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Source\"/>
    </mc:Choice>
  </mc:AlternateContent>
  <bookViews>
    <workbookView xWindow="0" yWindow="0" windowWidth="20490" windowHeight="7755"/>
  </bookViews>
  <sheets>
    <sheet name="AGUSTU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AGUSTUS!$A$2:$AK$299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9" i="1" l="1"/>
  <c r="AI299" i="1" s="1"/>
  <c r="U299" i="1"/>
  <c r="T299" i="1"/>
  <c r="S299" i="1"/>
  <c r="R299" i="1"/>
  <c r="AA298" i="1"/>
  <c r="X298" i="1"/>
  <c r="U298" i="1"/>
  <c r="T298" i="1"/>
  <c r="S298" i="1"/>
  <c r="R298" i="1"/>
  <c r="AA297" i="1"/>
  <c r="X297" i="1"/>
  <c r="U297" i="1"/>
  <c r="T297" i="1"/>
  <c r="S297" i="1"/>
  <c r="R297" i="1"/>
  <c r="AA296" i="1"/>
  <c r="AI296" i="1" s="1"/>
  <c r="U296" i="1"/>
  <c r="T296" i="1"/>
  <c r="S296" i="1"/>
  <c r="R296" i="1"/>
  <c r="AJ296" i="1" s="1"/>
  <c r="AA295" i="1"/>
  <c r="AI295" i="1" s="1"/>
  <c r="U295" i="1"/>
  <c r="T295" i="1"/>
  <c r="S295" i="1"/>
  <c r="R295" i="1"/>
  <c r="AA294" i="1"/>
  <c r="AI294" i="1" s="1"/>
  <c r="U294" i="1"/>
  <c r="T294" i="1"/>
  <c r="S294" i="1"/>
  <c r="R294" i="1"/>
  <c r="AJ294" i="1" s="1"/>
  <c r="AA293" i="1"/>
  <c r="AI293" i="1" s="1"/>
  <c r="U293" i="1"/>
  <c r="T293" i="1"/>
  <c r="S293" i="1"/>
  <c r="R293" i="1"/>
  <c r="AA292" i="1"/>
  <c r="AI292" i="1" s="1"/>
  <c r="U292" i="1"/>
  <c r="T292" i="1"/>
  <c r="S292" i="1"/>
  <c r="R292" i="1"/>
  <c r="AJ292" i="1" s="1"/>
  <c r="AA291" i="1"/>
  <c r="AI291" i="1" s="1"/>
  <c r="U291" i="1"/>
  <c r="T291" i="1"/>
  <c r="S291" i="1"/>
  <c r="R291" i="1"/>
  <c r="AA290" i="1"/>
  <c r="AI290" i="1" s="1"/>
  <c r="U290" i="1"/>
  <c r="T290" i="1"/>
  <c r="S290" i="1"/>
  <c r="R290" i="1"/>
  <c r="AJ290" i="1" s="1"/>
  <c r="AA289" i="1"/>
  <c r="AI289" i="1" s="1"/>
  <c r="U289" i="1"/>
  <c r="T289" i="1"/>
  <c r="S289" i="1"/>
  <c r="R289" i="1"/>
  <c r="AA288" i="1"/>
  <c r="AI288" i="1" s="1"/>
  <c r="U288" i="1"/>
  <c r="T288" i="1"/>
  <c r="S288" i="1"/>
  <c r="R288" i="1"/>
  <c r="AJ288" i="1" s="1"/>
  <c r="AA287" i="1"/>
  <c r="AI287" i="1" s="1"/>
  <c r="Q287" i="1"/>
  <c r="T287" i="1" s="1"/>
  <c r="AA286" i="1"/>
  <c r="AI286" i="1" s="1"/>
  <c r="U286" i="1"/>
  <c r="T286" i="1"/>
  <c r="S286" i="1"/>
  <c r="R286" i="1"/>
  <c r="AA285" i="1"/>
  <c r="AI285" i="1" s="1"/>
  <c r="U285" i="1"/>
  <c r="T285" i="1"/>
  <c r="S285" i="1"/>
  <c r="R285" i="1"/>
  <c r="AJ285" i="1" s="1"/>
  <c r="AA284" i="1"/>
  <c r="X284" i="1"/>
  <c r="U284" i="1"/>
  <c r="T284" i="1"/>
  <c r="S284" i="1"/>
  <c r="R284" i="1"/>
  <c r="AA283" i="1"/>
  <c r="AI283" i="1" s="1"/>
  <c r="U283" i="1"/>
  <c r="T283" i="1"/>
  <c r="S283" i="1"/>
  <c r="R283" i="1"/>
  <c r="AA282" i="1"/>
  <c r="AI282" i="1" s="1"/>
  <c r="U282" i="1"/>
  <c r="T282" i="1"/>
  <c r="S282" i="1"/>
  <c r="R282" i="1"/>
  <c r="AA281" i="1"/>
  <c r="AI281" i="1" s="1"/>
  <c r="U281" i="1"/>
  <c r="T281" i="1"/>
  <c r="S281" i="1"/>
  <c r="R281" i="1"/>
  <c r="AA280" i="1"/>
  <c r="AI280" i="1" s="1"/>
  <c r="U280" i="1"/>
  <c r="T280" i="1"/>
  <c r="S280" i="1"/>
  <c r="R280" i="1"/>
  <c r="AA279" i="1"/>
  <c r="AI279" i="1" s="1"/>
  <c r="U279" i="1"/>
  <c r="T279" i="1"/>
  <c r="S279" i="1"/>
  <c r="R279" i="1"/>
  <c r="AA278" i="1"/>
  <c r="AI278" i="1" s="1"/>
  <c r="U278" i="1"/>
  <c r="T278" i="1"/>
  <c r="S278" i="1"/>
  <c r="R278" i="1"/>
  <c r="AA277" i="1"/>
  <c r="AI277" i="1" s="1"/>
  <c r="U277" i="1"/>
  <c r="T277" i="1"/>
  <c r="S277" i="1"/>
  <c r="R277" i="1"/>
  <c r="AA276" i="1"/>
  <c r="AI276" i="1" s="1"/>
  <c r="U276" i="1"/>
  <c r="T276" i="1"/>
  <c r="S276" i="1"/>
  <c r="R276" i="1"/>
  <c r="AJ279" i="1" l="1"/>
  <c r="AJ277" i="1"/>
  <c r="AJ281" i="1"/>
  <c r="AI297" i="1"/>
  <c r="AJ297" i="1" s="1"/>
  <c r="AI298" i="1"/>
  <c r="AJ278" i="1"/>
  <c r="AJ282" i="1"/>
  <c r="AJ286" i="1"/>
  <c r="AJ289" i="1"/>
  <c r="AJ293" i="1"/>
  <c r="AJ298" i="1"/>
  <c r="AJ299" i="1"/>
  <c r="AJ276" i="1"/>
  <c r="AJ280" i="1"/>
  <c r="AJ283" i="1"/>
  <c r="AI284" i="1"/>
  <c r="AJ284" i="1" s="1"/>
  <c r="AJ291" i="1"/>
  <c r="AJ295" i="1"/>
  <c r="S287" i="1"/>
  <c r="U287" i="1"/>
  <c r="R287" i="1"/>
  <c r="AJ287" i="1" s="1"/>
  <c r="AA274" i="1"/>
  <c r="AI274" i="1" s="1"/>
  <c r="U274" i="1"/>
  <c r="T274" i="1"/>
  <c r="S274" i="1"/>
  <c r="R274" i="1"/>
  <c r="AA273" i="1"/>
  <c r="AI273" i="1" s="1"/>
  <c r="U273" i="1"/>
  <c r="T273" i="1"/>
  <c r="S273" i="1"/>
  <c r="R273" i="1"/>
  <c r="AA272" i="1"/>
  <c r="AI272" i="1" s="1"/>
  <c r="U272" i="1"/>
  <c r="T272" i="1"/>
  <c r="S272" i="1"/>
  <c r="R272" i="1"/>
  <c r="AJ272" i="1" s="1"/>
  <c r="AA271" i="1"/>
  <c r="AI271" i="1" s="1"/>
  <c r="U271" i="1"/>
  <c r="T271" i="1"/>
  <c r="S271" i="1"/>
  <c r="R271" i="1"/>
  <c r="AA270" i="1"/>
  <c r="AI270" i="1" s="1"/>
  <c r="U270" i="1"/>
  <c r="T270" i="1"/>
  <c r="S270" i="1"/>
  <c r="R270" i="1"/>
  <c r="AA269" i="1"/>
  <c r="AI269" i="1" s="1"/>
  <c r="U269" i="1"/>
  <c r="T269" i="1"/>
  <c r="S269" i="1"/>
  <c r="R269" i="1"/>
  <c r="AJ269" i="1" s="1"/>
  <c r="AA268" i="1"/>
  <c r="AI268" i="1" s="1"/>
  <c r="U268" i="1"/>
  <c r="T268" i="1"/>
  <c r="S268" i="1"/>
  <c r="R268" i="1"/>
  <c r="AA267" i="1"/>
  <c r="AI267" i="1" s="1"/>
  <c r="U267" i="1"/>
  <c r="T267" i="1"/>
  <c r="S267" i="1"/>
  <c r="R267" i="1"/>
  <c r="AA266" i="1"/>
  <c r="AI266" i="1" s="1"/>
  <c r="U266" i="1"/>
  <c r="T266" i="1"/>
  <c r="S266" i="1"/>
  <c r="R266" i="1"/>
  <c r="AA265" i="1"/>
  <c r="AI265" i="1" s="1"/>
  <c r="U265" i="1"/>
  <c r="T265" i="1"/>
  <c r="S265" i="1"/>
  <c r="R265" i="1"/>
  <c r="AA264" i="1"/>
  <c r="AI264" i="1" s="1"/>
  <c r="U264" i="1"/>
  <c r="T264" i="1"/>
  <c r="S264" i="1"/>
  <c r="R264" i="1"/>
  <c r="AA263" i="1"/>
  <c r="AI263" i="1" s="1"/>
  <c r="U263" i="1"/>
  <c r="T263" i="1"/>
  <c r="S263" i="1"/>
  <c r="R263" i="1"/>
  <c r="AA262" i="1"/>
  <c r="AI262" i="1" s="1"/>
  <c r="U262" i="1"/>
  <c r="T262" i="1"/>
  <c r="S262" i="1"/>
  <c r="R262" i="1"/>
  <c r="AA261" i="1"/>
  <c r="AI261" i="1" s="1"/>
  <c r="U261" i="1"/>
  <c r="T261" i="1"/>
  <c r="S261" i="1"/>
  <c r="R261" i="1"/>
  <c r="AA260" i="1"/>
  <c r="AI260" i="1" s="1"/>
  <c r="U260" i="1"/>
  <c r="T260" i="1"/>
  <c r="S260" i="1"/>
  <c r="R260" i="1"/>
  <c r="AA259" i="1"/>
  <c r="AI259" i="1" s="1"/>
  <c r="U259" i="1"/>
  <c r="T259" i="1"/>
  <c r="S259" i="1"/>
  <c r="R259" i="1"/>
  <c r="AA258" i="1"/>
  <c r="AI258" i="1" s="1"/>
  <c r="U258" i="1"/>
  <c r="T258" i="1"/>
  <c r="S258" i="1"/>
  <c r="R258" i="1"/>
  <c r="AA257" i="1"/>
  <c r="AI257" i="1" s="1"/>
  <c r="U257" i="1"/>
  <c r="T257" i="1"/>
  <c r="S257" i="1"/>
  <c r="R257" i="1"/>
  <c r="AD256" i="1"/>
  <c r="AA256" i="1"/>
  <c r="U256" i="1"/>
  <c r="T256" i="1"/>
  <c r="S256" i="1"/>
  <c r="R256" i="1"/>
  <c r="I256" i="1"/>
  <c r="AD255" i="1"/>
  <c r="AB255" i="1"/>
  <c r="AA255" i="1"/>
  <c r="AI255" i="1" s="1"/>
  <c r="U255" i="1"/>
  <c r="T255" i="1"/>
  <c r="S255" i="1"/>
  <c r="R255" i="1"/>
  <c r="I255" i="1"/>
  <c r="AD254" i="1"/>
  <c r="AA254" i="1"/>
  <c r="U254" i="1"/>
  <c r="T254" i="1"/>
  <c r="S254" i="1"/>
  <c r="R254" i="1"/>
  <c r="I254" i="1"/>
  <c r="AD253" i="1"/>
  <c r="AB253" i="1"/>
  <c r="AA253" i="1"/>
  <c r="AI253" i="1" s="1"/>
  <c r="U253" i="1"/>
  <c r="T253" i="1"/>
  <c r="S253" i="1"/>
  <c r="R253" i="1"/>
  <c r="I253" i="1"/>
  <c r="AD252" i="1"/>
  <c r="AA252" i="1"/>
  <c r="U252" i="1"/>
  <c r="T252" i="1"/>
  <c r="S252" i="1"/>
  <c r="R252" i="1"/>
  <c r="I252" i="1"/>
  <c r="AD251" i="1"/>
  <c r="AB251" i="1"/>
  <c r="AA251" i="1"/>
  <c r="AI251" i="1" s="1"/>
  <c r="U251" i="1"/>
  <c r="T251" i="1"/>
  <c r="S251" i="1"/>
  <c r="R251" i="1"/>
  <c r="AJ251" i="1" s="1"/>
  <c r="I251" i="1"/>
  <c r="AD250" i="1"/>
  <c r="AB250" i="1"/>
  <c r="AA250" i="1"/>
  <c r="AI250" i="1" s="1"/>
  <c r="U250" i="1"/>
  <c r="T250" i="1"/>
  <c r="S250" i="1"/>
  <c r="R250" i="1"/>
  <c r="I250" i="1"/>
  <c r="AA249" i="1"/>
  <c r="AI249" i="1" s="1"/>
  <c r="U249" i="1"/>
  <c r="T249" i="1"/>
  <c r="S249" i="1"/>
  <c r="R249" i="1"/>
  <c r="AA248" i="1"/>
  <c r="AI248" i="1" s="1"/>
  <c r="U248" i="1"/>
  <c r="T248" i="1"/>
  <c r="S248" i="1"/>
  <c r="R248" i="1"/>
  <c r="AA247" i="1"/>
  <c r="AI247" i="1" s="1"/>
  <c r="U247" i="1"/>
  <c r="T247" i="1"/>
  <c r="S247" i="1"/>
  <c r="R247" i="1"/>
  <c r="AA246" i="1"/>
  <c r="AI246" i="1" s="1"/>
  <c r="U246" i="1"/>
  <c r="T246" i="1"/>
  <c r="S246" i="1"/>
  <c r="R246" i="1"/>
  <c r="AJ246" i="1" s="1"/>
  <c r="AA245" i="1"/>
  <c r="AI245" i="1" s="1"/>
  <c r="U245" i="1"/>
  <c r="T245" i="1"/>
  <c r="S245" i="1"/>
  <c r="R245" i="1"/>
  <c r="AJ245" i="1" s="1"/>
  <c r="AA244" i="1"/>
  <c r="AI244" i="1" s="1"/>
  <c r="T244" i="1"/>
  <c r="Q244" i="1"/>
  <c r="R244" i="1" s="1"/>
  <c r="AA243" i="1"/>
  <c r="AI243" i="1" s="1"/>
  <c r="U243" i="1"/>
  <c r="T243" i="1"/>
  <c r="S243" i="1"/>
  <c r="R243" i="1"/>
  <c r="AA242" i="1"/>
  <c r="AI242" i="1" s="1"/>
  <c r="U242" i="1"/>
  <c r="T242" i="1"/>
  <c r="S242" i="1"/>
  <c r="R242" i="1"/>
  <c r="AA241" i="1"/>
  <c r="AI241" i="1" s="1"/>
  <c r="U241" i="1"/>
  <c r="T241" i="1"/>
  <c r="S241" i="1"/>
  <c r="R241" i="1"/>
  <c r="AA240" i="1"/>
  <c r="AI240" i="1" s="1"/>
  <c r="U240" i="1"/>
  <c r="T240" i="1"/>
  <c r="S240" i="1"/>
  <c r="R240" i="1"/>
  <c r="AJ240" i="1" s="1"/>
  <c r="AA239" i="1"/>
  <c r="AI239" i="1" s="1"/>
  <c r="U239" i="1"/>
  <c r="T239" i="1"/>
  <c r="S239" i="1"/>
  <c r="R239" i="1"/>
  <c r="AA238" i="1"/>
  <c r="AI238" i="1" s="1"/>
  <c r="U238" i="1"/>
  <c r="T238" i="1"/>
  <c r="S238" i="1"/>
  <c r="R238" i="1"/>
  <c r="AJ238" i="1" s="1"/>
  <c r="AA237" i="1"/>
  <c r="AI237" i="1" s="1"/>
  <c r="U237" i="1"/>
  <c r="T237" i="1"/>
  <c r="S237" i="1"/>
  <c r="R237" i="1"/>
  <c r="AA236" i="1"/>
  <c r="AI236" i="1" s="1"/>
  <c r="U236" i="1"/>
  <c r="T236" i="1"/>
  <c r="S236" i="1"/>
  <c r="R236" i="1"/>
  <c r="AA235" i="1"/>
  <c r="AI235" i="1" s="1"/>
  <c r="U235" i="1"/>
  <c r="T235" i="1"/>
  <c r="S235" i="1"/>
  <c r="R235" i="1"/>
  <c r="AA234" i="1"/>
  <c r="AI234" i="1" s="1"/>
  <c r="U234" i="1"/>
  <c r="T234" i="1"/>
  <c r="S234" i="1"/>
  <c r="R234" i="1"/>
  <c r="AA233" i="1"/>
  <c r="AI233" i="1" s="1"/>
  <c r="U233" i="1"/>
  <c r="T233" i="1"/>
  <c r="S233" i="1"/>
  <c r="R233" i="1"/>
  <c r="AA232" i="1"/>
  <c r="AI232" i="1" s="1"/>
  <c r="U232" i="1"/>
  <c r="T232" i="1"/>
  <c r="S232" i="1"/>
  <c r="R232" i="1"/>
  <c r="AA231" i="1"/>
  <c r="AI231" i="1" s="1"/>
  <c r="U231" i="1"/>
  <c r="T231" i="1"/>
  <c r="S231" i="1"/>
  <c r="R231" i="1"/>
  <c r="AJ231" i="1" s="1"/>
  <c r="U230" i="1"/>
  <c r="T230" i="1"/>
  <c r="S230" i="1"/>
  <c r="R230" i="1"/>
  <c r="P230" i="1"/>
  <c r="AA230" i="1" s="1"/>
  <c r="AI230" i="1" s="1"/>
  <c r="AA229" i="1"/>
  <c r="AI229" i="1" s="1"/>
  <c r="U229" i="1"/>
  <c r="T229" i="1"/>
  <c r="S229" i="1"/>
  <c r="R229" i="1"/>
  <c r="P229" i="1"/>
  <c r="AA228" i="1"/>
  <c r="AI228" i="1" s="1"/>
  <c r="U228" i="1"/>
  <c r="T228" i="1"/>
  <c r="S228" i="1"/>
  <c r="R228" i="1"/>
  <c r="AA227" i="1"/>
  <c r="AI227" i="1" s="1"/>
  <c r="U227" i="1"/>
  <c r="T227" i="1"/>
  <c r="S227" i="1"/>
  <c r="R227" i="1"/>
  <c r="U226" i="1"/>
  <c r="T226" i="1"/>
  <c r="S226" i="1"/>
  <c r="R226" i="1"/>
  <c r="P226" i="1"/>
  <c r="AA226" i="1" s="1"/>
  <c r="AI226" i="1" s="1"/>
  <c r="AA225" i="1"/>
  <c r="AI225" i="1" s="1"/>
  <c r="U225" i="1"/>
  <c r="T225" i="1"/>
  <c r="S225" i="1"/>
  <c r="R225" i="1"/>
  <c r="AA224" i="1"/>
  <c r="AI224" i="1" s="1"/>
  <c r="U224" i="1"/>
  <c r="T224" i="1"/>
  <c r="S224" i="1"/>
  <c r="R224" i="1"/>
  <c r="AA223" i="1"/>
  <c r="AI223" i="1" s="1"/>
  <c r="U223" i="1"/>
  <c r="T223" i="1"/>
  <c r="S223" i="1"/>
  <c r="R223" i="1"/>
  <c r="AJ223" i="1" s="1"/>
  <c r="AA222" i="1"/>
  <c r="AI222" i="1" s="1"/>
  <c r="U222" i="1"/>
  <c r="T222" i="1"/>
  <c r="S222" i="1"/>
  <c r="R222" i="1"/>
  <c r="AJ222" i="1" s="1"/>
  <c r="AA221" i="1"/>
  <c r="AI221" i="1" s="1"/>
  <c r="U221" i="1"/>
  <c r="T221" i="1"/>
  <c r="S221" i="1"/>
  <c r="R221" i="1"/>
  <c r="AA220" i="1"/>
  <c r="AI220" i="1" s="1"/>
  <c r="U220" i="1"/>
  <c r="T220" i="1"/>
  <c r="S220" i="1"/>
  <c r="R220" i="1"/>
  <c r="AI219" i="1"/>
  <c r="U219" i="1"/>
  <c r="T219" i="1"/>
  <c r="S219" i="1"/>
  <c r="R219" i="1"/>
  <c r="AJ219" i="1" s="1"/>
  <c r="AI218" i="1"/>
  <c r="Q218" i="1"/>
  <c r="S218" i="1" s="1"/>
  <c r="P218" i="1"/>
  <c r="O218" i="1"/>
  <c r="U218" i="1" s="1"/>
  <c r="AI217" i="1"/>
  <c r="Q217" i="1"/>
  <c r="T217" i="1" s="1"/>
  <c r="P217" i="1"/>
  <c r="O217" i="1"/>
  <c r="AI216" i="1"/>
  <c r="T216" i="1"/>
  <c r="Q216" i="1"/>
  <c r="S216" i="1" s="1"/>
  <c r="P216" i="1"/>
  <c r="O216" i="1"/>
  <c r="U216" i="1" s="1"/>
  <c r="AI215" i="1"/>
  <c r="Q215" i="1"/>
  <c r="T215" i="1" s="1"/>
  <c r="O215" i="1"/>
  <c r="AI214" i="1"/>
  <c r="Q214" i="1"/>
  <c r="T214" i="1" s="1"/>
  <c r="AI213" i="1"/>
  <c r="U213" i="1"/>
  <c r="T213" i="1"/>
  <c r="S213" i="1"/>
  <c r="R213" i="1"/>
  <c r="AJ213" i="1" s="1"/>
  <c r="AI212" i="1"/>
  <c r="Q212" i="1"/>
  <c r="R212" i="1" s="1"/>
  <c r="AI211" i="1"/>
  <c r="Q211" i="1"/>
  <c r="R211" i="1" s="1"/>
  <c r="AI210" i="1"/>
  <c r="Q210" i="1"/>
  <c r="S210" i="1" s="1"/>
  <c r="P210" i="1"/>
  <c r="O210" i="1"/>
  <c r="AI209" i="1"/>
  <c r="T209" i="1"/>
  <c r="S209" i="1"/>
  <c r="R209" i="1"/>
  <c r="Q209" i="1"/>
  <c r="P209" i="1"/>
  <c r="O209" i="1"/>
  <c r="U209" i="1" s="1"/>
  <c r="X208" i="1"/>
  <c r="AI208" i="1" s="1"/>
  <c r="Q208" i="1"/>
  <c r="T208" i="1" s="1"/>
  <c r="AI207" i="1"/>
  <c r="Z207" i="1"/>
  <c r="U207" i="1"/>
  <c r="T207" i="1"/>
  <c r="S207" i="1"/>
  <c r="R207" i="1"/>
  <c r="AI206" i="1"/>
  <c r="U206" i="1"/>
  <c r="T206" i="1"/>
  <c r="S206" i="1"/>
  <c r="R206" i="1"/>
  <c r="AI205" i="1"/>
  <c r="U205" i="1"/>
  <c r="T205" i="1"/>
  <c r="S205" i="1"/>
  <c r="R205" i="1"/>
  <c r="AI204" i="1"/>
  <c r="U204" i="1"/>
  <c r="T204" i="1"/>
  <c r="S204" i="1"/>
  <c r="P204" i="1"/>
  <c r="O204" i="1"/>
  <c r="R204" i="1" s="1"/>
  <c r="AI203" i="1"/>
  <c r="U203" i="1"/>
  <c r="T203" i="1"/>
  <c r="S203" i="1"/>
  <c r="R203" i="1"/>
  <c r="P203" i="1"/>
  <c r="AI202" i="1"/>
  <c r="U202" i="1"/>
  <c r="T202" i="1"/>
  <c r="S202" i="1"/>
  <c r="R202" i="1"/>
  <c r="AI201" i="1"/>
  <c r="U201" i="1"/>
  <c r="T201" i="1"/>
  <c r="S201" i="1"/>
  <c r="R201" i="1"/>
  <c r="AI200" i="1"/>
  <c r="U200" i="1"/>
  <c r="T200" i="1"/>
  <c r="S200" i="1"/>
  <c r="R200" i="1"/>
  <c r="AI199" i="1"/>
  <c r="U199" i="1"/>
  <c r="T199" i="1"/>
  <c r="S199" i="1"/>
  <c r="R199" i="1"/>
  <c r="AI198" i="1"/>
  <c r="U198" i="1"/>
  <c r="T198" i="1"/>
  <c r="S198" i="1"/>
  <c r="R198" i="1"/>
  <c r="AJ198" i="1" s="1"/>
  <c r="AI197" i="1"/>
  <c r="U197" i="1"/>
  <c r="T197" i="1"/>
  <c r="S197" i="1"/>
  <c r="R197" i="1"/>
  <c r="AJ197" i="1" s="1"/>
  <c r="AI196" i="1"/>
  <c r="U196" i="1"/>
  <c r="T196" i="1"/>
  <c r="S196" i="1"/>
  <c r="R196" i="1"/>
  <c r="AI195" i="1"/>
  <c r="U195" i="1"/>
  <c r="T195" i="1"/>
  <c r="S195" i="1"/>
  <c r="R195" i="1"/>
  <c r="AI194" i="1"/>
  <c r="U194" i="1"/>
  <c r="T194" i="1"/>
  <c r="S194" i="1"/>
  <c r="R194" i="1"/>
  <c r="AI193" i="1"/>
  <c r="U193" i="1"/>
  <c r="T193" i="1"/>
  <c r="S193" i="1"/>
  <c r="R193" i="1"/>
  <c r="AI192" i="1"/>
  <c r="U192" i="1"/>
  <c r="T192" i="1"/>
  <c r="S192" i="1"/>
  <c r="R192" i="1"/>
  <c r="AJ192" i="1" s="1"/>
  <c r="AI191" i="1"/>
  <c r="U191" i="1"/>
  <c r="T191" i="1"/>
  <c r="S191" i="1"/>
  <c r="R191" i="1"/>
  <c r="AJ191" i="1" s="1"/>
  <c r="AI190" i="1"/>
  <c r="U190" i="1"/>
  <c r="T190" i="1"/>
  <c r="S190" i="1"/>
  <c r="R190" i="1"/>
  <c r="AI189" i="1"/>
  <c r="U189" i="1"/>
  <c r="T189" i="1"/>
  <c r="S189" i="1"/>
  <c r="R189" i="1"/>
  <c r="AI188" i="1"/>
  <c r="U188" i="1"/>
  <c r="T188" i="1"/>
  <c r="S188" i="1"/>
  <c r="R188" i="1"/>
  <c r="AI187" i="1"/>
  <c r="U187" i="1"/>
  <c r="T187" i="1"/>
  <c r="S187" i="1"/>
  <c r="R187" i="1"/>
  <c r="AI186" i="1"/>
  <c r="U186" i="1"/>
  <c r="T186" i="1"/>
  <c r="S186" i="1"/>
  <c r="R186" i="1"/>
  <c r="AJ186" i="1" s="1"/>
  <c r="AI185" i="1"/>
  <c r="U185" i="1"/>
  <c r="T185" i="1"/>
  <c r="S185" i="1"/>
  <c r="R185" i="1"/>
  <c r="AJ185" i="1" s="1"/>
  <c r="AI184" i="1"/>
  <c r="U184" i="1"/>
  <c r="T184" i="1"/>
  <c r="S184" i="1"/>
  <c r="R184" i="1"/>
  <c r="AI180" i="1"/>
  <c r="U180" i="1"/>
  <c r="T180" i="1"/>
  <c r="S180" i="1"/>
  <c r="R180" i="1"/>
  <c r="I180" i="1"/>
  <c r="AJ250" i="1" l="1"/>
  <c r="AJ204" i="1"/>
  <c r="AI256" i="1"/>
  <c r="AJ256" i="1" s="1"/>
  <c r="AJ221" i="1"/>
  <c r="AJ224" i="1"/>
  <c r="AJ244" i="1"/>
  <c r="AJ247" i="1"/>
  <c r="AJ255" i="1"/>
  <c r="AJ261" i="1"/>
  <c r="AJ262" i="1"/>
  <c r="AJ267" i="1"/>
  <c r="AJ268" i="1"/>
  <c r="AJ273" i="1"/>
  <c r="AJ274" i="1"/>
  <c r="AJ203" i="1"/>
  <c r="AJ209" i="1"/>
  <c r="AJ212" i="1"/>
  <c r="AJ220" i="1"/>
  <c r="AJ233" i="1"/>
  <c r="AJ236" i="1"/>
  <c r="AJ239" i="1"/>
  <c r="AJ242" i="1"/>
  <c r="AI252" i="1"/>
  <c r="AJ252" i="1" s="1"/>
  <c r="AJ253" i="1"/>
  <c r="AI254" i="1"/>
  <c r="AJ254" i="1" s="1"/>
  <c r="AJ258" i="1"/>
  <c r="AJ259" i="1"/>
  <c r="AJ264" i="1"/>
  <c r="AJ265" i="1"/>
  <c r="AJ270" i="1"/>
  <c r="AJ271" i="1"/>
  <c r="AJ228" i="1"/>
  <c r="AJ229" i="1"/>
  <c r="AJ230" i="1"/>
  <c r="AJ237" i="1"/>
  <c r="AJ266" i="1"/>
  <c r="AJ227" i="1"/>
  <c r="AJ235" i="1"/>
  <c r="AJ263" i="1"/>
  <c r="AJ234" i="1"/>
  <c r="AJ243" i="1"/>
  <c r="AJ249" i="1"/>
  <c r="AJ260" i="1"/>
  <c r="AJ225" i="1"/>
  <c r="AJ226" i="1"/>
  <c r="AJ232" i="1"/>
  <c r="AJ241" i="1"/>
  <c r="AJ248" i="1"/>
  <c r="AJ257" i="1"/>
  <c r="S244" i="1"/>
  <c r="U244" i="1"/>
  <c r="AJ184" i="1"/>
  <c r="AJ190" i="1"/>
  <c r="AJ189" i="1"/>
  <c r="AJ201" i="1"/>
  <c r="AJ205" i="1"/>
  <c r="S212" i="1"/>
  <c r="U214" i="1"/>
  <c r="AJ180" i="1"/>
  <c r="AJ188" i="1"/>
  <c r="AJ194" i="1"/>
  <c r="AJ200" i="1"/>
  <c r="T211" i="1"/>
  <c r="T212" i="1"/>
  <c r="T218" i="1"/>
  <c r="AJ187" i="1"/>
  <c r="AJ193" i="1"/>
  <c r="AJ199" i="1"/>
  <c r="R210" i="1"/>
  <c r="AJ210" i="1" s="1"/>
  <c r="U211" i="1"/>
  <c r="U212" i="1"/>
  <c r="AJ196" i="1"/>
  <c r="AJ202" i="1"/>
  <c r="S214" i="1"/>
  <c r="AJ207" i="1"/>
  <c r="R214" i="1"/>
  <c r="AJ214" i="1" s="1"/>
  <c r="AJ206" i="1"/>
  <c r="AJ195" i="1"/>
  <c r="AJ211" i="1"/>
  <c r="U210" i="1"/>
  <c r="S208" i="1"/>
  <c r="S215" i="1"/>
  <c r="U208" i="1"/>
  <c r="T210" i="1"/>
  <c r="S211" i="1"/>
  <c r="U215" i="1"/>
  <c r="R216" i="1"/>
  <c r="AJ216" i="1" s="1"/>
  <c r="U217" i="1"/>
  <c r="R218" i="1"/>
  <c r="AJ218" i="1" s="1"/>
  <c r="R208" i="1"/>
  <c r="AJ208" i="1" s="1"/>
  <c r="R215" i="1"/>
  <c r="AJ215" i="1" s="1"/>
  <c r="R217" i="1"/>
  <c r="AJ217" i="1" s="1"/>
  <c r="S217" i="1"/>
  <c r="AI183" i="1"/>
  <c r="U183" i="1"/>
  <c r="T183" i="1"/>
  <c r="S183" i="1"/>
  <c r="R183" i="1"/>
  <c r="AI182" i="1"/>
  <c r="U182" i="1"/>
  <c r="T182" i="1"/>
  <c r="S182" i="1"/>
  <c r="R182" i="1"/>
  <c r="AI181" i="1"/>
  <c r="U181" i="1"/>
  <c r="T181" i="1"/>
  <c r="S181" i="1"/>
  <c r="R181" i="1"/>
  <c r="AI179" i="1"/>
  <c r="U179" i="1"/>
  <c r="T179" i="1"/>
  <c r="S179" i="1"/>
  <c r="R179" i="1"/>
  <c r="AI178" i="1"/>
  <c r="U178" i="1"/>
  <c r="T178" i="1"/>
  <c r="S178" i="1"/>
  <c r="R178" i="1"/>
  <c r="AI177" i="1"/>
  <c r="U177" i="1"/>
  <c r="T177" i="1"/>
  <c r="S177" i="1"/>
  <c r="R177" i="1"/>
  <c r="P177" i="1"/>
  <c r="AI176" i="1"/>
  <c r="U176" i="1"/>
  <c r="T176" i="1"/>
  <c r="S176" i="1"/>
  <c r="R176" i="1"/>
  <c r="AI175" i="1"/>
  <c r="U175" i="1"/>
  <c r="T175" i="1"/>
  <c r="S175" i="1"/>
  <c r="R175" i="1"/>
  <c r="AI174" i="1"/>
  <c r="U174" i="1"/>
  <c r="T174" i="1"/>
  <c r="S174" i="1"/>
  <c r="R174" i="1"/>
  <c r="AJ174" i="1" s="1"/>
  <c r="AI173" i="1"/>
  <c r="U173" i="1"/>
  <c r="T173" i="1"/>
  <c r="S173" i="1"/>
  <c r="R173" i="1"/>
  <c r="AI172" i="1"/>
  <c r="U172" i="1"/>
  <c r="T172" i="1"/>
  <c r="S172" i="1"/>
  <c r="R172" i="1"/>
  <c r="AI171" i="1"/>
  <c r="U171" i="1"/>
  <c r="T171" i="1"/>
  <c r="S171" i="1"/>
  <c r="R171" i="1"/>
  <c r="P171" i="1"/>
  <c r="AI170" i="1"/>
  <c r="U170" i="1"/>
  <c r="T170" i="1"/>
  <c r="S170" i="1"/>
  <c r="R170" i="1"/>
  <c r="AI169" i="1"/>
  <c r="U169" i="1"/>
  <c r="T169" i="1"/>
  <c r="S169" i="1"/>
  <c r="R169" i="1"/>
  <c r="AI168" i="1"/>
  <c r="U168" i="1"/>
  <c r="T168" i="1"/>
  <c r="S168" i="1"/>
  <c r="R168" i="1"/>
  <c r="AI167" i="1"/>
  <c r="U167" i="1"/>
  <c r="T167" i="1"/>
  <c r="S167" i="1"/>
  <c r="R167" i="1"/>
  <c r="AJ167" i="1" s="1"/>
  <c r="AI166" i="1"/>
  <c r="U166" i="1"/>
  <c r="T166" i="1"/>
  <c r="S166" i="1"/>
  <c r="R166" i="1"/>
  <c r="AI165" i="1"/>
  <c r="U165" i="1"/>
  <c r="T165" i="1"/>
  <c r="S165" i="1"/>
  <c r="R165" i="1"/>
  <c r="AI164" i="1"/>
  <c r="U164" i="1"/>
  <c r="T164" i="1"/>
  <c r="S164" i="1"/>
  <c r="R164" i="1"/>
  <c r="AI163" i="1"/>
  <c r="U163" i="1"/>
  <c r="T163" i="1"/>
  <c r="S163" i="1"/>
  <c r="R163" i="1"/>
  <c r="AI162" i="1"/>
  <c r="U162" i="1"/>
  <c r="T162" i="1"/>
  <c r="S162" i="1"/>
  <c r="R162" i="1"/>
  <c r="AI161" i="1"/>
  <c r="U161" i="1"/>
  <c r="T161" i="1"/>
  <c r="S161" i="1"/>
  <c r="R161" i="1"/>
  <c r="AJ161" i="1" s="1"/>
  <c r="AI160" i="1"/>
  <c r="U160" i="1"/>
  <c r="T160" i="1"/>
  <c r="S160" i="1"/>
  <c r="R160" i="1"/>
  <c r="AJ160" i="1" s="1"/>
  <c r="AI159" i="1"/>
  <c r="U159" i="1"/>
  <c r="T159" i="1"/>
  <c r="S159" i="1"/>
  <c r="R159" i="1"/>
  <c r="AI158" i="1"/>
  <c r="U158" i="1"/>
  <c r="T158" i="1"/>
  <c r="S158" i="1"/>
  <c r="R158" i="1"/>
  <c r="AI157" i="1"/>
  <c r="Q157" i="1"/>
  <c r="T157" i="1" s="1"/>
  <c r="AI156" i="1"/>
  <c r="U156" i="1"/>
  <c r="T156" i="1"/>
  <c r="S156" i="1"/>
  <c r="R156" i="1"/>
  <c r="AI155" i="1"/>
  <c r="U155" i="1"/>
  <c r="T155" i="1"/>
  <c r="S155" i="1"/>
  <c r="R155" i="1"/>
  <c r="AI154" i="1"/>
  <c r="U154" i="1"/>
  <c r="T154" i="1"/>
  <c r="S154" i="1"/>
  <c r="R154" i="1"/>
  <c r="AI153" i="1"/>
  <c r="U153" i="1"/>
  <c r="T153" i="1"/>
  <c r="S153" i="1"/>
  <c r="R153" i="1"/>
  <c r="AI152" i="1"/>
  <c r="U152" i="1"/>
  <c r="T152" i="1"/>
  <c r="S152" i="1"/>
  <c r="R152" i="1"/>
  <c r="AI151" i="1"/>
  <c r="U151" i="1"/>
  <c r="T151" i="1"/>
  <c r="S151" i="1"/>
  <c r="R151" i="1"/>
  <c r="AJ151" i="1" s="1"/>
  <c r="AI150" i="1"/>
  <c r="U150" i="1"/>
  <c r="T150" i="1"/>
  <c r="S150" i="1"/>
  <c r="R150" i="1"/>
  <c r="AI149" i="1"/>
  <c r="U149" i="1"/>
  <c r="T149" i="1"/>
  <c r="S149" i="1"/>
  <c r="R149" i="1"/>
  <c r="AI148" i="1"/>
  <c r="U148" i="1"/>
  <c r="T148" i="1"/>
  <c r="S148" i="1"/>
  <c r="R148" i="1"/>
  <c r="AI147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AI106" i="1"/>
  <c r="U106" i="1"/>
  <c r="T106" i="1"/>
  <c r="S106" i="1"/>
  <c r="R106" i="1"/>
  <c r="AI105" i="1"/>
  <c r="U105" i="1"/>
  <c r="T105" i="1"/>
  <c r="S105" i="1"/>
  <c r="R105" i="1"/>
  <c r="AJ105" i="1" l="1"/>
  <c r="AJ158" i="1"/>
  <c r="AJ164" i="1"/>
  <c r="AJ168" i="1"/>
  <c r="AJ181" i="1"/>
  <c r="AJ152" i="1"/>
  <c r="AJ172" i="1"/>
  <c r="AJ179" i="1"/>
  <c r="AJ153" i="1"/>
  <c r="AJ163" i="1"/>
  <c r="AJ170" i="1"/>
  <c r="AJ171" i="1"/>
  <c r="AJ178" i="1"/>
  <c r="AJ150" i="1"/>
  <c r="AJ162" i="1"/>
  <c r="AJ166" i="1"/>
  <c r="AJ169" i="1"/>
  <c r="AJ176" i="1"/>
  <c r="AJ182" i="1"/>
  <c r="AJ183" i="1"/>
  <c r="AJ165" i="1"/>
  <c r="AJ155" i="1"/>
  <c r="AJ148" i="1"/>
  <c r="AJ149" i="1"/>
  <c r="AJ159" i="1"/>
  <c r="AJ147" i="1"/>
  <c r="AJ177" i="1"/>
  <c r="AJ156" i="1"/>
  <c r="AJ175" i="1"/>
  <c r="AJ106" i="1"/>
  <c r="AJ154" i="1"/>
  <c r="AJ173" i="1"/>
  <c r="R157" i="1"/>
  <c r="AJ157" i="1" s="1"/>
  <c r="S157" i="1"/>
  <c r="U157" i="1"/>
  <c r="AI99" i="1" l="1"/>
  <c r="U99" i="1"/>
  <c r="T99" i="1"/>
  <c r="S99" i="1"/>
  <c r="R99" i="1"/>
  <c r="U3" i="1"/>
  <c r="U4" i="1"/>
  <c r="U5" i="1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AJ99" i="1" l="1"/>
  <c r="T103" i="1" l="1"/>
  <c r="AI104" i="1" l="1"/>
  <c r="T104" i="1"/>
  <c r="S104" i="1"/>
  <c r="R104" i="1"/>
  <c r="AI103" i="1"/>
  <c r="S103" i="1"/>
  <c r="R103" i="1"/>
  <c r="AI12" i="1"/>
  <c r="T12" i="1"/>
  <c r="S12" i="1"/>
  <c r="R12" i="1"/>
  <c r="AI11" i="1"/>
  <c r="T11" i="1"/>
  <c r="S11" i="1"/>
  <c r="R11" i="1"/>
  <c r="AI10" i="1"/>
  <c r="T10" i="1"/>
  <c r="S10" i="1"/>
  <c r="R10" i="1"/>
  <c r="AI9" i="1"/>
  <c r="T9" i="1"/>
  <c r="S9" i="1"/>
  <c r="R9" i="1"/>
  <c r="AI8" i="1"/>
  <c r="T8" i="1"/>
  <c r="S8" i="1"/>
  <c r="R8" i="1"/>
  <c r="AI7" i="1"/>
  <c r="T7" i="1"/>
  <c r="S7" i="1"/>
  <c r="R7" i="1"/>
  <c r="AJ104" i="1" l="1"/>
  <c r="AJ103" i="1"/>
  <c r="AJ11" i="1"/>
  <c r="AJ10" i="1"/>
  <c r="AJ9" i="1"/>
  <c r="AJ12" i="1"/>
  <c r="AJ8" i="1"/>
  <c r="AJ7" i="1"/>
  <c r="AI102" i="1" l="1"/>
  <c r="T102" i="1"/>
  <c r="S102" i="1"/>
  <c r="R102" i="1"/>
  <c r="AI101" i="1"/>
  <c r="T101" i="1"/>
  <c r="S101" i="1"/>
  <c r="R101" i="1"/>
  <c r="AI100" i="1"/>
  <c r="T100" i="1"/>
  <c r="S100" i="1"/>
  <c r="R100" i="1"/>
  <c r="AI98" i="1"/>
  <c r="T98" i="1"/>
  <c r="S98" i="1"/>
  <c r="R98" i="1"/>
  <c r="AI97" i="1"/>
  <c r="T97" i="1"/>
  <c r="S97" i="1"/>
  <c r="R97" i="1"/>
  <c r="AI96" i="1"/>
  <c r="T96" i="1"/>
  <c r="S96" i="1"/>
  <c r="R96" i="1"/>
  <c r="AI95" i="1"/>
  <c r="T95" i="1"/>
  <c r="S95" i="1"/>
  <c r="R95" i="1"/>
  <c r="AI94" i="1"/>
  <c r="T94" i="1"/>
  <c r="S94" i="1"/>
  <c r="R94" i="1"/>
  <c r="AI93" i="1"/>
  <c r="T93" i="1"/>
  <c r="S93" i="1"/>
  <c r="R93" i="1"/>
  <c r="AI92" i="1"/>
  <c r="T92" i="1"/>
  <c r="S92" i="1"/>
  <c r="R92" i="1"/>
  <c r="AI91" i="1"/>
  <c r="T91" i="1"/>
  <c r="S91" i="1"/>
  <c r="R91" i="1"/>
  <c r="AI90" i="1"/>
  <c r="T90" i="1"/>
  <c r="S90" i="1"/>
  <c r="R90" i="1"/>
  <c r="AI89" i="1"/>
  <c r="T89" i="1"/>
  <c r="S89" i="1"/>
  <c r="R89" i="1"/>
  <c r="AI88" i="1"/>
  <c r="T88" i="1"/>
  <c r="S88" i="1"/>
  <c r="R88" i="1"/>
  <c r="AI87" i="1"/>
  <c r="T87" i="1"/>
  <c r="S87" i="1"/>
  <c r="R87" i="1"/>
  <c r="AI86" i="1"/>
  <c r="T86" i="1"/>
  <c r="S86" i="1"/>
  <c r="R86" i="1"/>
  <c r="AI85" i="1"/>
  <c r="T85" i="1"/>
  <c r="S85" i="1"/>
  <c r="R85" i="1"/>
  <c r="AI84" i="1"/>
  <c r="T84" i="1"/>
  <c r="S84" i="1"/>
  <c r="R84" i="1"/>
  <c r="AI83" i="1"/>
  <c r="T83" i="1"/>
  <c r="S83" i="1"/>
  <c r="R83" i="1"/>
  <c r="AI82" i="1"/>
  <c r="T82" i="1"/>
  <c r="S82" i="1"/>
  <c r="R82" i="1"/>
  <c r="AI81" i="1"/>
  <c r="T81" i="1"/>
  <c r="S81" i="1"/>
  <c r="R81" i="1"/>
  <c r="AI80" i="1"/>
  <c r="T80" i="1"/>
  <c r="S80" i="1"/>
  <c r="R80" i="1"/>
  <c r="AI79" i="1"/>
  <c r="T79" i="1"/>
  <c r="S79" i="1"/>
  <c r="R79" i="1"/>
  <c r="AI78" i="1"/>
  <c r="T78" i="1"/>
  <c r="S78" i="1"/>
  <c r="R78" i="1"/>
  <c r="AI77" i="1"/>
  <c r="T77" i="1"/>
  <c r="S77" i="1"/>
  <c r="R77" i="1"/>
  <c r="AI76" i="1"/>
  <c r="T76" i="1"/>
  <c r="S76" i="1"/>
  <c r="R76" i="1"/>
  <c r="AI75" i="1"/>
  <c r="T75" i="1"/>
  <c r="S75" i="1"/>
  <c r="R75" i="1"/>
  <c r="AI74" i="1"/>
  <c r="T74" i="1"/>
  <c r="S74" i="1"/>
  <c r="R74" i="1"/>
  <c r="AI73" i="1"/>
  <c r="T73" i="1"/>
  <c r="S73" i="1"/>
  <c r="R73" i="1"/>
  <c r="AI72" i="1"/>
  <c r="T72" i="1"/>
  <c r="S72" i="1"/>
  <c r="R72" i="1"/>
  <c r="AI71" i="1"/>
  <c r="T71" i="1"/>
  <c r="S71" i="1"/>
  <c r="R71" i="1"/>
  <c r="AI70" i="1"/>
  <c r="T70" i="1"/>
  <c r="S70" i="1"/>
  <c r="R70" i="1"/>
  <c r="AI69" i="1"/>
  <c r="T69" i="1"/>
  <c r="S69" i="1"/>
  <c r="R69" i="1"/>
  <c r="AI68" i="1"/>
  <c r="T68" i="1"/>
  <c r="S68" i="1"/>
  <c r="R68" i="1"/>
  <c r="AI67" i="1"/>
  <c r="T67" i="1"/>
  <c r="S67" i="1"/>
  <c r="R67" i="1"/>
  <c r="AI66" i="1"/>
  <c r="T66" i="1"/>
  <c r="S66" i="1"/>
  <c r="R66" i="1"/>
  <c r="AI65" i="1"/>
  <c r="T65" i="1"/>
  <c r="S65" i="1"/>
  <c r="R65" i="1"/>
  <c r="AI64" i="1"/>
  <c r="T64" i="1"/>
  <c r="S64" i="1"/>
  <c r="R64" i="1"/>
  <c r="AI63" i="1"/>
  <c r="T63" i="1"/>
  <c r="S63" i="1"/>
  <c r="R63" i="1"/>
  <c r="AI62" i="1"/>
  <c r="T62" i="1"/>
  <c r="S62" i="1"/>
  <c r="R62" i="1"/>
  <c r="AI61" i="1"/>
  <c r="T61" i="1"/>
  <c r="S61" i="1"/>
  <c r="R61" i="1"/>
  <c r="AI60" i="1"/>
  <c r="T60" i="1"/>
  <c r="S60" i="1"/>
  <c r="R60" i="1"/>
  <c r="AI59" i="1"/>
  <c r="T59" i="1"/>
  <c r="S59" i="1"/>
  <c r="R59" i="1"/>
  <c r="AI58" i="1"/>
  <c r="T58" i="1"/>
  <c r="S58" i="1"/>
  <c r="R58" i="1"/>
  <c r="AI57" i="1"/>
  <c r="T57" i="1"/>
  <c r="S57" i="1"/>
  <c r="R57" i="1"/>
  <c r="AI56" i="1"/>
  <c r="T56" i="1"/>
  <c r="S56" i="1"/>
  <c r="R56" i="1"/>
  <c r="AI55" i="1"/>
  <c r="T55" i="1"/>
  <c r="S55" i="1"/>
  <c r="R55" i="1"/>
  <c r="AI54" i="1"/>
  <c r="T54" i="1"/>
  <c r="S54" i="1"/>
  <c r="R54" i="1"/>
  <c r="AI53" i="1"/>
  <c r="T53" i="1"/>
  <c r="S53" i="1"/>
  <c r="R53" i="1"/>
  <c r="AI52" i="1"/>
  <c r="T52" i="1"/>
  <c r="S52" i="1"/>
  <c r="R52" i="1"/>
  <c r="AI51" i="1"/>
  <c r="T51" i="1"/>
  <c r="S51" i="1"/>
  <c r="R51" i="1"/>
  <c r="AI50" i="1"/>
  <c r="T50" i="1"/>
  <c r="S50" i="1"/>
  <c r="R50" i="1"/>
  <c r="AI49" i="1"/>
  <c r="T49" i="1"/>
  <c r="S49" i="1"/>
  <c r="R49" i="1"/>
  <c r="AI48" i="1"/>
  <c r="T48" i="1"/>
  <c r="S48" i="1"/>
  <c r="R48" i="1"/>
  <c r="AI47" i="1"/>
  <c r="T47" i="1"/>
  <c r="S47" i="1"/>
  <c r="R47" i="1"/>
  <c r="AI46" i="1"/>
  <c r="T46" i="1"/>
  <c r="S46" i="1"/>
  <c r="R46" i="1"/>
  <c r="AI45" i="1"/>
  <c r="T45" i="1"/>
  <c r="S45" i="1"/>
  <c r="R45" i="1"/>
  <c r="AI44" i="1"/>
  <c r="T44" i="1"/>
  <c r="S44" i="1"/>
  <c r="R44" i="1"/>
  <c r="AI43" i="1"/>
  <c r="T43" i="1"/>
  <c r="S43" i="1"/>
  <c r="R43" i="1"/>
  <c r="AI42" i="1"/>
  <c r="T42" i="1"/>
  <c r="S42" i="1"/>
  <c r="R42" i="1"/>
  <c r="AI41" i="1"/>
  <c r="T41" i="1"/>
  <c r="S41" i="1"/>
  <c r="R41" i="1"/>
  <c r="AI40" i="1"/>
  <c r="T40" i="1"/>
  <c r="S40" i="1"/>
  <c r="R40" i="1"/>
  <c r="AI39" i="1"/>
  <c r="T39" i="1"/>
  <c r="S39" i="1"/>
  <c r="R39" i="1"/>
  <c r="AI38" i="1"/>
  <c r="T38" i="1"/>
  <c r="S38" i="1"/>
  <c r="R38" i="1"/>
  <c r="AI37" i="1"/>
  <c r="T37" i="1"/>
  <c r="S37" i="1"/>
  <c r="R37" i="1"/>
  <c r="AI36" i="1"/>
  <c r="T36" i="1"/>
  <c r="S36" i="1"/>
  <c r="R36" i="1"/>
  <c r="AI35" i="1"/>
  <c r="T35" i="1"/>
  <c r="S35" i="1"/>
  <c r="R35" i="1"/>
  <c r="AI34" i="1"/>
  <c r="T34" i="1"/>
  <c r="S34" i="1"/>
  <c r="R34" i="1"/>
  <c r="AI33" i="1"/>
  <c r="T33" i="1"/>
  <c r="S33" i="1"/>
  <c r="R33" i="1"/>
  <c r="AI32" i="1"/>
  <c r="T32" i="1"/>
  <c r="S32" i="1"/>
  <c r="R32" i="1"/>
  <c r="AI31" i="1"/>
  <c r="T31" i="1"/>
  <c r="S31" i="1"/>
  <c r="R31" i="1"/>
  <c r="AI30" i="1"/>
  <c r="T30" i="1"/>
  <c r="S30" i="1"/>
  <c r="R30" i="1"/>
  <c r="X29" i="1"/>
  <c r="AI29" i="1" s="1"/>
  <c r="T29" i="1"/>
  <c r="S29" i="1"/>
  <c r="R29" i="1"/>
  <c r="X28" i="1"/>
  <c r="AI28" i="1" s="1"/>
  <c r="T28" i="1"/>
  <c r="S28" i="1"/>
  <c r="R28" i="1"/>
  <c r="X27" i="1"/>
  <c r="AI27" i="1" s="1"/>
  <c r="T27" i="1"/>
  <c r="S27" i="1"/>
  <c r="R27" i="1"/>
  <c r="AI26" i="1"/>
  <c r="T26" i="1"/>
  <c r="S26" i="1"/>
  <c r="R26" i="1"/>
  <c r="X25" i="1"/>
  <c r="AI25" i="1" s="1"/>
  <c r="T25" i="1"/>
  <c r="S25" i="1"/>
  <c r="R25" i="1"/>
  <c r="AI24" i="1"/>
  <c r="T24" i="1"/>
  <c r="S24" i="1"/>
  <c r="R24" i="1"/>
  <c r="X23" i="1"/>
  <c r="AI23" i="1" s="1"/>
  <c r="T23" i="1"/>
  <c r="S23" i="1"/>
  <c r="R23" i="1"/>
  <c r="AF22" i="1"/>
  <c r="X22" i="1"/>
  <c r="T22" i="1"/>
  <c r="S22" i="1"/>
  <c r="R22" i="1"/>
  <c r="AI21" i="1"/>
  <c r="T21" i="1"/>
  <c r="S21" i="1"/>
  <c r="R21" i="1"/>
  <c r="AI20" i="1"/>
  <c r="T20" i="1"/>
  <c r="S20" i="1"/>
  <c r="R20" i="1"/>
  <c r="AI19" i="1"/>
  <c r="T19" i="1"/>
  <c r="S19" i="1"/>
  <c r="R19" i="1"/>
  <c r="AI18" i="1"/>
  <c r="T18" i="1"/>
  <c r="S18" i="1"/>
  <c r="R18" i="1"/>
  <c r="AI17" i="1"/>
  <c r="T17" i="1"/>
  <c r="S17" i="1"/>
  <c r="R17" i="1"/>
  <c r="AI16" i="1"/>
  <c r="T16" i="1"/>
  <c r="S16" i="1"/>
  <c r="R16" i="1"/>
  <c r="AI15" i="1"/>
  <c r="T15" i="1"/>
  <c r="S15" i="1"/>
  <c r="R15" i="1"/>
  <c r="AI14" i="1"/>
  <c r="T14" i="1"/>
  <c r="S14" i="1"/>
  <c r="R14" i="1"/>
  <c r="AI13" i="1"/>
  <c r="U13" i="1"/>
  <c r="T13" i="1"/>
  <c r="S13" i="1"/>
  <c r="R13" i="1"/>
  <c r="AI6" i="1"/>
  <c r="T6" i="1"/>
  <c r="S6" i="1"/>
  <c r="R6" i="1"/>
  <c r="AI5" i="1"/>
  <c r="T5" i="1"/>
  <c r="S5" i="1"/>
  <c r="R5" i="1"/>
  <c r="AI4" i="1"/>
  <c r="T4" i="1"/>
  <c r="S4" i="1"/>
  <c r="R4" i="1"/>
  <c r="AI3" i="1"/>
  <c r="T3" i="1"/>
  <c r="S3" i="1"/>
  <c r="R3" i="1"/>
  <c r="AJ69" i="1" l="1"/>
  <c r="AJ82" i="1"/>
  <c r="AJ88" i="1"/>
  <c r="AJ51" i="1"/>
  <c r="AJ62" i="1"/>
  <c r="AJ68" i="1"/>
  <c r="AJ73" i="1"/>
  <c r="AJ63" i="1"/>
  <c r="AJ79" i="1"/>
  <c r="AJ101" i="1"/>
  <c r="AJ34" i="1"/>
  <c r="AJ40" i="1"/>
  <c r="AJ46" i="1"/>
  <c r="AJ52" i="1"/>
  <c r="AJ58" i="1"/>
  <c r="AJ64" i="1"/>
  <c r="AJ75" i="1"/>
  <c r="AJ81" i="1"/>
  <c r="AJ87" i="1"/>
  <c r="AJ93" i="1"/>
  <c r="AJ102" i="1"/>
  <c r="AJ14" i="1"/>
  <c r="AJ37" i="1"/>
  <c r="AJ55" i="1"/>
  <c r="AJ61" i="1"/>
  <c r="AJ72" i="1"/>
  <c r="AJ78" i="1"/>
  <c r="AJ35" i="1"/>
  <c r="AJ41" i="1"/>
  <c r="AJ47" i="1"/>
  <c r="AJ53" i="1"/>
  <c r="AJ59" i="1"/>
  <c r="AJ65" i="1"/>
  <c r="AJ70" i="1"/>
  <c r="AJ76" i="1"/>
  <c r="AJ94" i="1"/>
  <c r="AJ97" i="1"/>
  <c r="AJ33" i="1"/>
  <c r="AJ39" i="1"/>
  <c r="AJ45" i="1"/>
  <c r="AJ57" i="1"/>
  <c r="AJ74" i="1"/>
  <c r="AJ80" i="1"/>
  <c r="AJ86" i="1"/>
  <c r="AJ92" i="1"/>
  <c r="AJ32" i="1"/>
  <c r="AJ38" i="1"/>
  <c r="AJ44" i="1"/>
  <c r="AJ50" i="1"/>
  <c r="AJ56" i="1"/>
  <c r="AJ85" i="1"/>
  <c r="AJ91" i="1"/>
  <c r="AJ100" i="1"/>
  <c r="AI22" i="1"/>
  <c r="AJ22" i="1" s="1"/>
  <c r="AJ31" i="1"/>
  <c r="AJ43" i="1"/>
  <c r="AJ49" i="1"/>
  <c r="AJ67" i="1"/>
  <c r="AJ84" i="1"/>
  <c r="AJ90" i="1"/>
  <c r="AJ96" i="1"/>
  <c r="AJ30" i="1"/>
  <c r="AJ36" i="1"/>
  <c r="AJ42" i="1"/>
  <c r="AJ48" i="1"/>
  <c r="AJ54" i="1"/>
  <c r="AJ60" i="1"/>
  <c r="AJ66" i="1"/>
  <c r="AJ71" i="1"/>
  <c r="AJ77" i="1"/>
  <c r="AJ83" i="1"/>
  <c r="AJ89" i="1"/>
  <c r="AJ95" i="1"/>
  <c r="AJ98" i="1"/>
  <c r="AJ6" i="1"/>
  <c r="AJ13" i="1"/>
  <c r="AJ21" i="1"/>
  <c r="AJ23" i="1"/>
  <c r="AJ26" i="1"/>
  <c r="AJ25" i="1"/>
  <c r="AJ5" i="1"/>
  <c r="AJ16" i="1"/>
  <c r="AJ20" i="1"/>
  <c r="AJ24" i="1"/>
  <c r="AJ4" i="1"/>
  <c r="AJ15" i="1"/>
  <c r="AJ19" i="1"/>
  <c r="AJ18" i="1"/>
  <c r="AJ29" i="1"/>
  <c r="AJ17" i="1"/>
  <c r="AJ27" i="1"/>
  <c r="AJ28" i="1"/>
  <c r="AJ3" i="1"/>
</calcChain>
</file>

<file path=xl/comments1.xml><?xml version="1.0" encoding="utf-8"?>
<comments xmlns="http://schemas.openxmlformats.org/spreadsheetml/2006/main">
  <authors>
    <author>ahmad fauzan</author>
    <author>nara nara</author>
    <author>user</author>
    <author>INTEL</author>
  </authors>
  <commentList>
    <comment ref="AF22" authorId="0" shapeId="0">
      <text>
        <r>
          <rPr>
            <b/>
            <sz val="9"/>
            <color indexed="81"/>
            <rFont val="Tahoma"/>
            <family val="2"/>
          </rPr>
          <t xml:space="preserve">Belum HTL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Belum HTL</t>
        </r>
      </text>
    </comment>
    <comment ref="C35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orighinal shipment 12 JULI 2024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 xml:space="preserve">ORGINAL SHIPMENT
 5 JULI 2024
182774-182990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orighinal shipment 
12 JULI 2024 182979-183025</t>
        </r>
      </text>
    </comment>
    <comment ref="C68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69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0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1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2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3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4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5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6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7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14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C14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C14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C15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C1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C15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C15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ORIGINAL 30 JULI 2024</t>
        </r>
      </text>
    </comment>
    <comment ref="Q157" authorId="3" shapeId="0">
      <text>
        <r>
          <rPr>
            <b/>
            <sz val="16"/>
            <color indexed="81"/>
            <rFont val="Tahoma"/>
            <family val="2"/>
          </rPr>
          <t>KIRIM DARI KALIBENDA 16.287 PCS ADA RIJEK SAAT FINAL DI MAJA 2 TOTAL 1 PCS,
 JADI KIRIM EXPOR 16.284 PCS</t>
        </r>
      </text>
    </comment>
    <comment ref="X157" authorId="3" shapeId="0">
      <text>
        <r>
          <rPr>
            <b/>
            <sz val="16"/>
            <color indexed="81"/>
            <rFont val="Tahoma"/>
            <family val="2"/>
          </rPr>
          <t>ADA RIJEK 1 PCS SAAT FINAL 
SISA EXPOR ADA DI MAJA2</t>
        </r>
      </text>
    </comment>
    <comment ref="Z157" authorId="3" shapeId="0">
      <text>
        <r>
          <rPr>
            <b/>
            <sz val="12"/>
            <color indexed="81"/>
            <rFont val="Tahoma"/>
            <family val="2"/>
          </rPr>
          <t>1PCS RIJEK SAAT FINAL GREY SIZE XL
BARANG ADA DI MAJA2</t>
        </r>
      </text>
    </comment>
    <comment ref="AB183" authorId="0" shapeId="0">
      <text>
        <r>
          <rPr>
            <b/>
            <sz val="9"/>
            <color indexed="81"/>
            <rFont val="Tahoma"/>
            <family val="2"/>
          </rPr>
          <t>Reject 1/2 jadi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4" authorId="3" shapeId="0">
      <text>
        <r>
          <rPr>
            <b/>
            <sz val="16"/>
            <color indexed="81"/>
            <rFont val="Tahoma"/>
            <family val="2"/>
          </rPr>
          <t>MENGGUNAKAN STOCK WO183156 18 PCS DAN STOCK MAJA 29 PCS</t>
        </r>
      </text>
    </comment>
  </commentList>
</comments>
</file>

<file path=xl/sharedStrings.xml><?xml version="1.0" encoding="utf-8"?>
<sst xmlns="http://schemas.openxmlformats.org/spreadsheetml/2006/main" count="2388" uniqueCount="393">
  <si>
    <t>Performance shipment Periode 29 JULI  -  2 AGUSTUS 2024</t>
  </si>
  <si>
    <t>TAHUN</t>
  </si>
  <si>
    <t>BULAN</t>
  </si>
  <si>
    <t>Ex-Fact.Date</t>
  </si>
  <si>
    <t>PRODUKSI</t>
  </si>
  <si>
    <t>PLACING EXSPORT</t>
  </si>
  <si>
    <t>PIC</t>
  </si>
  <si>
    <t>BUYER</t>
  </si>
  <si>
    <t>STYLE#</t>
  </si>
  <si>
    <t>ARTIKEL#</t>
  </si>
  <si>
    <t>SUPPLIER KAIN</t>
  </si>
  <si>
    <t>TERIMA KAIN</t>
  </si>
  <si>
    <t>WO#</t>
  </si>
  <si>
    <t>ORDER (PCS)</t>
  </si>
  <si>
    <t>QTY CUTT (PCS)</t>
  </si>
  <si>
    <t>OUTPUT SEWING</t>
  </si>
  <si>
    <t>QTY EXP (PCS)</t>
  </si>
  <si>
    <t>BALANCE SHIP FROM CUTT</t>
  </si>
  <si>
    <t>OVERSHIP GMT EXPORT FROM ORDER</t>
  </si>
  <si>
    <t>% EXP FROM ORDER</t>
  </si>
  <si>
    <t>% EXP FROM CUTTING</t>
  </si>
  <si>
    <t>KETERANGAN</t>
  </si>
  <si>
    <t>PENGGUNAAN STOCK (IR)</t>
  </si>
  <si>
    <t>SISA EXPORT</t>
  </si>
  <si>
    <t>GOOD HANCA</t>
  </si>
  <si>
    <t>REJECT GARMENT</t>
  </si>
  <si>
    <t>REJECT CUTTING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</si>
  <si>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</si>
  <si>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</si>
  <si>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</si>
  <si>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</si>
  <si>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</si>
  <si>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</si>
  <si>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</si>
  <si>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</si>
  <si>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</si>
  <si>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</si>
  <si>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MAJA 1</t>
  </si>
  <si>
    <t>CLN</t>
  </si>
  <si>
    <t>KIKI</t>
  </si>
  <si>
    <t>RED WING SHOE COMPANY LLC</t>
  </si>
  <si>
    <t>CVRL RED77135</t>
  </si>
  <si>
    <t xml:space="preserve">CVRL RED77135-59  </t>
  </si>
  <si>
    <t>KALIBENDA</t>
  </si>
  <si>
    <t>GM2</t>
  </si>
  <si>
    <t>HAKI</t>
  </si>
  <si>
    <t>AGRON, INC.</t>
  </si>
  <si>
    <t>M MICROFIBER 3PK BOXER BRIEF</t>
  </si>
  <si>
    <t>5158607</t>
  </si>
  <si>
    <t>JIANGSU DINGXIN</t>
  </si>
  <si>
    <t>SISA EXPOR 0 PCS  (0,00%), RIJEK GARMEN 40 PCS (0,25%), REJECT SEWING 16 PCS (0,10%)</t>
  </si>
  <si>
    <t>-</t>
  </si>
  <si>
    <t>5158618</t>
  </si>
  <si>
    <t>SISA EXPOR 0 PCS  (0,00%), RIJEK GARMEN 15 PCS (0,11%), REJECT SEWING 15 PCS (0,11%)</t>
  </si>
  <si>
    <t>5158614</t>
  </si>
  <si>
    <t>SISA EXPOR 0 PCS  (0,00%), RIJEK GARMEN 101 PCS (0,13%), REJECT SEWING 35 PCS (0,04%)</t>
  </si>
  <si>
    <t>SISA EXPOR 0 PCS  (0,00%), RIJEK GARMEN 1 PCS (0,07%), REJECT SEWING 2 PCS (0,13%)</t>
  </si>
  <si>
    <t>GM 2</t>
  </si>
  <si>
    <t>982983 – D</t>
  </si>
  <si>
    <t>984120 – A</t>
  </si>
  <si>
    <t>984120 – B</t>
  </si>
  <si>
    <t>984120 – C</t>
  </si>
  <si>
    <t>984120 – D</t>
  </si>
  <si>
    <t>984120 – E</t>
  </si>
  <si>
    <t>984120 – F</t>
  </si>
  <si>
    <t>984121 – A</t>
  </si>
  <si>
    <t>983461 – C</t>
  </si>
  <si>
    <t>983463 – A</t>
  </si>
  <si>
    <t>983463 – B</t>
  </si>
  <si>
    <t>983463 – C</t>
  </si>
  <si>
    <t>RUDI</t>
  </si>
  <si>
    <t>982979 – C</t>
  </si>
  <si>
    <r>
      <t>Sisa export bisa dipakai di PO</t>
    </r>
    <r>
      <rPr>
        <i/>
        <sz val="10"/>
        <color theme="1"/>
        <rFont val="Calibri"/>
        <family val="2"/>
        <scheme val="minor"/>
      </rPr>
      <t>#</t>
    </r>
    <r>
      <rPr>
        <sz val="10"/>
        <color theme="1"/>
        <rFont val="Calibri"/>
        <family val="2"/>
        <scheme val="minor"/>
      </rPr>
      <t>306 shipment 16 Agutus</t>
    </r>
  </si>
  <si>
    <t>983462 – A</t>
  </si>
  <si>
    <t>Reject cutting dan 1/2 jadi, reject garment , barang tidak matching</t>
  </si>
  <si>
    <t>tidak ada dinext PO</t>
  </si>
  <si>
    <t>983466 – A</t>
  </si>
  <si>
    <t>983466 – B</t>
  </si>
  <si>
    <t>Test wash dan reject garment, tidak matching</t>
  </si>
  <si>
    <t>983466 – C</t>
  </si>
  <si>
    <t>983464 – A</t>
  </si>
  <si>
    <t>Test wash dan reject cutting, reject 1/2 jadi, tidak matching</t>
  </si>
  <si>
    <t>983461 – A</t>
  </si>
  <si>
    <t>983461 – D</t>
  </si>
  <si>
    <t>983418 – C</t>
  </si>
  <si>
    <t>983462 – G</t>
  </si>
  <si>
    <t>Sisa export bisa dipakai di PO#348 shipment 16 Agutus</t>
  </si>
  <si>
    <t>983459 – B</t>
  </si>
  <si>
    <t>983459 – D</t>
  </si>
  <si>
    <t>983459 – A</t>
  </si>
  <si>
    <t>983459 – E</t>
  </si>
  <si>
    <t>982981 – A</t>
  </si>
  <si>
    <t>982981 – B</t>
  </si>
  <si>
    <t>Sisa export bisa dipakai di P# 305 shipment 16 Agutus</t>
  </si>
  <si>
    <t>982981 – C</t>
  </si>
  <si>
    <t>982979 – A</t>
  </si>
  <si>
    <t>982983 – B</t>
  </si>
  <si>
    <t>Reject cutting, shading dan 1/2 jadi, reject garment , barang tidak matching</t>
  </si>
  <si>
    <t>983464 – B</t>
  </si>
  <si>
    <t>983464 – C</t>
  </si>
  <si>
    <t>983464 – D</t>
  </si>
  <si>
    <t>Reject cutting ukuran minus dan 1/2 jadi, reject garment , barang tidak matching</t>
  </si>
  <si>
    <t>Sisa export bisa dipakai di P# 303 shipment 9 Agutus</t>
  </si>
  <si>
    <t>983465 – A</t>
  </si>
  <si>
    <t>Sisa export bisa dipakai di P# 304 shipment 9 Agutus</t>
  </si>
  <si>
    <t>983462 – J</t>
  </si>
  <si>
    <t>983462 – B</t>
  </si>
  <si>
    <t>983462 – E</t>
  </si>
  <si>
    <t>Reject Fabric kain bergaris, reject sewing 1/2 jadi</t>
  </si>
  <si>
    <t>Sisa export bisa dipakai di P# 304 shipment 16 Agustus</t>
  </si>
  <si>
    <t>983462 – H</t>
  </si>
  <si>
    <t>Minus Gelar Col Wonder Beige short from Cutting -2%, tidak ada Kain. Tidak Macthing</t>
  </si>
  <si>
    <t>983462 – I</t>
  </si>
  <si>
    <t>982980 – A</t>
  </si>
  <si>
    <t>982980 – B</t>
  </si>
  <si>
    <t>982980 – C</t>
  </si>
  <si>
    <t>Minus Gelar Col Better Scarlet short from Cutting -1%, tidak ada Kain. Tidak Macthing</t>
  </si>
  <si>
    <t>CHAWAN</t>
  </si>
  <si>
    <t>DADAN. A</t>
  </si>
  <si>
    <t>RS MITRA KELUARGA</t>
  </si>
  <si>
    <t>CNJ2</t>
  </si>
  <si>
    <t>TRI</t>
  </si>
  <si>
    <t>MARUBENI CORPORATION JEPANG</t>
  </si>
  <si>
    <t>KAZEN-S# 155-61</t>
  </si>
  <si>
    <t>BP1119</t>
  </si>
  <si>
    <t>Tidak bisa over shipment</t>
  </si>
  <si>
    <t>KAZEN-S# 155-99</t>
  </si>
  <si>
    <t>KAZEN-S# 155-98</t>
  </si>
  <si>
    <t>KAZEN-S# 397-93</t>
  </si>
  <si>
    <t>BP1170-11</t>
  </si>
  <si>
    <t>KAZEN-S# 397-94</t>
  </si>
  <si>
    <t>BP1170-12</t>
  </si>
  <si>
    <t>KAZEN-S# 394-90</t>
  </si>
  <si>
    <t>BP1170-08</t>
  </si>
  <si>
    <t>KAZEN-S# 392-93</t>
  </si>
  <si>
    <t>BP1170-03</t>
  </si>
  <si>
    <t>CBA</t>
  </si>
  <si>
    <t>DADO</t>
  </si>
  <si>
    <t>KAZEN-S# 133-67</t>
  </si>
  <si>
    <t>BP1177-01</t>
  </si>
  <si>
    <t>KAZEN-S# 133-78</t>
  </si>
  <si>
    <t>BP1177-03</t>
  </si>
  <si>
    <t>KAZEN-S# 133-91</t>
  </si>
  <si>
    <t>BP1177-06</t>
  </si>
  <si>
    <t>KAZEN-S# 133-98</t>
  </si>
  <si>
    <t>BP1177-10</t>
  </si>
  <si>
    <t>BP1177-21</t>
  </si>
  <si>
    <t>KAZEN-S# 477-90</t>
  </si>
  <si>
    <t>BP1170-13</t>
  </si>
  <si>
    <t>KAZEN-S# 133-95</t>
  </si>
  <si>
    <t>BP1177-08</t>
  </si>
  <si>
    <t>KAZEN-S# KZN397-80</t>
  </si>
  <si>
    <t>BP1205</t>
  </si>
  <si>
    <t>KAZEN-S# 155-93</t>
  </si>
  <si>
    <t>KAZEN-S# 397-90</t>
  </si>
  <si>
    <t>KAZEN-S# 155-71</t>
  </si>
  <si>
    <t>KAZEN-S# 155-97</t>
  </si>
  <si>
    <t>MARUBENI INTEX Co., Ltd.</t>
  </si>
  <si>
    <t>COCOS-S# GA-3910</t>
  </si>
  <si>
    <t>COCOS-S# GA-3915</t>
  </si>
  <si>
    <t>COCOS-S# G-8013</t>
  </si>
  <si>
    <t>DADAN.A</t>
  </si>
  <si>
    <t>MEN'S C PERFORMANCE 3-PACK BOXER BRIEF 418-D</t>
  </si>
  <si>
    <t>SISA EXPOR 4 PCS  (0,02%), RIJEK GARMEN 8 PCS (0,03%)</t>
  </si>
  <si>
    <t>SISA EXPOR DAPAT DIGUNAKAN UNTUK NEXT PO-0000380 RUNNING DI GM2 SHIPMENT TGL 06 SEPTEMBER</t>
  </si>
  <si>
    <t>MEN'S C PERFORMANCE 3-PACK BOXER BRIEF 418-D (XXL)</t>
  </si>
  <si>
    <t>SISA EXPOR 1 PCS  (0,02%), RIJEK GARMEN 5 PCS (0,12%)</t>
  </si>
  <si>
    <t>SISA EXPOR BELUM ADA REPEAT ORDER DI NEXT PO</t>
  </si>
  <si>
    <t>MEN'S C PERFORMANCE 3-PACK BOXER BRIEF 418-F</t>
  </si>
  <si>
    <t>SISA EXPOR 17 PCS  (0,12%), RIJEK GARMEN 7 PCS (0,05%)</t>
  </si>
  <si>
    <t>MEN'S C PERFORMANCE 3-PACK BOXER BRIEF418-F (XXL)</t>
  </si>
  <si>
    <t>SISA EXPOR 0 PCS  (0,00%), RIJEK GARMEN 0 PCS (0,00%)</t>
  </si>
  <si>
    <t>MEN'S C PERFORMANCE 3-PACK BOXER BRIEF 418-G</t>
  </si>
  <si>
    <t>SISA EXPOR 8 PCS  (0,05%), RIJEK GARMEN 25 PCS (0,14%)</t>
  </si>
  <si>
    <t>MEN'S C PERFORMANCE 3-PACK BOXER BRIEF 418-G (XXL)</t>
  </si>
  <si>
    <t>SISA EXPOR 3 PCS  (0,10%), RIJEK GARMEN 3 PCS (0,10%)</t>
  </si>
  <si>
    <t>MEN'S C PERFORMANCE 4-PACK BOXER BRIEF 375-E</t>
  </si>
  <si>
    <t>SISA EXPOR 16 PCS  (0,17%), RIJEK GARMEN 4 PCS (0,04%)</t>
  </si>
  <si>
    <t>PT. FAJARINDO EKA MRIYAH JAYA</t>
  </si>
  <si>
    <t>61105-57</t>
  </si>
  <si>
    <t>hanca tidak dijalankan karena acc sewing pas order</t>
  </si>
  <si>
    <t>61105-55</t>
  </si>
  <si>
    <t>61105-54</t>
  </si>
  <si>
    <t>MEC</t>
  </si>
  <si>
    <t>ATI</t>
  </si>
  <si>
    <t>AGUSTUS</t>
  </si>
  <si>
    <t>PIC PACKING</t>
  </si>
  <si>
    <t>ARIF</t>
  </si>
  <si>
    <t>LARSY</t>
  </si>
  <si>
    <t>RAHMAN</t>
  </si>
  <si>
    <t>EVI</t>
  </si>
  <si>
    <t>ARIS</t>
  </si>
  <si>
    <t>FAZ SYDNEY, SPORT PANTS</t>
  </si>
  <si>
    <t>MANSET DOKTER HAMIL</t>
  </si>
  <si>
    <t>OR#1</t>
  </si>
  <si>
    <t>SCRUB PERAWAT WANITA (ATASAN)</t>
  </si>
  <si>
    <t>OR#2</t>
  </si>
  <si>
    <t>SCRUB PERAWAT WANITA (BAWAHAN)</t>
  </si>
  <si>
    <t>SCRUB PERAWAT WANITA HAMIL (ATASAN)</t>
  </si>
  <si>
    <t>SCRUB PERAWAT WANITA HAMIL (BAWAHAN)</t>
  </si>
  <si>
    <t>SCRUB PENUNJANG MEDIS FARMASI WANITA HAMIL (ATASAN)</t>
  </si>
  <si>
    <t>SCRUB PENUNJANG MEDIS FARMASI WANITA HAMIL (BAWAHAN)</t>
  </si>
  <si>
    <t>SCRUB PENUNJANG MEDIS FARMASI WANITA (ATASAN)</t>
  </si>
  <si>
    <t>SCRUB PENUNJANG MEDIS FARMASI WANITA (BAWAHAN)</t>
  </si>
  <si>
    <t>SCRUB DOKTER UMUM WANITA (ATASAN)</t>
  </si>
  <si>
    <t>SCRUB DOKTER UMUM WANITA (BAWAHAN)</t>
  </si>
  <si>
    <t>SCRUB DOKTER UMUM WANITA HAMIL (ATASAN)</t>
  </si>
  <si>
    <t>SCRUB DOKTER UMUM WANITA HAMIL (BAWAHAN)</t>
  </si>
  <si>
    <t>JILBAB PERAWAT_HAMIL</t>
  </si>
  <si>
    <t>JILBAB FARMASI_HAMIL</t>
  </si>
  <si>
    <t>MANSET FARMASI_HAMIL</t>
  </si>
  <si>
    <t>JILBAB PENUNJANG MEDIS_HAMIL</t>
  </si>
  <si>
    <t>MANSET PENUNJANG MEDIS_HAMIL</t>
  </si>
  <si>
    <t>JILBAB PENUNJANG MEDIS_FARMASI</t>
  </si>
  <si>
    <t>MANSET PENUNJANG MEDIS_FARMASI</t>
  </si>
  <si>
    <t>SRCUB PERAWAT WANITA (ATASAN)</t>
  </si>
  <si>
    <t>OR#3</t>
  </si>
  <si>
    <t>SRCUB PERAWAT WANITA (BAWAHAN)</t>
  </si>
  <si>
    <t>SCRUB PENUNJANG MEDIS WANITA (ATASAN)</t>
  </si>
  <si>
    <t>SCRUB PENUNJANG MEDIS WANITA (BAWAHAN)</t>
  </si>
  <si>
    <t>SCRUB PENUNJANG MEDIS HAMIL (ATASAN)</t>
  </si>
  <si>
    <t>SCRUB PENUNJANG MEDIS HAMIL (BAWAHAN)</t>
  </si>
  <si>
    <t>SCRUB DOKTER UMUM HAMIL (ATASAN)</t>
  </si>
  <si>
    <t>SCRUB DOKTER UMUM HAMIL (BAWAHAN)</t>
  </si>
  <si>
    <t>SCRUB DOKTER UMUM (ATASAN)</t>
  </si>
  <si>
    <t>SCRUB DOKTER UMUM (BAWAHAN)</t>
  </si>
  <si>
    <t>MANSET PERAWAT</t>
  </si>
  <si>
    <t>JILBAB PERAWAT HAMIL</t>
  </si>
  <si>
    <t>JILBAB PENUNJANG MEDIS</t>
  </si>
  <si>
    <t>MANSET PENUNJANG MEDIS</t>
  </si>
  <si>
    <t>MANSET PENUNJANG MEDIS FARMASI</t>
  </si>
  <si>
    <t>JILBAB PENUNJANG MEDIS HAMIL</t>
  </si>
  <si>
    <t>MANSET DOKTER UMUM</t>
  </si>
  <si>
    <t>JILBAB DOKTER UMUM HAMIL</t>
  </si>
  <si>
    <t>MANSET DOKTER UMUM HAMIL</t>
  </si>
  <si>
    <t>M MICROFIBER 3PK BOXER BRIEF 462-A</t>
  </si>
  <si>
    <t>SISA EXPOR 18 PCS  (0,03%), RIJEK GARMEN 41 PCS (0,08%), RIJECT SEWING 31 PCS (0,06%)</t>
  </si>
  <si>
    <t>SISA EKSPORT DAPAT DIGUNAKAN UNTUK PO-0000382</t>
  </si>
  <si>
    <t>M MICROFIBER 3PK BOXER BRIEF 462-A (XXL)</t>
  </si>
  <si>
    <t>SISA EXPOR 0 PCS  (0,00%), RIJEK GARMEN 1 PCS (0,05%), RIJECT SEWING 1 PCS (0,05%)</t>
  </si>
  <si>
    <t>M MICROFIBER 3PK BOXER BRIEF 462-E</t>
  </si>
  <si>
    <t>5158590</t>
  </si>
  <si>
    <t>SISA EXPOR 0 PCS  (0,00%), RIJEK GARMEN 15 PCS (0,14%), RIJECT SEWING 0 PCS (0,00%)</t>
  </si>
  <si>
    <t>M MICROFIBER 3PK BOXER BRIEF 462-D</t>
  </si>
  <si>
    <t>SISA EXPOR 2 PCS  (0,01%), RIJEK GARMEN 16 PCS (0,10%), RIJECT SEWING 0 PCS (0,00%)</t>
  </si>
  <si>
    <t xml:space="preserve"> ADA RIJEK 1 PCS SAAT FINAL,  SISA EXPOR 2PCS DAN RIJEKADA DI MAJA2</t>
  </si>
  <si>
    <t>M MICROFIBER 3PK BOXER BRIEF 462-D (XXL)</t>
  </si>
  <si>
    <t>SISA EXPOR 0 PCS  (0,00%), RIJEK GARMEN 0 PCS (0,00%), RIJECT SEWING 0 PCS (0,00%)</t>
  </si>
  <si>
    <t>Sisa export tidak matching</t>
  </si>
  <si>
    <t>983418 – A</t>
  </si>
  <si>
    <t>983418 – B</t>
  </si>
  <si>
    <t>MEN'S C PERFORMANCE 4-PACK BOXER BRIEF</t>
  </si>
  <si>
    <t>Reject 1/2 jadi sewing, shading, reject garment  dan tidak matching</t>
  </si>
  <si>
    <t>Sisa export bisa dipakai di PO#380 shipment 30 Agustus KLB</t>
  </si>
  <si>
    <t>Sisa export bisa dipakai di PO#380 shipment 6 September  KLB</t>
  </si>
  <si>
    <t>Test wash, reject garment , barang tidak matching</t>
  </si>
  <si>
    <t>Sisa export bisa dipakai di PO#380 shipment 6 September  GM1</t>
  </si>
  <si>
    <t>MEN'S LUXE COMFORT 3-PACK BOXER BRIEF</t>
  </si>
  <si>
    <t>Test wash dan reject cutting, reject 1/2 jadi, reject garment, tidak matching</t>
  </si>
  <si>
    <t>Sisa export bisa dipakai di PO#354 shipment 30 Agustus</t>
  </si>
  <si>
    <t>Reject cutting dan 1/2 jadi, barang tidak matching</t>
  </si>
  <si>
    <t>Sisa export bisa dipakai di PO#381 shipment 13 Sep</t>
  </si>
  <si>
    <t xml:space="preserve">Rejct Cutting, reject sewing 1/2 jadi shading , reject garment </t>
  </si>
  <si>
    <t>Sisa export bisa dipakai di PO#380 shipment 13 Sep</t>
  </si>
  <si>
    <t>Reject cutting dan reject sewing 1/2 jadi</t>
  </si>
  <si>
    <t>MEN'S MICROFIBER 3-PACK TRUNK</t>
  </si>
  <si>
    <t>Reject cutting, reject sewing 1/2 jadi, reject garment , barang tidak matching</t>
  </si>
  <si>
    <t>Sisa export bisa dipakai di PO#382 shipment 13 Sep KLB</t>
  </si>
  <si>
    <t>WEEK</t>
  </si>
  <si>
    <t>Agustus</t>
  </si>
  <si>
    <t>GM 1</t>
  </si>
  <si>
    <t>982983 – E</t>
  </si>
  <si>
    <t>REDWING</t>
  </si>
  <si>
    <t>61805-57</t>
  </si>
  <si>
    <t xml:space="preserve">KIKI </t>
  </si>
  <si>
    <t>KAZEN-S# 133-71</t>
  </si>
  <si>
    <t>KAZEN-S# 133-83</t>
  </si>
  <si>
    <t>KAZEN-S# 133-85</t>
  </si>
  <si>
    <t>KAZEN-S# 133-99</t>
  </si>
  <si>
    <t>KAZEN-S# 154-91</t>
  </si>
  <si>
    <t>KAZEN-S# 155-67</t>
  </si>
  <si>
    <t>KAZEN-S# 155-78</t>
  </si>
  <si>
    <t>KAZEN-S# 155-83</t>
  </si>
  <si>
    <t>KAZEN-S# 155-91</t>
  </si>
  <si>
    <t>KAZEN-S# 133-93</t>
  </si>
  <si>
    <t>KAZEN-S# 133-97</t>
  </si>
  <si>
    <t>KAZEN-S# KZN392-80</t>
  </si>
  <si>
    <t>KAZEN-S# KZN393-80</t>
  </si>
  <si>
    <t>SUN S-S# WA3280</t>
  </si>
  <si>
    <t>FAZ SYDNEY, 4848</t>
  </si>
  <si>
    <t>FAZ SYDNEY,  PANTLC24</t>
  </si>
  <si>
    <t>ANUGERAH</t>
  </si>
  <si>
    <t>YULI</t>
  </si>
  <si>
    <t>ARMI</t>
  </si>
  <si>
    <t>MARUBENI FASHION LINK LTD.</t>
  </si>
  <si>
    <t>NISHIMATSUYA, EC24AH24140</t>
  </si>
  <si>
    <t>NISHIMATSUYA, EC24AH54145</t>
  </si>
  <si>
    <t>NISHIMATSUYA, EC24AH54142</t>
  </si>
  <si>
    <t>NISHIMATSUYA, EC24AW34613</t>
  </si>
  <si>
    <t>NISHIMATSUYA, EC24AW08613</t>
  </si>
  <si>
    <t xml:space="preserve">NISHIMATSUYA, EC24AH54156 </t>
  </si>
  <si>
    <t xml:space="preserve">NISHIMATSUYA, EC24AH24140N </t>
  </si>
  <si>
    <t>NISHIMATSUYA, EC424AH28142</t>
  </si>
  <si>
    <t>NISHIMATSUYA, EC24AH08ML102</t>
  </si>
  <si>
    <t>NISHIMATSUYA, EC24AH34ML102</t>
  </si>
  <si>
    <t>NISHIMATSUYA, EC24AH08106</t>
  </si>
  <si>
    <t>NISHIMATSUYA, EC24AH34106</t>
  </si>
  <si>
    <t>NISHIMATSUYA, EC24AH54142N</t>
  </si>
  <si>
    <t>NISHIMATSUYA, EC24AH28145</t>
  </si>
  <si>
    <t>NISHIMATSUYA, 24W-G1403</t>
  </si>
  <si>
    <t>NISHIMATSUYA, 24W-G1702</t>
  </si>
  <si>
    <t>NISHIMATSUYA, EC24AH54145N</t>
  </si>
  <si>
    <t>6018574</t>
  </si>
  <si>
    <t>HERLAMBANG</t>
  </si>
  <si>
    <t>GTHS</t>
  </si>
  <si>
    <t>TOMMY HILFIGER, P1GK1LB6</t>
  </si>
  <si>
    <t>PARI</t>
  </si>
  <si>
    <t>IRWAN</t>
  </si>
  <si>
    <t>TOMMY HILFIGER, P1GA1KRL</t>
  </si>
  <si>
    <t>TOMMY HILFIGER, P4IK1KTC</t>
  </si>
  <si>
    <t>TOMMY HILFIGER, A1GA1KRL</t>
  </si>
  <si>
    <t>TOMMY HILFIGER, A1GK1JCA</t>
  </si>
  <si>
    <t>TOMMY HILFIGER, A4IK1KTC</t>
  </si>
  <si>
    <t>TOMMY HILFIGER, A4IK0392</t>
  </si>
  <si>
    <t>MICROFIBER BOXER 462-H</t>
  </si>
  <si>
    <t>183172</t>
  </si>
  <si>
    <t>SISA EKSPORT DAPAT DIGUNAKAN UNTUK PO-0000649</t>
  </si>
  <si>
    <t>MICROFIBER BOXER 462-H (XXL)</t>
  </si>
  <si>
    <t>183173</t>
  </si>
  <si>
    <t>MICROFIBER BOXER 462-F</t>
  </si>
  <si>
    <t>MICROFIBER BOXER 462-F  (XXL)</t>
  </si>
  <si>
    <t>MICROFIBER BOXER 462-C</t>
  </si>
  <si>
    <t>MICROFIBER BOXER 462-C  (XXL)</t>
  </si>
  <si>
    <t>MICROFIBER BOXER 462-B</t>
  </si>
  <si>
    <t>MICROFIBER BOXER 462-G</t>
  </si>
  <si>
    <t>MICROFIBER BOXER 462-G  (XXL)</t>
  </si>
  <si>
    <t>MICROFIBER BOXER 462-A</t>
  </si>
  <si>
    <t>MICROFIBER LONG 461-A</t>
  </si>
  <si>
    <t>MICROFIBER TRUNK 463-C</t>
  </si>
  <si>
    <t>Reject Sewing 1/2 jadi, Reject cutting</t>
  </si>
  <si>
    <t>Sisa Export bisa dipakai di PO#380 KLB</t>
  </si>
  <si>
    <t>Reject Sewing 1/2 jadi</t>
  </si>
  <si>
    <t>Tidak ada di next PO</t>
  </si>
  <si>
    <t>Qty cutting colour Sprint better scarlet tidak full over ke 2%, tidak matching</t>
  </si>
  <si>
    <t>Reject Garment</t>
  </si>
  <si>
    <t>Sisa Export bisa dipakai di PO#651 27 SEP</t>
  </si>
  <si>
    <t>Test wash, Reject sewing 1/2 jadi</t>
  </si>
  <si>
    <t>Sisa Export bisa dipakai di PO#384 20 SEP</t>
  </si>
  <si>
    <t>Sisa Export bisa dipakai di PO#383 20 SEP</t>
  </si>
  <si>
    <t>982983 – A</t>
  </si>
  <si>
    <t>Pilot Run, Test wash, Reject 1/2 Jadi, Reject garment</t>
  </si>
  <si>
    <t>982983 – C</t>
  </si>
  <si>
    <t>982985 – A</t>
  </si>
  <si>
    <t>Pilot Run, Reject 1/2 Jadi</t>
  </si>
  <si>
    <t>Sisa Export bisa dipakai di PO#382 20 SEP</t>
  </si>
  <si>
    <t>Reject Cutting, Reject 1/2 Jadi</t>
  </si>
  <si>
    <t>Sisa Export bisa dipakai di PO#382 12 SEP</t>
  </si>
  <si>
    <t>Reject sewing 1/2 jadi</t>
  </si>
  <si>
    <t>Pilot Run, Reject sewing 1/2 Jadi</t>
  </si>
  <si>
    <t>Sisa Export bisa dipakai di PO#649 4 OKT</t>
  </si>
  <si>
    <t>Pilot run, reject cutting, reject 1/2 jadi</t>
  </si>
  <si>
    <t>Sisa Export bisa dipakai di PO#383  20SEP</t>
  </si>
  <si>
    <t>982985 – B</t>
  </si>
  <si>
    <t>982984 – A</t>
  </si>
  <si>
    <t>982984 – C</t>
  </si>
  <si>
    <t>Sisa Export bisa dipakai di PO#685  27SEP</t>
  </si>
  <si>
    <t>983460 – A</t>
  </si>
  <si>
    <t>Sisa Export bisa dipakai di PO#649  27SEP</t>
  </si>
  <si>
    <t>Reject Cutting &amp; Sewing 1/2 jadi</t>
  </si>
  <si>
    <t>Sisa Export bisa dipakai di PO#382  12SEP</t>
  </si>
  <si>
    <t>TOMMY HILFIGER, TP3T0674</t>
  </si>
  <si>
    <t>September</t>
  </si>
  <si>
    <t>RED WING</t>
  </si>
  <si>
    <t>61805-53</t>
  </si>
  <si>
    <t>81905</t>
  </si>
  <si>
    <t>61105-53</t>
  </si>
  <si>
    <t>983375 – C</t>
  </si>
  <si>
    <t>Pilot Run, Test wash, Reject Sewing 1/2 Jadi, Reject cutting, Reject garment</t>
  </si>
  <si>
    <t>983375 – D</t>
  </si>
  <si>
    <t>983375 – E</t>
  </si>
  <si>
    <t>Pilot Run, Test wash, Reject 1/2 Jadi, Reject garment, Reject Cutting</t>
  </si>
  <si>
    <t>983375 – F</t>
  </si>
  <si>
    <t xml:space="preserve"> Test wash, Reject 1/2 Jadi, Reject garment, Reject Cutting</t>
  </si>
  <si>
    <t>983375 – G</t>
  </si>
  <si>
    <t>983418 – D</t>
  </si>
  <si>
    <t>983418 – F</t>
  </si>
  <si>
    <t>Test wash, Pilot Run, Reject Cutting, Reject garment</t>
  </si>
  <si>
    <t>983462 – C</t>
  </si>
  <si>
    <t>CELANA OFFICE WANITA</t>
  </si>
  <si>
    <t>CELANA OFFICE PRIA</t>
  </si>
  <si>
    <t>HIJAB</t>
  </si>
  <si>
    <t>MANSET</t>
  </si>
  <si>
    <t>CELANA OFFICE WANITA HAMIL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</si>
</sst>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164" formatCode="[$-409]d\-mmm\-yyyy;@"/>
    <numFmt numFmtId="165" formatCode="0.00%;[Red]\-0.00%"/>
    <numFmt numFmtId="166" formatCode="#,##0_ ;[Red]\-#,##0\ "/>
    <numFmt numFmtId="167" formatCode="#,##0.0_ ;[Red]\-#,##0.0\ "/>
    <numFmt numFmtId="168" formatCode="#,##0.00_ ;[Red]\-#,##0.00\ "/>
    <numFmt numFmtId="169" formatCode="_-* #,##0.00_-;\-* #,##0.00_-;_-* &quot;-&quot;??_-;_-@_-"/>
    <numFmt numFmtId="170" formatCode="0.0%;[Red]\-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0"/>
      <name val="Calibri"/>
      <family val="2"/>
      <charset val="1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Cambria"/>
      <family val="1"/>
    </font>
    <font>
      <b/>
      <sz val="16"/>
      <color indexed="81"/>
      <name val="Tahoma"/>
      <family val="2"/>
    </font>
    <font>
      <b/>
      <sz val="12"/>
      <color indexed="81"/>
      <name val="Tahoma"/>
      <family val="2"/>
    </font>
    <font>
      <sz val="10.5"/>
      <color theme="1"/>
      <name val="Calibri"/>
      <family val="2"/>
    </font>
    <font>
      <b/>
      <sz val="10"/>
      <color indexed="59"/>
      <name val="Calibri"/>
      <family val="2"/>
      <charset val="1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49"/>
      </patternFill>
    </fill>
    <fill>
      <patternFill patternType="solid">
        <fgColor theme="8" tint="0.59999389629810485"/>
        <bgColor indexed="52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1" fillId="0" borderId="0"/>
    <xf numFmtId="169" fontId="1" fillId="0" borderId="0" applyFont="0" applyFill="0" applyBorder="0" applyAlignment="0" applyProtection="0"/>
  </cellStyleXfs>
  <cellXfs count="23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6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38" fontId="8" fillId="0" borderId="4" xfId="3" applyNumberFormat="1" applyFont="1" applyBorder="1" applyAlignment="1">
      <alignment horizontal="center" vertical="center" wrapText="1"/>
    </xf>
    <xf numFmtId="38" fontId="8" fillId="0" borderId="5" xfId="3" applyNumberFormat="1" applyFont="1" applyBorder="1" applyAlignment="1">
      <alignment horizontal="center" vertical="center" wrapText="1"/>
    </xf>
    <xf numFmtId="38" fontId="8" fillId="3" borderId="6" xfId="3" applyNumberFormat="1" applyFont="1" applyFill="1" applyBorder="1" applyAlignment="1">
      <alignment horizontal="center" vertical="center" wrapText="1"/>
    </xf>
    <xf numFmtId="38" fontId="6" fillId="0" borderId="7" xfId="3" applyNumberFormat="1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7" xfId="4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 wrapText="1"/>
    </xf>
    <xf numFmtId="3" fontId="6" fillId="4" borderId="8" xfId="3" applyNumberFormat="1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9" fillId="0" borderId="3" xfId="0" applyFont="1" applyBorder="1"/>
    <xf numFmtId="0" fontId="12" fillId="0" borderId="9" xfId="5" applyFont="1" applyBorder="1" applyAlignment="1">
      <alignment horizontal="center"/>
    </xf>
    <xf numFmtId="0" fontId="9" fillId="0" borderId="3" xfId="0" applyFont="1" applyBorder="1" applyAlignment="1">
      <alignment vertical="center"/>
    </xf>
    <xf numFmtId="0" fontId="12" fillId="0" borderId="7" xfId="5" applyFont="1" applyBorder="1" applyAlignment="1">
      <alignment horizontal="center"/>
    </xf>
    <xf numFmtId="38" fontId="12" fillId="0" borderId="10" xfId="5" applyNumberFormat="1" applyFont="1" applyBorder="1" applyAlignment="1">
      <alignment horizontal="center"/>
    </xf>
    <xf numFmtId="38" fontId="9" fillId="0" borderId="3" xfId="0" applyNumberFormat="1" applyFont="1" applyBorder="1" applyAlignment="1">
      <alignment horizontal="center"/>
    </xf>
    <xf numFmtId="38" fontId="13" fillId="0" borderId="11" xfId="3" applyNumberFormat="1" applyFont="1" applyBorder="1" applyAlignment="1">
      <alignment horizontal="center" vertical="center" wrapText="1"/>
    </xf>
    <xf numFmtId="38" fontId="12" fillId="5" borderId="10" xfId="5" applyNumberFormat="1" applyFont="1" applyFill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13" fillId="0" borderId="3" xfId="3" applyFont="1" applyBorder="1" applyAlignment="1">
      <alignment horizontal="left" vertical="center"/>
    </xf>
    <xf numFmtId="0" fontId="13" fillId="0" borderId="3" xfId="3" applyFont="1" applyBorder="1" applyAlignment="1">
      <alignment vertical="center" wrapText="1"/>
    </xf>
    <xf numFmtId="38" fontId="13" fillId="0" borderId="11" xfId="3" applyNumberFormat="1" applyFont="1" applyBorder="1" applyAlignment="1">
      <alignment vertical="center" wrapText="1"/>
    </xf>
    <xf numFmtId="0" fontId="14" fillId="0" borderId="3" xfId="3" applyFont="1" applyBorder="1" applyAlignment="1">
      <alignment vertical="center" wrapText="1"/>
    </xf>
    <xf numFmtId="0" fontId="14" fillId="0" borderId="11" xfId="3" applyFont="1" applyBorder="1" applyAlignment="1">
      <alignment vertical="center" wrapText="1"/>
    </xf>
    <xf numFmtId="38" fontId="9" fillId="0" borderId="3" xfId="0" applyNumberFormat="1" applyFont="1" applyBorder="1"/>
    <xf numFmtId="0" fontId="9" fillId="0" borderId="0" xfId="0" applyFont="1" applyAlignment="1">
      <alignment vertical="center"/>
    </xf>
    <xf numFmtId="0" fontId="9" fillId="0" borderId="0" xfId="0" applyFont="1"/>
    <xf numFmtId="0" fontId="12" fillId="0" borderId="3" xfId="5" applyFont="1" applyBorder="1" applyAlignment="1">
      <alignment horizontal="center"/>
    </xf>
    <xf numFmtId="38" fontId="12" fillId="0" borderId="9" xfId="5" applyNumberFormat="1" applyFont="1" applyBorder="1" applyAlignment="1">
      <alignment horizontal="center"/>
    </xf>
    <xf numFmtId="0" fontId="15" fillId="0" borderId="3" xfId="3" applyFont="1" applyBorder="1" applyAlignment="1">
      <alignment horizontal="center" vertical="center"/>
    </xf>
    <xf numFmtId="0" fontId="12" fillId="0" borderId="10" xfId="5" applyFont="1" applyBorder="1" applyAlignment="1">
      <alignment horizontal="center"/>
    </xf>
    <xf numFmtId="0" fontId="9" fillId="0" borderId="2" xfId="0" applyFont="1" applyBorder="1"/>
    <xf numFmtId="0" fontId="9" fillId="0" borderId="12" xfId="0" applyFont="1" applyBorder="1" applyAlignment="1">
      <alignment horizontal="center"/>
    </xf>
    <xf numFmtId="38" fontId="9" fillId="0" borderId="3" xfId="1" applyNumberFormat="1" applyFont="1" applyFill="1" applyBorder="1" applyAlignment="1">
      <alignment horizontal="center"/>
    </xf>
    <xf numFmtId="38" fontId="9" fillId="0" borderId="3" xfId="1" applyNumberFormat="1" applyFont="1" applyBorder="1" applyAlignment="1">
      <alignment horizontal="center"/>
    </xf>
    <xf numFmtId="38" fontId="9" fillId="5" borderId="3" xfId="1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38" fontId="9" fillId="0" borderId="3" xfId="0" applyNumberFormat="1" applyFont="1" applyBorder="1" applyAlignment="1">
      <alignment horizontal="right"/>
    </xf>
    <xf numFmtId="0" fontId="10" fillId="6" borderId="3" xfId="3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0" fontId="12" fillId="0" borderId="3" xfId="5" applyFont="1" applyBorder="1" applyAlignment="1">
      <alignment horizontal="left"/>
    </xf>
    <xf numFmtId="0" fontId="9" fillId="0" borderId="3" xfId="0" quotePrefix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  <xf numFmtId="166" fontId="16" fillId="5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right"/>
    </xf>
    <xf numFmtId="0" fontId="9" fillId="0" borderId="3" xfId="0" quotePrefix="1" applyFont="1" applyBorder="1"/>
    <xf numFmtId="167" fontId="9" fillId="0" borderId="3" xfId="0" applyNumberFormat="1" applyFont="1" applyBorder="1" applyAlignment="1">
      <alignment horizontal="right" vertical="center"/>
    </xf>
    <xf numFmtId="166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top"/>
    </xf>
    <xf numFmtId="0" fontId="9" fillId="7" borderId="3" xfId="0" applyFont="1" applyFill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center"/>
    </xf>
    <xf numFmtId="1" fontId="9" fillId="0" borderId="3" xfId="0" applyNumberFormat="1" applyFont="1" applyBorder="1" applyAlignment="1">
      <alignment horizontal="right" vertical="center"/>
    </xf>
    <xf numFmtId="0" fontId="15" fillId="0" borderId="10" xfId="5" applyFont="1" applyBorder="1" applyAlignment="1">
      <alignment horizontal="center"/>
    </xf>
    <xf numFmtId="38" fontId="15" fillId="5" borderId="10" xfId="5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right"/>
    </xf>
    <xf numFmtId="0" fontId="13" fillId="0" borderId="11" xfId="3" applyFont="1" applyBorder="1" applyAlignment="1">
      <alignment horizontal="right" vertical="center" wrapText="1"/>
    </xf>
    <xf numFmtId="38" fontId="13" fillId="0" borderId="11" xfId="3" applyNumberFormat="1" applyFont="1" applyBorder="1" applyAlignment="1">
      <alignment horizontal="right" vertical="center" wrapText="1"/>
    </xf>
    <xf numFmtId="0" fontId="14" fillId="0" borderId="11" xfId="3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/>
    </xf>
    <xf numFmtId="38" fontId="9" fillId="0" borderId="11" xfId="0" applyNumberFormat="1" applyFont="1" applyBorder="1" applyAlignment="1">
      <alignment horizontal="right"/>
    </xf>
    <xf numFmtId="0" fontId="9" fillId="0" borderId="3" xfId="0" applyFont="1" applyBorder="1" applyAlignment="1">
      <alignment wrapText="1"/>
    </xf>
    <xf numFmtId="0" fontId="13" fillId="0" borderId="3" xfId="3" applyFont="1" applyBorder="1" applyAlignment="1">
      <alignment horizontal="right" vertical="center" wrapText="1"/>
    </xf>
    <xf numFmtId="0" fontId="14" fillId="0" borderId="3" xfId="3" applyFont="1" applyBorder="1" applyAlignment="1">
      <alignment horizontal="right" vertical="center" wrapText="1"/>
    </xf>
    <xf numFmtId="0" fontId="13" fillId="0" borderId="3" xfId="3" applyFont="1" applyBorder="1" applyAlignment="1">
      <alignment horizontal="center" vertical="center"/>
    </xf>
    <xf numFmtId="0" fontId="15" fillId="0" borderId="11" xfId="5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 wrapText="1"/>
    </xf>
    <xf numFmtId="168" fontId="13" fillId="0" borderId="11" xfId="3" applyNumberFormat="1" applyFont="1" applyBorder="1" applyAlignment="1">
      <alignment horizontal="center" vertical="center" wrapText="1"/>
    </xf>
    <xf numFmtId="38" fontId="13" fillId="0" borderId="13" xfId="3" applyNumberFormat="1" applyFont="1" applyBorder="1" applyAlignment="1">
      <alignment horizontal="center" vertical="center" wrapText="1"/>
    </xf>
    <xf numFmtId="38" fontId="13" fillId="5" borderId="14" xfId="3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 wrapText="1"/>
    </xf>
    <xf numFmtId="0" fontId="14" fillId="0" borderId="3" xfId="3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 wrapText="1"/>
    </xf>
    <xf numFmtId="0" fontId="9" fillId="0" borderId="11" xfId="0" applyFont="1" applyBorder="1"/>
    <xf numFmtId="38" fontId="15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5" fillId="0" borderId="3" xfId="5" applyFont="1" applyBorder="1" applyAlignment="1">
      <alignment horizontal="center" vertical="center"/>
    </xf>
    <xf numFmtId="38" fontId="13" fillId="0" borderId="12" xfId="3" applyNumberFormat="1" applyFont="1" applyBorder="1" applyAlignment="1">
      <alignment horizontal="center" vertical="center" wrapText="1"/>
    </xf>
    <xf numFmtId="38" fontId="13" fillId="5" borderId="3" xfId="3" applyNumberFormat="1" applyFont="1" applyFill="1" applyBorder="1" applyAlignment="1">
      <alignment horizontal="center" vertical="center" wrapText="1"/>
    </xf>
    <xf numFmtId="0" fontId="15" fillId="0" borderId="3" xfId="5" applyFont="1" applyBorder="1" applyAlignment="1">
      <alignment horizontal="center"/>
    </xf>
    <xf numFmtId="38" fontId="13" fillId="0" borderId="3" xfId="3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/>
    </xf>
    <xf numFmtId="38" fontId="13" fillId="8" borderId="11" xfId="3" applyNumberFormat="1" applyFont="1" applyFill="1" applyBorder="1" applyAlignment="1">
      <alignment horizontal="center" vertical="center" wrapText="1"/>
    </xf>
    <xf numFmtId="38" fontId="9" fillId="0" borderId="2" xfId="0" applyNumberFormat="1" applyFont="1" applyBorder="1" applyAlignment="1">
      <alignment horizontal="center"/>
    </xf>
    <xf numFmtId="38" fontId="13" fillId="0" borderId="15" xfId="3" applyNumberFormat="1" applyFont="1" applyBorder="1" applyAlignment="1">
      <alignment horizontal="center" vertical="center" wrapText="1"/>
    </xf>
    <xf numFmtId="38" fontId="12" fillId="5" borderId="7" xfId="5" applyNumberFormat="1" applyFont="1" applyFill="1" applyBorder="1" applyAlignment="1">
      <alignment horizontal="center"/>
    </xf>
    <xf numFmtId="0" fontId="20" fillId="0" borderId="3" xfId="4" applyFont="1" applyBorder="1" applyAlignment="1">
      <alignment horizontal="left"/>
    </xf>
    <xf numFmtId="0" fontId="20" fillId="0" borderId="3" xfId="4" applyFont="1" applyBorder="1" applyAlignment="1">
      <alignment horizontal="center"/>
    </xf>
    <xf numFmtId="38" fontId="20" fillId="0" borderId="3" xfId="4" applyNumberFormat="1" applyFont="1" applyBorder="1" applyAlignment="1">
      <alignment horizontal="center"/>
    </xf>
    <xf numFmtId="0" fontId="12" fillId="0" borderId="16" xfId="5" applyFont="1" applyBorder="1" applyAlignment="1">
      <alignment horizontal="center"/>
    </xf>
    <xf numFmtId="0" fontId="0" fillId="0" borderId="0" xfId="0" applyAlignment="1">
      <alignment horizontal="center"/>
    </xf>
    <xf numFmtId="41" fontId="9" fillId="0" borderId="3" xfId="1" applyFont="1" applyFill="1" applyBorder="1" applyAlignment="1">
      <alignment horizontal="center"/>
    </xf>
    <xf numFmtId="41" fontId="9" fillId="0" borderId="3" xfId="1" applyFont="1" applyBorder="1" applyAlignment="1">
      <alignment horizontal="center"/>
    </xf>
    <xf numFmtId="38" fontId="9" fillId="0" borderId="3" xfId="0" applyNumberFormat="1" applyFont="1" applyBorder="1" applyAlignment="1">
      <alignment horizontal="center" vertical="center"/>
    </xf>
    <xf numFmtId="165" fontId="15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center"/>
    </xf>
    <xf numFmtId="0" fontId="13" fillId="0" borderId="3" xfId="3" applyFont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/>
    </xf>
    <xf numFmtId="0" fontId="15" fillId="0" borderId="17" xfId="5" applyFont="1" applyBorder="1" applyAlignment="1">
      <alignment horizontal="left"/>
    </xf>
    <xf numFmtId="166" fontId="15" fillId="5" borderId="3" xfId="0" applyNumberFormat="1" applyFont="1" applyFill="1" applyBorder="1" applyAlignment="1">
      <alignment horizontal="center" vertical="center" wrapText="1"/>
    </xf>
    <xf numFmtId="0" fontId="10" fillId="0" borderId="3" xfId="5" applyFont="1" applyBorder="1" applyAlignment="1">
      <alignment horizontal="left"/>
    </xf>
    <xf numFmtId="166" fontId="9" fillId="5" borderId="3" xfId="0" applyNumberFormat="1" applyFont="1" applyFill="1" applyBorder="1" applyAlignment="1">
      <alignment horizontal="center"/>
    </xf>
    <xf numFmtId="166" fontId="9" fillId="5" borderId="3" xfId="0" quotePrefix="1" applyNumberFormat="1" applyFont="1" applyFill="1" applyBorder="1" applyAlignment="1">
      <alignment horizontal="center"/>
    </xf>
    <xf numFmtId="38" fontId="9" fillId="0" borderId="3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center"/>
    </xf>
    <xf numFmtId="38" fontId="9" fillId="0" borderId="11" xfId="1" applyNumberFormat="1" applyFont="1" applyBorder="1" applyAlignment="1">
      <alignment horizontal="center"/>
    </xf>
    <xf numFmtId="38" fontId="9" fillId="5" borderId="11" xfId="1" applyNumberFormat="1" applyFont="1" applyFill="1" applyBorder="1" applyAlignment="1">
      <alignment horizontal="center"/>
    </xf>
    <xf numFmtId="0" fontId="20" fillId="0" borderId="0" xfId="4" applyFont="1" applyAlignment="1">
      <alignment horizontal="center"/>
    </xf>
    <xf numFmtId="166" fontId="9" fillId="0" borderId="3" xfId="0" applyNumberFormat="1" applyFont="1" applyBorder="1" applyAlignment="1">
      <alignment vertical="center"/>
    </xf>
    <xf numFmtId="165" fontId="9" fillId="0" borderId="3" xfId="2" applyNumberFormat="1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165" fontId="9" fillId="0" borderId="12" xfId="2" applyNumberFormat="1" applyFont="1" applyFill="1" applyBorder="1" applyAlignment="1">
      <alignment horizontal="center" vertical="center"/>
    </xf>
    <xf numFmtId="165" fontId="9" fillId="8" borderId="3" xfId="0" applyNumberFormat="1" applyFont="1" applyFill="1" applyBorder="1" applyAlignment="1">
      <alignment horizontal="center"/>
    </xf>
    <xf numFmtId="165" fontId="9" fillId="0" borderId="3" xfId="2" applyNumberFormat="1" applyFont="1" applyFill="1" applyBorder="1" applyAlignment="1">
      <alignment horizontal="center" vertical="center"/>
    </xf>
    <xf numFmtId="165" fontId="15" fillId="0" borderId="3" xfId="0" applyNumberFormat="1" applyFont="1" applyBorder="1" applyAlignment="1">
      <alignment horizontal="center"/>
    </xf>
    <xf numFmtId="38" fontId="8" fillId="0" borderId="2" xfId="3" applyNumberFormat="1" applyFont="1" applyBorder="1" applyAlignment="1">
      <alignment horizontal="center" vertical="center" wrapText="1"/>
    </xf>
    <xf numFmtId="38" fontId="9" fillId="0" borderId="3" xfId="0" applyNumberFormat="1" applyFont="1" applyBorder="1" applyAlignment="1">
      <alignment vertical="center"/>
    </xf>
    <xf numFmtId="38" fontId="9" fillId="0" borderId="11" xfId="0" applyNumberFormat="1" applyFont="1" applyBorder="1" applyAlignment="1">
      <alignment vertical="center"/>
    </xf>
    <xf numFmtId="0" fontId="10" fillId="0" borderId="3" xfId="5" applyFont="1" applyBorder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/>
    </xf>
    <xf numFmtId="38" fontId="15" fillId="0" borderId="3" xfId="0" applyNumberFormat="1" applyFont="1" applyBorder="1" applyAlignment="1">
      <alignment horizontal="center" vertical="center" wrapText="1"/>
    </xf>
    <xf numFmtId="10" fontId="17" fillId="0" borderId="3" xfId="0" applyNumberFormat="1" applyFont="1" applyBorder="1" applyAlignment="1">
      <alignment horizontal="center"/>
    </xf>
    <xf numFmtId="10" fontId="15" fillId="0" borderId="3" xfId="0" applyNumberFormat="1" applyFont="1" applyBorder="1" applyAlignment="1">
      <alignment horizontal="center"/>
    </xf>
    <xf numFmtId="0" fontId="10" fillId="0" borderId="3" xfId="5" applyFont="1" applyBorder="1" applyAlignment="1">
      <alignment horizontal="left" vertical="center"/>
    </xf>
    <xf numFmtId="167" fontId="9" fillId="0" borderId="3" xfId="0" applyNumberFormat="1" applyFont="1" applyBorder="1" applyAlignment="1">
      <alignment vertical="center"/>
    </xf>
    <xf numFmtId="166" fontId="9" fillId="5" borderId="3" xfId="0" applyNumberFormat="1" applyFont="1" applyFill="1" applyBorder="1" applyAlignment="1">
      <alignment horizontal="center" vertical="center"/>
    </xf>
    <xf numFmtId="166" fontId="9" fillId="5" borderId="3" xfId="0" quotePrefix="1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vertical="center"/>
    </xf>
    <xf numFmtId="0" fontId="10" fillId="7" borderId="3" xfId="3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horizontal="center" vertical="center" wrapText="1"/>
    </xf>
    <xf numFmtId="38" fontId="13" fillId="0" borderId="3" xfId="1" applyNumberFormat="1" applyFont="1" applyFill="1" applyBorder="1" applyAlignment="1">
      <alignment horizontal="center" vertical="center" wrapText="1"/>
    </xf>
    <xf numFmtId="38" fontId="15" fillId="0" borderId="3" xfId="1" applyNumberFormat="1" applyFont="1" applyFill="1" applyBorder="1" applyAlignment="1">
      <alignment horizontal="center" vertical="center" wrapText="1"/>
    </xf>
    <xf numFmtId="38" fontId="15" fillId="5" borderId="3" xfId="1" applyNumberFormat="1" applyFont="1" applyFill="1" applyBorder="1" applyAlignment="1">
      <alignment horizontal="center" vertical="center" wrapText="1"/>
    </xf>
    <xf numFmtId="1" fontId="13" fillId="0" borderId="3" xfId="3" applyNumberFormat="1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/>
    </xf>
    <xf numFmtId="38" fontId="15" fillId="0" borderId="3" xfId="1" applyNumberFormat="1" applyFont="1" applyBorder="1" applyAlignment="1">
      <alignment horizontal="center"/>
    </xf>
    <xf numFmtId="0" fontId="12" fillId="0" borderId="10" xfId="5" applyFont="1" applyBorder="1" applyAlignment="1">
      <alignment horizontal="left"/>
    </xf>
    <xf numFmtId="38" fontId="13" fillId="8" borderId="13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3" xfId="0" applyNumberFormat="1" applyFont="1" applyBorder="1"/>
    <xf numFmtId="38" fontId="9" fillId="0" borderId="3" xfId="0" quotePrefix="1" applyNumberFormat="1" applyFont="1" applyBorder="1" applyAlignment="1">
      <alignment horizontal="right"/>
    </xf>
    <xf numFmtId="38" fontId="9" fillId="0" borderId="0" xfId="0" applyNumberFormat="1" applyFont="1"/>
    <xf numFmtId="38" fontId="9" fillId="0" borderId="3" xfId="1" applyNumberFormat="1" applyFont="1" applyBorder="1" applyAlignment="1">
      <alignment horizontal="center" vertical="center"/>
    </xf>
    <xf numFmtId="38" fontId="9" fillId="5" borderId="3" xfId="1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0" fontId="9" fillId="0" borderId="3" xfId="2" applyNumberFormat="1" applyFont="1" applyBorder="1" applyAlignment="1">
      <alignment horizontal="center" vertical="center"/>
    </xf>
    <xf numFmtId="0" fontId="0" fillId="0" borderId="3" xfId="0" applyBorder="1"/>
    <xf numFmtId="0" fontId="0" fillId="10" borderId="3" xfId="0" applyFill="1" applyBorder="1"/>
    <xf numFmtId="38" fontId="0" fillId="0" borderId="3" xfId="0" applyNumberFormat="1" applyBorder="1" applyAlignment="1">
      <alignment horizontal="center"/>
    </xf>
    <xf numFmtId="170" fontId="15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5" fillId="0" borderId="2" xfId="3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170" fontId="9" fillId="0" borderId="3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9" fillId="0" borderId="2" xfId="0" applyFont="1" applyBorder="1" applyAlignment="1">
      <alignment vertical="center"/>
    </xf>
    <xf numFmtId="0" fontId="0" fillId="11" borderId="3" xfId="0" applyFill="1" applyBorder="1" applyAlignment="1">
      <alignment horizontal="center"/>
    </xf>
    <xf numFmtId="0" fontId="9" fillId="0" borderId="15" xfId="0" applyFont="1" applyBorder="1"/>
    <xf numFmtId="38" fontId="10" fillId="0" borderId="3" xfId="5" applyNumberFormat="1" applyFont="1" applyBorder="1" applyAlignment="1">
      <alignment horizontal="center"/>
    </xf>
    <xf numFmtId="0" fontId="9" fillId="7" borderId="3" xfId="0" quotePrefix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0" borderId="0" xfId="5" applyFont="1"/>
    <xf numFmtId="0" fontId="0" fillId="10" borderId="3" xfId="0" applyFill="1" applyBorder="1" applyAlignment="1">
      <alignment horizontal="center"/>
    </xf>
    <xf numFmtId="0" fontId="12" fillId="0" borderId="3" xfId="5" applyFont="1" applyBorder="1"/>
    <xf numFmtId="0" fontId="0" fillId="8" borderId="3" xfId="0" applyFill="1" applyBorder="1" applyAlignment="1">
      <alignment horizontal="left"/>
    </xf>
    <xf numFmtId="38" fontId="15" fillId="0" borderId="18" xfId="0" applyNumberFormat="1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  <xf numFmtId="10" fontId="17" fillId="0" borderId="3" xfId="0" applyNumberFormat="1" applyFont="1" applyBorder="1" applyAlignment="1">
      <alignment horizontal="center" vertical="center"/>
    </xf>
    <xf numFmtId="38" fontId="9" fillId="0" borderId="18" xfId="0" applyNumberFormat="1" applyFont="1" applyBorder="1" applyAlignment="1">
      <alignment horizontal="center" vertical="center"/>
    </xf>
    <xf numFmtId="38" fontId="9" fillId="0" borderId="11" xfId="1" applyNumberFormat="1" applyFont="1" applyFill="1" applyBorder="1" applyAlignment="1">
      <alignment horizontal="center"/>
    </xf>
    <xf numFmtId="166" fontId="9" fillId="0" borderId="2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1" xfId="3" applyFon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9" fillId="0" borderId="11" xfId="0" applyFont="1" applyBorder="1" applyAlignment="1">
      <alignment horizontal="center" vertical="center"/>
    </xf>
    <xf numFmtId="38" fontId="15" fillId="0" borderId="11" xfId="0" applyNumberFormat="1" applyFont="1" applyBorder="1" applyAlignment="1">
      <alignment horizontal="center" vertical="center" wrapText="1"/>
    </xf>
    <xf numFmtId="166" fontId="15" fillId="0" borderId="11" xfId="0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166" fontId="15" fillId="5" borderId="11" xfId="0" applyNumberFormat="1" applyFont="1" applyFill="1" applyBorder="1" applyAlignment="1">
      <alignment horizontal="center" vertical="center" wrapText="1"/>
    </xf>
    <xf numFmtId="38" fontId="9" fillId="0" borderId="11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9" fillId="0" borderId="11" xfId="0" quotePrefix="1" applyFont="1" applyBorder="1"/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26" fillId="0" borderId="3" xfId="3" applyFont="1" applyBorder="1" applyAlignment="1">
      <alignment horizontal="center" vertical="center"/>
    </xf>
    <xf numFmtId="0" fontId="27" fillId="6" borderId="19" xfId="3" applyFont="1" applyFill="1" applyBorder="1" applyAlignment="1">
      <alignment horizontal="center" vertical="center"/>
    </xf>
    <xf numFmtId="166" fontId="28" fillId="0" borderId="12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3" fontId="12" fillId="5" borderId="3" xfId="5" applyNumberFormat="1" applyFont="1" applyFill="1" applyBorder="1" applyAlignment="1">
      <alignment horizontal="center" vertical="center" wrapText="1"/>
    </xf>
    <xf numFmtId="38" fontId="12" fillId="0" borderId="20" xfId="5" applyNumberFormat="1" applyFont="1" applyBorder="1" applyAlignment="1">
      <alignment horizontal="center"/>
    </xf>
    <xf numFmtId="38" fontId="9" fillId="0" borderId="2" xfId="1" applyNumberFormat="1" applyFont="1" applyFill="1" applyBorder="1" applyAlignment="1">
      <alignment horizontal="center"/>
    </xf>
    <xf numFmtId="38" fontId="9" fillId="0" borderId="2" xfId="1" applyNumberFormat="1" applyFont="1" applyBorder="1" applyAlignment="1">
      <alignment horizontal="center"/>
    </xf>
    <xf numFmtId="38" fontId="13" fillId="0" borderId="3" xfId="3" applyNumberFormat="1" applyFont="1" applyBorder="1" applyAlignment="1">
      <alignment horizontal="right" vertical="center" wrapText="1"/>
    </xf>
    <xf numFmtId="0" fontId="12" fillId="0" borderId="17" xfId="5" applyFont="1" applyBorder="1" applyAlignment="1">
      <alignment horizontal="center"/>
    </xf>
    <xf numFmtId="38" fontId="12" fillId="0" borderId="3" xfId="5" applyNumberFormat="1" applyFont="1" applyBorder="1" applyAlignment="1">
      <alignment horizontal="center"/>
    </xf>
    <xf numFmtId="41" fontId="9" fillId="0" borderId="3" xfId="1" applyFont="1" applyBorder="1"/>
    <xf numFmtId="41" fontId="9" fillId="5" borderId="3" xfId="1" applyFont="1" applyFill="1" applyBorder="1" applyAlignment="1"/>
    <xf numFmtId="0" fontId="23" fillId="0" borderId="2" xfId="3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16" fontId="9" fillId="0" borderId="3" xfId="0" applyNumberFormat="1" applyFont="1" applyFill="1" applyBorder="1"/>
    <xf numFmtId="166" fontId="9" fillId="10" borderId="3" xfId="0" applyNumberFormat="1" applyFont="1" applyFill="1" applyBorder="1" applyAlignment="1">
      <alignment horizontal="right"/>
    </xf>
    <xf numFmtId="0" fontId="9" fillId="0" borderId="18" xfId="0" applyFont="1" applyBorder="1"/>
    <xf numFmtId="0" fontId="9" fillId="0" borderId="11" xfId="0" applyFont="1" applyFill="1" applyBorder="1" applyAlignment="1">
      <alignment horizontal="center"/>
    </xf>
    <xf numFmtId="0" fontId="10" fillId="0" borderId="3" xfId="3" applyFont="1" applyFill="1" applyBorder="1" applyAlignment="1">
      <alignment horizontal="center" vertical="center"/>
    </xf>
  </cellXfs>
  <cellStyles count="7">
    <cellStyle name="Comma [0]" xfId="1" builtinId="6"/>
    <cellStyle name="Comma 2" xfId="6"/>
    <cellStyle name="Excel Built-in Normal" xfId="3"/>
    <cellStyle name="Excel Built-in Normal 4" xfId="4"/>
    <cellStyle name="Normal" xfId="0" builtinId="0"/>
    <cellStyle name="Normal 2" xfId="5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4A362D-BB6C-4A81-A479-1BC2C63B0425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ACF1DC-6E9B-4674-97AC-4DD91AA092B8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494D180-B747-4FB0-B4E4-9DE772D52671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9AF3E6A-DD5C-42F0-B3FB-3A5FCCFDD696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111450C-268C-42D8-B534-995FE5C566C2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D94F1CB-B55D-4D8A-A16C-FAF8562E147D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C55669-1474-4669-BCEE-49AB8B95C607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28F635-C22E-490D-BCF9-9A34BF5DCB67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FAEE04-B53D-4908-9E61-DBC7A01E2198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42482B9-230B-4097-90D2-98AD65684398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A530959-0993-43FE-99A5-34C01175F5DE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683B33-0F67-4FC4-80C2-0BCEF03711CB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FE0EB6A-8A29-4D2E-9B78-93E3ACA7B03C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BA44DD9-E51B-413C-96CB-68694FD3315C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BF82CB4-3680-4680-B652-9E9EA9D883E6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B19365C-AAB1-4757-8C15-E18063595A57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526C4BC-87CB-40EB-AB42-461BE3900C6E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299C20-D1D0-4619-97B8-47F9306352E5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D3DA61-EFB9-4BBF-BEE9-76BF25B3AC29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C1C5D74-5C2B-4EC1-AA3A-ECE4F64D2097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F847CB-654D-42F5-9001-13D6560F8243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43D715A-CEAD-4633-AED8-F27767E4D7E6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A0810F9-6196-42B1-93FB-1D514294A897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0FC141-2B94-4439-8757-6966AF82CE83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8241882-20DD-45AE-8192-8DD06A27268D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3C21958-D889-4669-8D4A-34E67CDF8578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5AFCA80-92DE-4FFF-8BDE-64E5D31A6DEC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D5D01AE-C909-4E23-94F7-968C16608299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21C54AE-A117-4D0C-9A90-57713B253D4D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DDFE1EC-8E5B-41DC-A4F8-08F1C8854FDA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B064F0-D56B-4874-968A-8C5EAB1CCE50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8249548-1BE9-47D8-BA35-26448AFCEBDF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0</xdr:row>
      <xdr:rowOff>0</xdr:rowOff>
    </xdr:from>
    <xdr:ext cx="304800" cy="323229"/>
    <xdr:sp macro="" textlink="">
      <xdr:nvSpPr>
        <xdr:cNvPr id="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EB2C166-FE9F-421E-A33C-744D60F53B65}"/>
            </a:ext>
          </a:extLst>
        </xdr:cNvPr>
        <xdr:cNvSpPr>
          <a:spLocks noChangeAspect="1" noChangeArrowheads="1"/>
        </xdr:cNvSpPr>
      </xdr:nvSpPr>
      <xdr:spPr bwMode="auto">
        <a:xfrm>
          <a:off x="625792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410A238-769B-433C-B08A-0FE02A08B0D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D5F39D-195E-4FED-B737-67DCD2784AD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9A3BB9-9367-4D8B-BC68-2B11A4C9A258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0AAC63A-541C-469E-B0B8-FFFB0F34D38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ADB8C58-A797-4091-A8DA-3807E93AB896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358E32D-4B60-44B2-B253-8841981B96A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CA9949-48D3-4698-AC17-89897FAE84E3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A5E172A-66EF-4315-B08E-6D855EAE37E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E8A0456-43F8-4F03-AC3C-B91B6CBBDE69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7DB25D-5FE9-4D20-AB89-E732DBA581A1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6D1820-021F-4D46-B390-C3292346D86D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EF68452-E6C5-420B-94CE-A1846BC7E0B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91E0551-05FC-4263-A65C-641AA4539771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1DAE7A6-5BF2-4C4A-924F-5C6CBA11BB78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781D95C-A9CB-4103-BF84-F588A52D3624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145</xdr:row>
      <xdr:rowOff>0</xdr:rowOff>
    </xdr:from>
    <xdr:ext cx="304800" cy="323229"/>
    <xdr:sp macro="" textlink="">
      <xdr:nvSpPr>
        <xdr:cNvPr id="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FCBB19-0606-4AE2-97C6-E5F5BD2240D8}"/>
            </a:ext>
          </a:extLst>
        </xdr:cNvPr>
        <xdr:cNvSpPr>
          <a:spLocks noChangeAspect="1" noChangeArrowheads="1"/>
        </xdr:cNvSpPr>
      </xdr:nvSpPr>
      <xdr:spPr bwMode="auto">
        <a:xfrm>
          <a:off x="4933950" y="72771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50F036-62D5-431F-8697-AC18DCDA123F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833315-444F-4C09-B42A-EF58A5F3A151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4181952-17E1-4962-AE25-34A2B3BD1165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6EC02A9-FD79-49E8-B396-CBD7F20EF67A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63C6F6F-99EE-4CC3-8632-FD5F68175051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A1486A2-EB50-43C9-BA02-DF709FB98037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3ECEB03-CB2C-4764-96DE-2ED506AE4F3F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6B90F99-DDF8-431A-B4F2-39E8CB58AAE6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C08ACF8-64A7-4F0F-926D-408FBED64AB6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BD17BB2-BAD3-4689-A984-53258FAA0754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1F27A1E-5DEE-4510-956B-4D93A14FF81E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E8C78B-1408-4DCA-9E6D-323D4903743E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B9C0EF-9DD8-4128-BE94-1381D47E2D06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7E90E15-7B26-4FC8-90C5-41C1FEF312E9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23229"/>
    <xdr:sp macro="" textlink="">
      <xdr:nvSpPr>
        <xdr:cNvPr id="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64FF86B-2701-4E7E-BECD-CB18EE1633FC}"/>
            </a:ext>
          </a:extLst>
        </xdr:cNvPr>
        <xdr:cNvSpPr>
          <a:spLocks noChangeAspect="1" noChangeArrowheads="1"/>
        </xdr:cNvSpPr>
      </xdr:nvSpPr>
      <xdr:spPr bwMode="auto">
        <a:xfrm>
          <a:off x="7696200" y="3124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9E16E1A-6727-4ABA-8259-E363C2813D80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CD16838-98BD-4E95-8DF8-6EB5458195ED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C4BE486-89C1-4760-A9AC-948FB331A60B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D238656-CE08-4796-AA0A-727AF7A8B624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567B61C-B0FB-4B58-8924-F4C41B8B04FA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016B5F3-5E3D-414B-98A2-4EF5561EFBB0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C491373-841E-424D-9A5B-CD19C1694DB6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C146405-1905-4356-A350-94E6316BABAB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7F6E23-8F94-4353-8D08-BFCC07F37D68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F39A988-6527-4438-9752-2091F1A6310C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C1A712-6AD2-4300-BC49-C7EECB4938BA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963185-AAEC-4A7F-871B-252FA80CB475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A626D34-870C-4A0E-9A35-C1961EE8CD95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A0C38F5-FE08-4EC3-81ED-C94E3FDF4220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E5E372-F3F9-4BB3-853E-C08FB36DE1A7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ABDFD4-017D-44E4-A543-4CFD252E84F1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B81E615-2C83-409C-B848-9ACCC47242D7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46CA38-8810-4841-8EBB-18C8D1D09145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C9E6BEE-708A-40FF-B925-042593A35F64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0DA434-E185-44E8-8FD3-63AF58974C17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7D9F07-44E6-402B-A22E-A964960BC791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D8567F-9AF4-4930-8D53-8373E80D3B6F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A42F564-F4C4-4D63-8C6A-396A3F9D4EE5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7133629-0FDA-4967-8BC5-117C904E724B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D22E57F-6A35-44E1-8089-84EAFBAA2A08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F21B204-9A59-4EF0-8D1D-9BDF8BFE5FA9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23229"/>
    <xdr:sp macro="" textlink="">
      <xdr:nvSpPr>
        <xdr:cNvPr id="1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5FF2E3-8918-4578-81AC-E177DE430597}"/>
            </a:ext>
          </a:extLst>
        </xdr:cNvPr>
        <xdr:cNvSpPr>
          <a:spLocks noChangeAspect="1" noChangeArrowheads="1"/>
        </xdr:cNvSpPr>
      </xdr:nvSpPr>
      <xdr:spPr bwMode="auto">
        <a:xfrm>
          <a:off x="7696200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542925</xdr:colOff>
      <xdr:row>202</xdr:row>
      <xdr:rowOff>0</xdr:rowOff>
    </xdr:from>
    <xdr:ext cx="304800" cy="323229"/>
    <xdr:sp macro="" textlink="">
      <xdr:nvSpPr>
        <xdr:cNvPr id="1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C17D26-B736-4879-B772-91A3097D33DA}"/>
            </a:ext>
          </a:extLst>
        </xdr:cNvPr>
        <xdr:cNvSpPr>
          <a:spLocks noChangeAspect="1" noChangeArrowheads="1"/>
        </xdr:cNvSpPr>
      </xdr:nvSpPr>
      <xdr:spPr bwMode="auto">
        <a:xfrm>
          <a:off x="542925" y="46482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B084E7-CB24-429F-BDA5-D33F75FE8D4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D162BDA-D895-47C8-8775-52569CD042D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EA3024A-312F-4E9D-865E-5FE0E3C959F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C749C2-FA82-4AEA-A4DD-4AB522809E1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61532D-6919-40F4-86FE-4B617B9B13E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6ADF1BD-68C8-42B4-8C0A-E50E2C0D17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1D6F87-ADB5-4A93-8FD8-41958FFDE95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129C8CF-5EEF-480E-9AE2-82BB6C7FEFA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45B4782-F5F4-48C0-AF9D-0E95389B0F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454622-31FA-45AA-BA25-C095334EC50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EC78A83-8EB8-40D4-9D2B-CB88F3768EF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FF2529F-AF0E-4043-94FD-574CD8213B7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BFB340-E7E2-4D47-8793-544289A1BEB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AB2721-D5FF-4DED-A3F8-DD02731B342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6312529-AC39-4640-9687-60400289DD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5413731-B80A-4083-A57E-BA75042507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23229"/>
    <xdr:sp macro="" textlink="">
      <xdr:nvSpPr>
        <xdr:cNvPr id="11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8B7939D-6399-4528-B86B-E177AC1B9C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523875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78FF182-1D0D-4399-91B2-58BA7FC3FC7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41EE33C-A628-4FE7-818E-25847D038E5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D24DCB7-790B-445B-83B0-268165D5A27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B1CD346-9E40-4A33-BDA7-C1740F45B0E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4AD3D6-0AB1-48CF-811A-9812D70F6AF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E0FECBD-1100-489E-95A5-75749B0BC2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DA98770-E176-43BB-9088-513B36E9754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446498-54EF-45AD-B307-FF23149C16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A3C212-D9EF-4D45-8C63-9026BB03E45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1C030A2-FAD8-4421-A631-AFB3583FFB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D4D4D03-54A2-4476-A703-06AA88440AC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EEC3A9A-BC82-424C-A4B8-A0504C750CB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0106A9D-199A-4FFA-8E72-2BBE3049682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32E8019-05AA-4E35-9936-20438E8079D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19E81A1-9EEB-4673-ACB3-F3E60529B42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1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2FE9AA-3854-40E4-B7ED-92B927D87C9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7C138F5-5309-40D0-B5A3-E33605011F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A6C45F-EF4E-4BA2-9057-DD564F3212C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B9CEA9-A152-44AA-A4E9-F16547F43D2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25ADA17-792A-496D-8C2C-B554E952C5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18E2DE3-1BD6-4EE6-8797-BFF8224109A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3D2F81-4C08-4A50-B1C7-0D79397CE1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B4B3896-27CC-4438-A6F3-606EA390AFB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6F2C6D1-1EAB-4241-BE9B-1C2F131BC6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D1A2273-FD6E-40C0-95E6-63B3CFDAA97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0576750-168D-40ED-B820-312A3D9B8F9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38D207B-160B-40B4-B987-F737D8C941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4372C8-79A9-49F5-B6E4-CCAB9ED9888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C99DD9-7F9F-4AA2-B553-CB0C6057A58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43C8AD-EBF5-433A-AB77-9B7A416F943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6B92668-4384-4950-B301-020B90034C4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939E794-5ABA-4093-BEBD-A355F49690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3F02BE-07E7-40A1-842C-F0005F8828C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0A3412E-2980-4ED4-9CA2-D18BC7FAFED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355C18D-532E-474F-8FE1-C71769CEDE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6BA603F-BC36-4665-B23E-F1ECEC932C9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0CB847C-27CA-4831-B48E-50125513C1E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4A79A91-1457-413A-8655-CCF09F73B5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841D23-FFDE-4EEF-85B1-E183855F1E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87EE958-69FC-4510-9C7D-FA51CF836E4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287FEC-8D68-4F12-83FC-C2FAF44BB48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9ACC7F-294B-40E0-8472-725F82AE54D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EBA9EB8-F988-4CF8-A229-DC261C6EBA0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11E1C9-7E25-4939-AABE-142E8157657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E5C1BE-C888-4492-BD8B-354FAB376AB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14999E2-D5F5-4B2A-9027-30C26E8284B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0C70020-C923-4AC0-A1CE-31E95DA7EB1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23229"/>
    <xdr:sp macro="" textlink="">
      <xdr:nvSpPr>
        <xdr:cNvPr id="12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EE4EBD-D276-41B2-85AE-EA449867F88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705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F19BEAF-06CF-47AA-823D-22C1FA290DF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3391B04-3D6F-48DA-95A0-7F3C1E57459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7FA2440-92B3-4898-9961-0EECAB61F7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2D27F61-69FE-4E69-B9CB-668571BA6A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D84BE41-FB71-4141-BD04-18A0268A1F7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0320E96-EB7B-4DF9-923A-321BAB8F8FB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415F74C-D82C-496D-BD0E-1F0B6919D80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C338CD-5BED-4C44-A461-528BF6F928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5B1917-8754-4A48-9917-F2967E208C6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F101653-E879-4873-B158-BAD020890D7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E964254-CA36-4EE8-9E12-AE40C96E5EA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622FD8-AF09-4E2B-A536-BCC1B8FBE2C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36AA39-2F77-4AF3-9067-526021CBF3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24B5AFC-8CAA-4946-B610-64B62FF4EA4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B9C197-68B6-44D5-AA21-AF96A12C1A5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3749D7C-8785-41CF-BB09-075D8954F0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A79052-2152-44AF-89F7-FCB453F1CD9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6E8760-0E7F-4B7B-82FB-3C640FB2AB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5DA0F87-3BAD-4D85-9EFC-18AEB9AF745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2D199C6-DA62-4506-AB64-7313E6D8645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6BECFAD-5CF8-4C27-9538-5A3267B241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BF78A7-E643-4C91-AC64-0EDD192A867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D13332F-2163-487D-B1FC-52940981B66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D6B86B9-9679-45FD-8643-DC55ED8E603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5338855-6FBA-49D9-8F99-2CDBF745366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5A89110-4D43-4A29-8B82-BC92FC8EEF1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5CED19-17E3-4E93-9570-AA6E724CA47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FEA1723-1147-478F-BCE1-2C4A2014D7A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5BF0EE6-EF2C-492C-BB8B-6A4A1DE5C81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738B9AD-7A30-42D4-98C3-8ED79A9DD35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19711D4-B760-4672-83FA-5F9D7FF1EE8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257</xdr:row>
      <xdr:rowOff>0</xdr:rowOff>
    </xdr:from>
    <xdr:ext cx="304800" cy="323229"/>
    <xdr:sp macro="" textlink="">
      <xdr:nvSpPr>
        <xdr:cNvPr id="12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6C56452-9C6C-437A-859E-3060910354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7896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56E1E65-2CBF-4F7A-BF61-14829FE7127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6A49293-F67D-4FEB-B01D-6C899D619B6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5A40C27-1E38-4AE5-BFE2-5DDAEEBE442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FBCFD6-A198-4B51-A28D-5FB7DEC0BA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56C5A25-F435-40AB-BB4C-19380D3A02C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21F62F4-35AC-4193-B227-D8E0D278491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B48DA10-7A35-4183-9DF0-E40E2CF1CBC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4ED5354-CF43-4AB9-B28D-17AF15463EE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663EE33-A711-40C1-928E-2732B4778F3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EC9F9B8-DDF9-4C58-8027-BD352750F91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AF28A14-7573-4F18-8858-012E3A384F2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317078-1568-42FB-8B99-338C9A3D4C4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DA7DF2-3ECB-48C2-806D-7077F10F8C7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76690B3-1C03-47D4-B86B-296868A1F00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FD53529-88D0-49CE-A24D-A4BA8C18E15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63B3CE6-8613-4C74-82AB-1DAC105857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520CC42-42BD-4C4D-800D-DA6253F8F1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4C999C9-7D28-4D4B-A097-04C30C3CB77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7049786-108E-4F0F-814B-FA98A3DD063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6F749C5-7BF6-4216-87FA-FE6CCFFCBCE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8D34F48-CA79-422D-98EA-1F49423737A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ED7809-9E63-4752-9B63-47B2889C67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E53CF4C-F200-4809-8BA1-D797C1A10C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7A31F9E-E29D-4B57-B5C8-43B5B36EA4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3579C7-AD98-48F1-809A-2EA5D46317B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A09B1DB-638C-4D21-862B-C19385A0810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20FF9B9-A5E3-485B-8A77-6AED6DA9196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2A1B38-F8DE-4500-8546-E246F509914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07EC029-DCD4-4944-9AB3-9D52A4227C1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02DBFF-1DA5-4126-A0BE-BDD0BF68A65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78C346F-EC6F-409A-BCF8-0376A506125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7B8BB78-989E-4664-B383-0E73FAD4D72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D858A27-5AAF-48FF-BDA0-3C54631B9C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12D52B-6794-4943-9298-4CFF3FCA9FD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9D36158-DE9D-4619-9F23-DE617609B25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2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D3159C1-317B-4020-ADA0-FD894F9066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5D6BEA1-6F18-4FF8-81AD-FBB9DF29B38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9B0F6F-7EA5-4602-B01D-2C8ADF14A9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0E0475F-CAB3-454C-98F3-B56B99511C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9C05DB1-476C-4684-88C5-884512B348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7FA1CD-E806-486F-97BB-FE2B5FA3A3F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2CC344-AB52-4ED8-BCC6-1E40A72F8B9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3ECE578-15BA-4559-AFFF-613FB727787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3F37D71-EF7C-41F9-B338-5A015CAB9EE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900AFD-3060-4939-82D8-CA6E73B9C8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87906A7-740F-4014-B4B6-0C4BD9DE130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118C09D-583D-4478-B799-7C534F720CD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37F177-90A1-4B79-BEB2-6EE2E188A8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3E13AED-EC23-4254-BCED-B2A1BEA61A0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98BA9C-3B77-4BB9-B294-DE99850C5EC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737CA0F-2F56-43C0-AAD1-E106BBE3AD4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F2AAA0-1315-42DB-BCBE-7307443480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CF6A9D5-2296-4937-AA3A-C047B7DC7FB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B892BB8-90BB-4610-B3A3-5B7E1F2FCDC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41461AB-9B61-49D7-A822-116184D9531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B831EEA-022F-4C2A-B5B6-5B0DCA25F10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513ADB-0501-447C-B3A5-6CEAFA3DCE9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1053774-361B-405A-BA30-4F59A3620A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AF053E-A7D4-425A-85DB-1F6BDAD1350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C160922-8647-4B53-887D-30EFDEB047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BF26784-47E3-47C6-9870-4BF173D9A22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A6D13C3-4F08-48E0-B74F-676CD99C698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49DDFA-34B2-4337-9B8E-5CE3253EF17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23229"/>
    <xdr:sp macro="" textlink="">
      <xdr:nvSpPr>
        <xdr:cNvPr id="13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8FF4F08-72E7-4EEB-9894-64B53CBE5BA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086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546620-B23B-469A-9BC1-C8645E0E3BA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446BA8-8408-4DAB-8B80-37B5316AABC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1DD67E-9679-4B2E-AA83-67CFA62DB7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37A604D-8343-424F-833D-5888D03CA30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A2A4B36-7C03-45EF-B30F-A8FA6064A42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93BC57-572C-41BE-9624-3C2B82D777D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E1517E8-8815-42B9-938F-53AA92FB5A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F7D05E-061F-4AAF-A767-AAF62BE3D87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9347554-D49A-4413-8816-755FC66E66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EF685D3-9850-49C2-A5EA-22939459CCA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428673E-B760-4743-97A4-561A75B8E3A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D8A3D9B-11D8-437F-99AC-1B776C62C1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BF55102-B97C-4DE7-8468-C65C4FCF641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89712D0-E7C6-4612-8ABF-189CA35DE54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B0ECFD8-107A-4275-B36D-B39C412B7C2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B448829-1524-419F-B04A-2EC8F61AC7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BDCFDF-D7F9-4EF8-A08D-4C47830E0EE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40998EF-6D0C-46A3-9D4F-9EAF505536D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548B1C0-2ADE-4EE5-B046-20CFA54A9A1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1DAF22D-A610-4A01-A725-D941F4B10F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89C7F0-EDAD-467E-874D-390B2CC4DFE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90FBC2-FA98-4884-8232-097743C460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C16AC30-D65C-439D-AEA8-5D6C7AC2F68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AD1E4F6-0735-475E-B829-24A74F0C868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E904C31-E725-4A2E-B1B7-B7B8BC2C3C1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420533-43F0-4D21-BEF7-C48EB4505EE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A5ECC9-C130-4492-AB08-C27730CEF2C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EE8282E-5EE5-4DEC-BED5-A1F1ABCD32D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0B7032D-C915-4805-86CA-968C6832450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DBE4BFB-007A-4AD6-AA59-11DA94549A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2F5D933-20F6-4B3F-9831-869F91AC9EB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0A1392-93DC-4EAD-AF37-EA3CF544A81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9A7A885-A4E1-402B-B0A6-6AAF471C99A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B55150-3541-4DEC-B5B3-371EE181200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50DC08-DA22-420D-9BE4-766DAD9F5B7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DBE4514-78A9-485A-AA01-61117D92B84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04C5E0E-28D9-4569-866B-685C2292D1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12DD107-73B8-48E1-A14C-083CF19B34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E7795E8-BD51-4572-AC98-2FBAA4A88F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AE1DCFA-45C6-4F06-A253-CD2E929E375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A69EF12-5531-4914-91A1-377E90175A8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9D6459-8AE9-4D11-934A-0C7C1B95C00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B547C3E-2C4D-4F4D-8A56-D1FE4CC61BE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32E22F9-AA2D-453A-A96C-617FBE4AD1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17AB429-AB44-4836-8B83-09684EFB2C9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9CFEE29-06D4-4DCD-8858-C7A2DA9529B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4FA2B73-F126-41DD-A5A8-BF4AF42D1BD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3D0BA0-1548-4293-AB8F-EAE180AF47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6C68556-5523-4203-8752-0008D1DD36B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7537699-3AC3-4AAC-8286-61BBD39D2A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B41F36B-CA73-4521-84B2-062EAC61B3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BE87A05-7D9F-4BFB-85DE-91757917222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A35F7D-FC41-44E8-9A31-8E5A132771F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3E2DAAA-4CBD-4384-9E55-EDF5E54ABBF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297A046-B4F4-4C52-B5E5-82991EE3181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41400A-C069-46D3-9A0E-36581FB8F32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202550-A858-4A39-A92C-FC9F887FE74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D00FBDF-3207-47A1-AC29-44F0A2CA6B1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742A430-FEC4-4152-85C6-74F66CA9239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CEFD8D0-95E8-4B06-BB83-DEF7D64E722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AAC5EF-3543-4149-9725-3501C1DEF17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BF37B55-B7B9-4DDC-BEEB-71B34985274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55F4C5-138B-4964-837E-76E212B97BC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259</xdr:row>
      <xdr:rowOff>0</xdr:rowOff>
    </xdr:from>
    <xdr:ext cx="304800" cy="323229"/>
    <xdr:sp macro="" textlink="">
      <xdr:nvSpPr>
        <xdr:cNvPr id="13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5D5C96-1E1D-4613-84BA-C6FFA8914F9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277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E1BA22D-7042-4C86-8536-A6988A2242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C7E4F5F-2FB3-4908-89F5-97957871CBD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0ABFB33-9F32-4A3D-A93C-767D41179D9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25D3195-9CAE-4BA3-BACD-BBCFF686D25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196F41-7084-4741-AB0C-CB724089D8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D0364F5-EF1C-45FB-ACB6-D30726E5B5C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B16352-5F7B-451D-B24D-D1D7961CC5C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3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1AFC23F-36EA-4A9A-BB6E-D2861BC59D0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E58C5FA-D826-44FC-979B-52E35E6724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D36518-1D4F-45F2-AA22-6F0C63170FD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E8DDAB8-C08D-46E3-BC2C-AA0CA55C49C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CE018A-87F6-4833-A809-5BFF2B6B551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00722B-4F7F-42FE-A71F-ADC0DDA118F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22EF53-DE29-43E7-9413-1792A7A19ED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AA0DAD-CCDA-49CB-8EDF-07CF72A238D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11AB11-C8A9-4E21-BFAD-94FF8905A3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86201A1-1EB2-4E75-B3D8-642281B9FE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136F1BD-524A-486E-95C7-E97DF60826D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679E367-9E26-4D87-8E5C-CE9E49196F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E1A5F4F-B153-4D16-9946-60EA980FAA0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ADC6FB-758E-45E6-AF3D-C2CCF6F1141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908DE4C-A449-406C-BF8A-46287E3D9EC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AF65EC3-F7F9-44E3-BFFF-1FA4F58F1AB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0E6AF9-8199-45AC-82BE-7B800CABB56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7E85560-6BBF-4706-883E-A31D979F90D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791481-5064-4394-8CAA-EBA9892EDA5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D42C46C-80D6-4C95-8B30-8A36BA923C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F5A12D-A60D-45E7-A9EE-17E4287F38F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A478E21-2E60-459B-9077-6B2A5ADD7E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C683D9B-E751-4DAE-923E-2AB9C67D65B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1758F4-8DD0-4CEC-A32A-B26B444F7DE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A73E9E9-B3E7-4750-98B7-7B9AB71ECE2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29B71F-5E21-4025-8D46-10823933264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8759A40-4F1C-4C09-842C-5D2B521E64A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C73FCC-EED4-4174-8A81-8980C54FD36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1F4BEE8-0029-418D-9EB9-9E320FE41D3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4877C7-30FA-4696-80B2-3C442A3641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96A8894-7882-477E-A326-823B2AF06EB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CBCC47-AFF8-4A2F-BF3B-C8F5EECA594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A128682-C36B-45EF-AC9B-06469667D6E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D25C27-F669-4372-8011-4B1C38C2130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FDEB97-A3DF-4FE7-AA9F-55A9E6482CD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5BE0854-01D4-427F-AE0E-09D86F629C9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D545EA-9161-4EA5-8603-8FF0AB2F3D8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BA46F8B-A88F-41F9-BDEB-C3EA117BB3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69F791F-4814-4392-8649-770A4ED1869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8CBD62D-3EDC-4C7D-A948-18F7CD7FE29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8B7B8AF-D2AF-41B2-B8FF-8BCE758FCBF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1D9E0FA-F1F1-4282-80F6-00C44593910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CB1F2AB-22CC-4121-950F-2D581AC3240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7B723D-10DA-4FDC-9311-B2801433A7A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04CFB90-EB09-4405-9A9E-58DAEB03298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2002B75-0600-47EB-B351-1DDBC25531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8D8FE23-5C34-4ED6-B499-858018CF863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30F5CEE-6637-4A2B-9561-7CFA371B17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2552F7B-28E2-4D89-8A3D-71C983145E1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70BCF6-CC7B-4E4D-B8C1-6FFAE21420D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A446545-F39F-40B3-9A7E-EE135E33B53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CE0B96-D1C9-4967-A997-A0FF974EE8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2695D49-5BE2-44C8-8D5D-1E88CAEF312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7E81045-D24D-4B9A-A36D-E35DFDF6D8D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F87C961-3D92-4033-AB04-7D9DC93865A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6D7B794-C1D8-40FA-98EC-234EABACC50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23229"/>
    <xdr:sp macro="" textlink="">
      <xdr:nvSpPr>
        <xdr:cNvPr id="14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F30A62E-592D-4978-AD5F-27974515912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467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AC574AA-5006-4FA4-B73A-83362834A61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CB5995C-3DEA-49A6-A1DD-D77477190F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E505A71-8D3C-49EA-BFDE-21E736437D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2630D35-EA80-4730-970B-9F6FFF6A7EA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28C983-355B-4796-8F34-F501044EF6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A8CFFCF-4CC5-4B12-B3F9-5D0B1B5C1D1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27287A8-615B-480D-B56B-808AC588DBE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ADF50D0-CAE4-4DFB-9DA4-1E6BAA88253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FBDF522-8193-4F8B-A216-8F47F30A9E8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F16FA0-8993-47F8-9466-B2A053A8209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EBF9D7C-A9D9-4DFD-A504-6B36D018D3A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606F574-CC81-47A4-B981-1AD57B19A88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905F029-03F1-4F6B-B976-9D011F13A5A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C4C8C8-54DD-45BE-9F5A-7DE5F0E728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ED30D64-B16A-4F50-BB71-485E389397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4E7BC3-C42A-441C-8501-602593B8E61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C2AB3A-82BA-4D7B-83A7-EFB1DE3A83D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78E443-D590-4F4D-B398-35FDE7877BF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0A1AB0-4FF0-4C21-85DD-127FE0C1F52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70DD31-3A9F-4503-A305-ECB65235F06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D86EC9A-7D9A-4E55-AA11-D0D8CD5D24F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F12BF8-88F9-488A-A2BD-4C10CEB6E09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875F2C3-F1A6-4FCD-8D81-AD97155234C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3CCC213-1EA4-4C3C-AEC1-A5B5AAF932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F0D8874-43F2-4584-9975-B790A199CF8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33CDBBD-C63F-4934-82A2-47825D3684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D09743-3B80-4128-A987-1E409214F6E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B9A1510-18A4-419C-BAC5-B72A208C9EE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A0D5CF8-F00F-4B17-88DA-22A3D913819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A7D602-8ABD-42D1-ADCD-205608FAB13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7F6328F-8E11-4688-B343-DFC2DC9AB4B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12AAD9-6EB4-47F7-AA61-13D560B9088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1D199B9-EACE-4A7A-85FC-BE559D28D26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FB35C61-8882-4758-A937-C0B1DDCC680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07E4CB7-47F6-4BDB-8463-5F4C7780070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4861690-0D0C-4F00-A66F-300948E2B22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EA4FA9E-7E44-43D0-A24E-E050B522A61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942526-0A14-46FC-AB90-9A90102CAE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8488405-FB54-44CA-B2C2-A90662724A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C982D1-B5F2-4485-ABB3-F30A70E4D69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BA8B358-FAED-418C-B21B-2366E1EF69F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25A2FB9-A524-48A2-8312-D3D24C85FEE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F818041-0E8D-4E67-88C1-5B1B3B76B80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4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3F09903-70F3-4749-8B69-FACBCA20D2C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2C22672-C975-4D5F-BDF5-E6E773F8F49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A0FBA4-C8F9-44DA-B21B-F34EACEF2E3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7D9BE0F-FD8D-4DFD-8FDA-E0B85687904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864A7C4-52DC-455B-86E3-E7CFFF5EB00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686EF7D-D919-47C1-9899-C7D2AC28F8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32ADDA-0E7A-4299-A206-5090A62B8C1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82001EC-317A-4AA9-B4B6-16C605FCA2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CB04D86-EBA7-4B23-B29C-EBD6C1F1E67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DA69105-5659-4811-B559-B2907F5DBCB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923D530-183D-488E-BF34-F3E3F43947B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BB08C7A-351D-4902-A2F6-4471194B67D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9A56081-3788-4E33-91C7-9BCE32280A0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DDCBE96-6E72-4D73-A900-853B3138180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6D772ED-4B8C-4FF9-9831-95642428F3D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258614D-9BBC-43B1-9861-402C5CA964D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5BA7440-54E2-4A1B-8F1E-9AA932C5DE3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A66A77E-8D0F-4EA2-A3B6-ABA8651D9B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399D7A-22E9-4A21-9E92-2DA0101B6A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ED27287-4E6D-4460-B08C-BE6B0DA03A4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261</xdr:row>
      <xdr:rowOff>0</xdr:rowOff>
    </xdr:from>
    <xdr:ext cx="304800" cy="323229"/>
    <xdr:sp macro="" textlink="">
      <xdr:nvSpPr>
        <xdr:cNvPr id="15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2763375-0ABC-423F-8ADE-3A22241AEB5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658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07D9BFD-1459-41D0-924B-6D5A6A5A80D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4D7EC29-CD72-46F6-90F0-D08D9E707A7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03F558-4578-4158-8F3D-057BA9DC753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8044859-F430-4F4F-B2FD-EB452A993D5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78E5226-5976-492E-B826-C94EA240EF0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36BEB5D-28FF-4226-B930-E53269BAA15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E680266-D283-4E31-B234-1827D041974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E42130D-4406-4617-85E0-B30EF20FBE9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FD548C3-C327-406D-8392-E7F8C48B74A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B83135-841B-42AC-B6FA-46510EAE00E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2CCF091-BFAD-4E41-99EA-34DCB2F1953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DBA267-E6C8-4F6D-8BA2-D41731BDFBE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EEEDACE-2B7C-4EEA-AFCC-6C0DBED731E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638EFF-E83C-440A-B35F-E6879FFB9E0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E1075DF-8697-4CBC-BB2A-AFD13AB4AD5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D811484-DBF4-4F88-A695-077E945507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4635EC1-F862-49FB-8698-BF8FD2E4CD8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E27FC65-98FD-4DCC-B1E3-00242BAEA3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3DCDB13-D941-4E87-8215-59E4F3D2972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7593BD3-3A7D-48A2-8687-52BB2CC876C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59BABC-EFF7-4A58-B380-E8E46032237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B7DA098-688C-4683-A822-ECE3E81F1AC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8C83767-1EB4-4205-84E1-0F85501BC74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2A9B286-99DE-4E7A-A2A2-775CF1BA0DD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289294B-F25B-4331-A747-05DFFFCC2D4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4DFD9C-7CF2-4C4A-A0E4-932FB930F91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964497-AD0B-45E7-8E3E-B0A11B418E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DBA99EA-EF3C-46AE-8D9F-6EFFD6849B3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9B5DF3-44C0-4205-9D84-DDC9939917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90E933-FFE9-4C11-BA87-6D63C543E2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5C61623-D4DF-40FF-AF22-D881F8FDDA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3152D3D-7FFA-42C3-AC76-15B4216F848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864657-57F3-49EF-AF31-6C393DA4F45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99CF9B1-0B6F-4A8F-BD0B-21A8B2E310F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C4EB0C3-42B2-4FF0-80C9-2B1524A81FA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A97A9F9-8102-4EEE-9745-7E69D1FC2CB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2429FB2-EA23-41F4-8C25-A29048A99B8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E53CA2-E7A7-462C-A1FB-53810876F7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46C390B-5F01-483F-B250-401B110151E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7E4ECE-FE8C-48F7-8CED-648B5EE308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E979E5A-DD02-46B0-A3B3-A4F48AA996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9CB7C8-36C5-4FBD-B64E-2B13BB784A8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7DB93E-2A58-4A6B-B65F-BF9662C5A72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8EDEAE-D339-4E50-B2E8-035EDF94725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FFA511E-48B3-4C7B-95C2-8425CDA7276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E946319-1C0C-4524-A3A5-34BB8E4208F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EEE3AB3-0646-4F2C-AB26-1676968A9E1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27D7002-D824-4AC6-BF82-6369F5C83D0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4C3A4A5-A077-4963-9704-CB6C13A0F5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3A0EDA-98D2-4E2E-83D4-F61E5C91DB6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F2DE08-BE11-4737-82D3-128E50B019C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5F85C4C-B899-4C02-9D19-95F01B0922A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847C49-B805-413B-B38A-2F3C104B0C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C051CD6-6685-48A5-89FF-9B5FFB85A28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55E486E-B019-45E2-980D-CC74156CBD5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59047EE-A000-4454-B85C-8D32F667B3E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090C855-DF6A-466F-AF12-B3947DBC2B8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8528D99-D913-401A-B074-C149C4F7871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5113EF9-D994-430E-9EE4-DEC129DCFDE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8C401E0-14BD-4BE9-8EA6-4CB59E46DD0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FAFF923-11C8-4CF8-8B8B-6D2FB31060B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E0D540F-189B-4880-AB74-609D4399D0A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B4AD1B5-B241-415B-B712-BFA759001DB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23229"/>
    <xdr:sp macro="" textlink="">
      <xdr:nvSpPr>
        <xdr:cNvPr id="15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22C824A-0153-446F-A292-D02E5D281D3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8848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266B4C5-3006-4908-A19D-257BE609105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35CBD7C-F5AB-4D00-8194-40A8B1EF14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65CA1AA-C33B-4079-8526-B56F0301392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CE1D43C-AE79-4A99-96E8-8262ECFE01A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818A0C1-4356-4FEE-BF8C-70A144388C8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116D3D3-6274-477A-9798-3608C1AE16C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8B2890E-1D85-4D6F-A99F-6F89144965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0383CBC-2433-4434-9E1F-C036C3FC6B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90110D0-E03E-45DB-9CAC-2806E5E35C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AC78F13-BEDB-45F5-8172-B37C3EA785A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DC0C72A-7D4D-4C79-B876-C576B2C7B5F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CA06398-501C-4B1E-B926-834EA952120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0D479AC-CE5E-444E-8624-6B12633EE8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BA2B369-8A0E-4176-AE46-DAEFC4AE60F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2AF9F43-C5C3-4038-B5A4-64D008DCC11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5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E57531-9B58-40CA-87F8-EA934FF2957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F7D551-2E96-433C-8BE3-DA72AABC2AE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C373256-14A0-4A2C-B6F5-D3F1FE5C879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ADA2D9-EA2D-408E-AC41-9A62DAC3000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8EF905-1C18-44C5-88CD-FD0969B256E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DA452E1-898A-4B19-B922-831F1000518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7A451C-5392-4891-A457-47C99865345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E5B6634-D6CF-4141-A3B8-8C17B2D676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E6BE247-4377-4DB3-A254-A3D26AC83FD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52B1090-1D4B-4BE7-A8D7-2B21510CD79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689CE8-34A9-4E1D-B9F2-A63B109DF8F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17338DE-2017-4004-9C45-65BFC501FA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4111F7B-77FE-47DE-8E51-FA0DE7AC9F5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3C29B4-C3F1-485C-A0B8-5BCC4B66683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E842CB2-27B3-4D82-B0ED-41ED487FD97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351D0FB-B832-4F9E-887E-527517F4D3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B58142D-C81B-4A76-8B24-97B6F223507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708605-39C6-40DE-9824-FD2E11FB0BC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3D8938-6570-4855-8186-959B3CDEFB6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782A157-36F0-4D08-912E-A212B1997A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0E74801-1CEB-4139-9FE6-B4E7C4C60B1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64970E4-AA42-41D8-945D-6AE7FEB3432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35A54A-E2A6-4195-8410-886CA672A8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E3A6821-1B47-4269-AF02-FC3F5E3FBE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3A399D5-5114-4A4E-A1D2-79E20CE4E67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1858626-EAEC-4F28-A97E-207E9B8E04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14C449-A45B-4F4C-AA44-85B95C3FF13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EED5318-E56E-4332-AAA0-4252DCA535A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E2EA574-18D6-4691-8867-CB11E47CBD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6F8A8DC-E694-4DC0-9D21-A8B5D7DD130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E65D4A6-2FEC-4535-953B-7F0264A3258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5D65D9D-B922-40A1-A78F-084FB7D71F8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566CCE4-669B-441A-BD05-D5B77A62A09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AC7EDC9-CDFE-48A8-8772-2354F6C294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A1B751B-7397-43B4-8FAD-6CC59A8B6B0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3CB58B-2E95-4C91-8886-FAA3D119FE2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2C3370E-FFEF-4658-98B0-980BF3BAF6B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F1B32C-6505-444C-A0C1-3372EA253A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DBC862B-D697-496F-A16B-2B0A174EB83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678A95A-EB80-4A07-B8B4-47407ECE694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3B44885-87A0-442E-8231-B3BC8F57689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408CA8B-E9FF-493A-BEC4-5C1C3A1870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C67D3DF-74E8-4150-85B2-321E840366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47EE389-A9B7-4B03-88B6-E4675282099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C0893F4-4215-417D-AA5A-DE1671EA525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E56AFB-CA21-4714-8839-749657F5EE6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B7C2A8C-D3B6-4EA6-BF2B-A3606073E95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4AF45C8-283E-46D0-AD6E-ABB93A1885C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263</xdr:row>
      <xdr:rowOff>0</xdr:rowOff>
    </xdr:from>
    <xdr:ext cx="304800" cy="323229"/>
    <xdr:sp macro="" textlink="">
      <xdr:nvSpPr>
        <xdr:cNvPr id="16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747CEF-26C9-4F1C-B8F0-584D26C0F92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039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9992AC-960A-4B8D-A788-018FBD849A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98C8E5B-4B29-429A-8C1F-09478C774C9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0E08A3D-AED8-4A02-98F1-2C335C457D6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B1F1AEF-B7B7-4E0B-BBF2-EBF144D29DE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7EDB4D8-E2B9-4810-B6F6-CC4624ECC25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C44B31-ABF5-4978-970F-ED4C88E3FBB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E59A351-CA34-4072-9C7F-073CA846703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10B3B1-7693-4C07-A94F-94979081850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21A119D-75F4-49DB-8623-5239645F1E0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41DB0CD-A722-4F49-B6DF-F44DD6636FA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81693E-FBD5-4A71-8099-B06BACD86E5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80BC8B-B120-422F-AE0B-198B2C4FD59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E718C0C-2BAA-44F3-A77B-0E0B8952A9C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E22AC75-26CA-46F8-AE04-9BF58C37D7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5D04790-26C8-40A7-8575-3998445AEBA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B999AEB-96D5-4A12-A08C-5792BB48D2C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419332B-C1BF-4754-8BB1-36B4E965497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62849C4-ADA0-470E-9079-56D1AD3F7A4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EF6765-84F8-486C-A560-80389682A9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6A6E1C1-F7BE-42B8-803A-EA6CCA21A79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64CEC94-99EE-468B-B494-F4029A6314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A3CE4E-713D-4BCD-814A-EBC60885F92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F7177D9-BEB2-4EBF-A576-AF90505E7EC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CE98C6-4452-4FDD-BD3C-52A56B876A1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C47AE3-9E9A-425A-BBD8-B6C3A29D263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78C6DFA-14BC-46A0-902C-76CD21D70D2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A8E089-5D5B-4888-9C8C-E4BFFB89969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A9956C-03DB-4BE0-A525-B657F4A6C83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050064E-EA5C-43E6-AFD4-955C49880F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0A6FAC-6398-4948-BCFA-05789FC923C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553C808-10C7-4904-B433-986DB756C1A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1E98722-598C-4E3B-BFB3-F511752BC6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4ECB2BB-6497-43DB-BA83-3BE980FB3F4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606709-2D2B-47B5-A84A-3D5D6B58650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4C10144-B6DE-4A37-A701-C9F7C61A14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44D13F-DBBF-40D7-B52C-888876A8A0A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63B7FF-8C21-45D0-82ED-1F35752A410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E8438A-42A5-41D0-8009-CBD11698748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7FB902-1F82-4290-8FEC-821BDD2ED7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034CE1C-1920-4FDE-87CF-348DA82D47B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39F42C-FD1B-4A77-8436-7C5D9C34BD0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03AB4DA-BEC3-4387-B0F2-498F65FA592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438E21-F8CC-4ED4-A5BA-8EA6781767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3F11433-D331-4279-BFA9-DAC983B3755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32932D-5CC4-41B9-A6FA-DC48C122FE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819A5F2-E7BC-447B-8A89-CA4B985F623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8883AF-AE21-4279-B69E-0A868608172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CB54A0D-A080-4E27-9644-0101565422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549969E-34FC-4552-9149-7C44CDAE746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BD6ACEC-F67C-4587-9852-D6978B89652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16A2025-2889-47A7-B2B5-97E2FEBACE1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6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4EF25B9-2747-4509-99BB-94291183806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63579EB-911E-44B8-B90E-921C8A1F37C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961AAE-9BDD-433C-8426-3BA55FEF1C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0C83E2-C755-454B-B5A8-54DAC228DA0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9C1036-E65A-44FB-BB68-19CA370D566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2791299-7892-49A8-AD4B-2DE674282D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0D697BF-7079-446B-A5DC-04267894DC8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9D441ED-7E02-4DE7-A6AA-9D7A607EE63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B4D751-5D0D-409C-836D-8191E22873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D56F247-687B-455A-8D9C-3234367C9AA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FC3680-7B1B-4A5F-AA73-7E04601477E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6D6B1F8-6763-4BC7-9C10-B1A5F45206F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23229"/>
    <xdr:sp macro="" textlink="">
      <xdr:nvSpPr>
        <xdr:cNvPr id="17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AA0C5E5-DA57-4270-AF0B-67168A57A8B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229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9A30DEB-3762-4D6B-9CA3-C123C6A14A0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15A5149-9692-4000-9D3C-E891920083A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AE705EB-FA08-495B-8492-71C61EBBBB5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C53159-616F-4CFA-947F-657A51565E1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26621AD-825C-4592-B2B4-B124B6ADBBB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D497978-DAE4-40FA-ABA8-9DF2B2AB36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0C2E271-FA20-46FC-B083-A314F464BF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FCE21C8-A000-46DC-9277-64528F2B170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6C1565B-401B-42CC-8730-82145E8C1ED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0B0E36-3B85-4210-A2CB-10E3AA52626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C93A926-0EC6-4F13-80B3-E68FD5E3108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44D0CC-E7EC-4241-BD0E-74D5CF93612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06DECC-0A0B-4B01-91E4-BFA2FD2C87C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E123F72-C192-4E60-83AD-48FBF223763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C4B2A13-DCBE-439F-A2E4-56A5A73F91E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83C375D-C871-4EE7-A409-E1EA664BB85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0522E6-65D8-4AAB-A0DF-57AAAA68D97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F569F8-48FD-4FF7-AFAE-61190FE64D2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2559DE4-2548-401A-A5B8-BA72CF2443E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533B829-5381-41AA-A07E-BF047E2C7C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FE7832B-4DD7-472C-B04B-0E5EB53D262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57F924-5D04-4D0C-AAB5-7D33A5EF165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56DDAFA-F68B-467C-AED5-A87E81E4F7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EED088E-F7AB-46FD-A1B3-FD3101E186B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09A6BA9-0F8C-459B-AE1B-102E8911ED0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2CB37A-3DC4-4FE2-AC36-80E474E3F56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2A681F-C5AF-41D8-8748-88FF099E36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859364-1135-49EE-A550-3980375716B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7E25E25-7239-457A-9F26-8D460755F24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F2F25B-D78B-43CF-A5C5-F078114546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B7A6F15-56B6-4E30-8E32-DBEE1E5263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DED276-E8BE-416A-98E9-C2038CC5667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BA268F6-151F-4311-A15F-8BAB5CDF1A4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47F7B95-474C-4C3E-81D6-22D3B54B22C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D29A4A-1182-42BF-86EF-2FB5295D929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3C89C3-0FCB-4490-AD5D-69F6181BBFE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9E1C6EE-57D3-4E6C-86F0-3E8CAF3DDBC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2C624BA-BD59-4896-87A9-C5C54592A98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3E6109-20C4-4562-9479-350D499931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FF5D78-6544-49FF-BCBA-DD1B5F0B948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C6F5461-0CA9-4EEC-A5D2-DA76956D1FF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2D3AA33-63FB-47DF-BF24-41C4E437F6A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71BF459-C51C-4E42-B85A-71FC3D35FF4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7527B2-1FB1-4EC6-8318-A6E91EAA02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359CF1-C1F0-409A-9CAB-D640ED9BB1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950146-3612-4CF0-90C6-D8DF332FBF6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B459667-5B96-4A29-AE9A-AA8C95DF32A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DA7AED-819D-464C-8905-AA2A5545FA6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D6ECF7D-4669-417B-8E83-C1BE3A26DA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3F6379-3320-4B10-86D2-5D8BBF55464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DE9120C-16C8-486B-BFC3-3C6BB58DE8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1621C7-CC48-4886-8FF3-A05CA08D6B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6EBF501-E14F-4067-87BB-F21A7A6A025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BC5FEF-26B7-4505-A3AB-23872BE8C9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E231EB4-D1D9-4FE7-803A-C5C2BD81F29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82D1D0A-B17C-4594-B67B-7BD85DA36D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8696655-5BAA-4F33-9FFD-C107699C351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49AC427-1EC5-4DFC-95FD-E727B241891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9E7D17-DC5B-4C99-A008-2F896BA521C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84A01B8-D25D-4977-8110-66D12791F77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50D3D0D-C348-4D2C-9AE2-FB0F0863AA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387086-D7AA-4B67-8757-3215306432F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BF73E43-4A5E-46AB-9E83-0F5DE4242AC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265</xdr:row>
      <xdr:rowOff>0</xdr:rowOff>
    </xdr:from>
    <xdr:ext cx="304800" cy="323229"/>
    <xdr:sp macro="" textlink="">
      <xdr:nvSpPr>
        <xdr:cNvPr id="17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9881D0D-F807-4164-B98C-BEB51FA5D96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420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8B1072-52B2-434D-A542-8E77CFE7B83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6CE7917-E4AA-4D50-9EDE-4345885DA3B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DEEC66-555A-4536-8D19-B22F69A9ED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A466876-D5DE-4E1A-89E1-2814ADE4C08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A818EEE-924F-402B-98FB-9E9CD5763FF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6F61A4-7CD7-4A43-9FE5-DF5B14E8259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67E4C6B-764B-4E8C-B09E-7058C19AF0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785934-75CA-42C7-9603-05023D4F538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D18797-2D78-4C36-BCBA-9D89326A6DD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9FA881-72E6-4BEE-BC15-303B630FD92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B6DDACA-820B-44D1-82A6-A3C0D9783E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63040F5-DBF0-412C-9048-651B757E6A6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17E2D8-A74C-4E07-B58D-49B61887914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4F2B2F2-0B4B-47E0-A676-53977E8725D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EEF8F7-BD2E-4F30-BF0A-72C016865FB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FC3B73-3161-4F3D-8E8E-BAC86D90E82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FC8EA2A-6DE1-4E44-AE67-A41F5CA520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62DFA63-55BC-4E44-98B0-BF98B77C2D7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2FB43BE-DBB3-400A-87CA-62F12E413A4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7A17F3-81B1-40CF-96FF-36C213C8AB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3B01AAE-E7DC-4D95-ABED-A888607E037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8E1E87-CE2A-4B05-BCB3-DB73617F03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AC4BA0F-8C99-4E35-8795-F70DD0724C3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7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8F068D-1E52-4C47-932D-FD2994CD59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AEB2758-864A-40A3-B081-B0B723D73F9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B755985-3CEB-49D1-B8FD-73DA0F26FD4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B7537D1-F05E-4027-901A-F2D0BC2CA78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D3AE1E-E45C-43B5-8FB4-0BFDAF01FD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382BB50-8580-47C5-AAB1-6C3750ABB00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5A776AD-191E-4B14-BFAB-FE214379856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05217B2-4109-4168-9683-7920C2C7BD6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2D332F4-3A7B-4FF8-9D3A-2CA6B1760D8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BD05060-6269-4867-AF19-E860D6B1546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2E0CDD8-C631-4ADE-90F0-1E82DB0EE8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3F0599-9F68-416A-BA6C-6CF3CCABA0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40F1C0-6AC1-4558-88A5-010CBC85EA9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F76EE61-0C88-479A-B2CB-3C447C088EA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D2C19D8-A089-49DE-9AC8-D26455BDA20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7FA18D-9938-4EA0-838E-A30987743FE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8CB8A3-C597-492E-83E9-3DE31E2914F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31F054A-A5DC-471D-8A0A-0A97D8A9FB3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448587A-6F76-4CC7-B24D-7D37F8D5976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3AEC91-3FC3-4DE8-8945-88596723B93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E95614A-64D8-42D3-A97F-DA52DF87E2D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624CFC-2BAB-4346-AE58-A2DBC1FB675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79EBA2E-6943-437E-A8E0-C1FA1794B5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F4C953-7137-4FC4-A716-E204ACB1560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C96FFE2-66B9-4B95-BBA9-EA5B0549EA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07415D3-FB51-46B8-8F76-3541DED9F49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D2D82D1-1BB6-45D3-AD81-D512B48F877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E9503E5-75D8-49C4-B1FD-BCAC764F5A8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6D0D318-C712-4EE7-8DE1-CF18E14D424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474841-BD5A-4BE1-AEA9-15BEDFDD9D6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549335F-705E-4CE3-9E67-F7ED2A72E9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F3E616-4953-4F5F-8A3D-01AD65A9BB1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D47351B-E79C-4CAE-A5D1-E4C672192E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1FDB39-2434-40E3-931A-7DFA9BE6008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B38C3B-2EBA-475B-951B-786D115DDC1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EFE9F87-CB2E-4816-A069-0B6AD4DA6A5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53E8307-2AB6-4A47-A4D1-EF7688BA861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52CF395-810B-459C-A738-2CD8725288B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3F2D677-F9F4-401C-87A7-93D121F7AD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8DED986-449A-4679-B672-4A87731859E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23229"/>
    <xdr:sp macro="" textlink="">
      <xdr:nvSpPr>
        <xdr:cNvPr id="18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107B2C6-3BFB-424F-A81F-F10CA6A1F71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610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7B0BB35-A0B3-4111-9A23-AF85E217DA9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B988A11-153C-41FE-8947-644A32B101D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A3CF032-1BB4-4C56-8C2E-31BD448C29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99F2329-6DE1-4C2B-9C3A-BC51D57325F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FD515E8-01CA-4569-AE08-F87AFC25AC9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50D53D4-A2C7-4F22-9208-433E6D6465A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8423FEA-F38B-40B6-9F48-6C9070DC9A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3493B5-401F-4F21-B1B1-7353B3DAB60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CFF492-FF63-44C6-BBCE-FC20F22646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E375134-CF29-4512-8991-624B34622A5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9AF47E-33C9-45B5-B7B9-76F93D33F7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A6B7266-7BD9-4272-8D6C-C3572BE7E91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80E795D-557F-4FB9-9AF5-6B4CEB88484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E2D23C9-866E-40A3-A000-199B48A3CE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902CC92-17F7-45D7-A856-62368C22A41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0F62FC7-B038-4F8D-AEFA-E9B61774F9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D1585F8-80B3-4E9F-8431-6EB23FAF63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C03C562-95B9-41FC-A7B7-957E104DE68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F17109B-F4FE-43D9-919C-7AA3F1FE1A8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11F31FB-0DB3-40BE-BAED-31225F4D14D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974AA4-8229-479E-9F58-A6273315E2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4EFA68B-5DF0-4DE3-B1F9-506F362CB03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DD934BF-8B99-48F6-B124-A51BE69D2FA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981D172-AED2-43C8-B373-027DA32503A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F7A7F0-09C0-43FE-A46C-EE4ABFB6E26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C94237-4019-437A-B537-3CA40FA4D0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0899925-B8E6-4B45-B6F0-DDDF7B820E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25418D-2169-44D8-9E15-103051A6FC3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D797893-64BE-44CC-9D6C-FEE533AFA6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0263FE-B63B-4F23-9DF6-FF928467623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01827D1-3F7E-42FD-A709-584109B4164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09A6B7F-DCF1-40F0-8DFD-13803779F50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A39EE0E-E499-44AA-8E16-D934F8A431C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002793-9B64-4DA5-80B1-2B561389453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034003A-656E-446F-AF6D-05D78E1848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22D6A21-10DB-4280-BAA4-10C8128922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A5CDAAC-0392-4E47-B5F1-8AEAE45D61A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A4BB3BE-51AA-4A9E-82A2-D3BE3F2495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A5DC7F5-B08C-497A-92D4-B92E459CFA1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17F3572-2951-4DEF-8048-C90E12A3C9B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003EBAE-C580-42AE-B53F-B247B23EF6F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54475FC-E45A-4A72-9C8B-126744331A7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0F41FD-2A9D-4197-BF21-9520A5411DD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7BEB01-8266-4D82-AC89-12012371D5B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A072859-0CA5-4C8F-984B-46C16598DEE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777C281-241E-423D-9671-2AA8DF5C087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7A656EA-FA48-4DFB-86F4-B76E7FC150C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5A50920-48E8-45EB-B5F3-3B448234D31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07C2C6-B2D6-4D53-9B7F-6DD7F9A2ACB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2690B56-6A7E-4774-91DC-036C05866EB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ABFBB05-CFA1-4B5F-84D8-20054E1F42F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8B48108-9AAD-46C6-9CF2-0142D1FD39F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33240B-9713-4304-8548-6E93D4BCAD5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0905089-5CBA-44C7-849D-8CDD2E434C7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A664B0-2BDD-415D-AC7D-949F3052163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D7C1CF-5184-4933-A1EF-183192BDD8B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A5EE3D-2510-458A-8A2A-394E2EB6889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3C77B6-5113-477D-9098-BB02828F79A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1C478F-5ADD-46AB-9EE4-1EBA0D6C83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8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5BBFB4-30D8-4425-9EDF-C271A185D6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9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8D8FE16-77EF-4062-A498-B0A497B7058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9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F68D282-28C8-4047-84BC-27B35A86079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9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20C2E44-9603-4DDD-8DD0-CA8F176F7CB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267</xdr:row>
      <xdr:rowOff>0</xdr:rowOff>
    </xdr:from>
    <xdr:ext cx="304800" cy="323229"/>
    <xdr:sp macro="" textlink="">
      <xdr:nvSpPr>
        <xdr:cNvPr id="19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B96E972-64D1-4F78-B0C3-89F01A83BD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801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DB5DA23-23ED-4C0E-B7B7-C0258D1A23E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CACA70F-BEE4-4F14-BCD9-2136F49440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839188-FEDF-4292-822E-2F5E7F4ECD4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67F2DE9-4D4B-4DC0-B4D5-E999797D078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CDF65F2-E3A4-4E83-8018-F9BB86D07EB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E84E302-7A13-40F5-AC4D-512756BD476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D2AE3A-191F-4B72-8C0B-80A82A5EB18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B6587D-F057-4CF4-B4BE-A79DF666C40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5759230-C1E2-4170-B051-2E12FD33FED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F16ED1-E710-4E95-876B-4922579D2A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892136-9E5A-4F19-9D75-A4FED0BCFFD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7F5C95-5B0B-4F04-94B7-94295C55EBA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7B1AD47-628D-4A95-947A-485B1DE0B3E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4890F20-63EA-47AB-B738-AB1B50AD477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3A297CD-3C22-4F80-A8E6-86C0ACB9D8A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AE6B28A-6D00-45F6-B478-929C2AE2D99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4A4040-ADC4-4BE6-840D-BD9568F7ED4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878B2EF-36FA-4BA1-8E05-C4225980049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B34C0C9-D528-46EC-9807-72E6D028EB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4227CEF-683C-4694-87F4-5BF86EB9EDC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ED38E3-2E5F-461B-B000-302EE3EC201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A7A621-8675-4623-9F76-163C0B6D438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1FC12C-4007-4BA6-BD90-F28D1BE0DFC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C3B0FC3-1BF5-4EAA-ADDD-CA1BE4B0712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717E52-3AB9-4BAD-9473-4DDAB8396B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D3DC1B-6BB5-4E8D-AC04-B99177AA480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F474832-D455-4605-8A3E-EB6A95EEC10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90BE4F-57E3-483A-AA60-4CB99E540F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95D1563-86AA-4408-AC86-1738E30AA5E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D36697E-806A-4621-BA6B-4C4D5E55577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F4786B9-C826-4BAE-96D9-42AA597609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3ED647D-938A-4671-87DA-61BFC96C9D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9C4699-D7B5-493F-91B6-3C5632129C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3105BF4-A1C2-4CE3-977D-BB758D8BDD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F5C35E2-F48E-46E6-ADB5-DFF7E652B65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B52AB55-7F23-4F1A-A565-CF59F0E567D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FDE50F-59B4-4446-9EE3-1102590C357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8235B5E-F81A-45B9-A17A-E9934156776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D034349-B563-4CE4-B692-91DAA81ED85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07DD717-57D9-4927-98F0-0DB96258811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D1E7DD8-B0BC-47EB-96E0-3D34E2984ED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86245E-4700-4C70-8D46-CB68423C02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23F4BE8-39CE-4D98-A84B-7D10544D0BE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312A084-FBEA-42ED-8853-96E7D247FAC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838EBD-F882-443F-BB87-E07A0382866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848ACD0-1E8B-493B-BD11-D8037FB3F0C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4029AAB-8B9C-489A-9A21-B8E0DA54FA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032BBC0-0935-4BD5-839D-2F10A057645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E6ACBA3-7643-492C-92F3-3C4BDE22B2D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B0B42B4-A102-4304-A63B-066FDB17DAA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A671EFE-F2AF-4D66-B985-04890CA1C5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2E6ED2-E336-4F0D-A809-85FADD8C72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9B8A0FC-FDB6-4F15-A6FC-DB0E554A239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178A53E-53EA-4E4B-A217-8FFA3BE3203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CF5CDA7-3259-422A-B264-2A763A2829A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FCD646C-4092-4509-BFC6-D1D3489E023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8DA412B-7772-459C-A578-619CA1D2841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2075BD-C276-45C7-8C7E-ED26F935A6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0C5673-4934-46B9-819D-9525BFB0417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0126AA-FE24-48BA-A124-24B61062EC4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3962FD2-82B1-49C5-9AB7-4436FF2B8C4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E35B64-92B0-4072-9991-7CCB2CCABA5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43F07FC-1CAE-4726-9101-9E62B0FE41B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23229"/>
    <xdr:sp macro="" textlink="">
      <xdr:nvSpPr>
        <xdr:cNvPr id="19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0AA881-A744-40EC-99B1-04955CCF94F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9991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372664A-4C9D-4866-8145-68976AF0AAD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E6BB82C-341A-4B9F-9EC4-555407BB3FD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0A65415-364D-4CD5-AEDE-3FEA1EF342B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CAC1AB4-87AA-4675-A103-A9CD3457E08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FDD86A-033A-448F-A397-BE01B2DF6B1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5D5F57-18D3-4B67-9A0A-3C9DAB2CA05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8413B3-85A6-40AF-8F7D-DF1CD910C67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2E492A-5F7B-4B20-B9BC-0A13CD12F42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A1207D-0366-4256-B09E-C130E5F81E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9B1F69-8C96-4336-B8FF-9006CA63D98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B854EA6-A042-46E7-9EE3-BB710D0E5ED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F8058F-8D6C-4383-B802-076D21A496D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F78E55-C20E-4F26-B54A-2AA5C74C6C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E6E84F4-8FAB-4FC0-B0F6-77F5AC002AD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4E4BC70-1E1C-4E48-9237-3FAB4BE5366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35C01C-3A45-4962-9F09-35EBC8EBC0F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7183F3F-0BE2-46C7-AF37-50DFBE24A4C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8B3ACAC-27AA-4386-B696-4394D05F71B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914299D-63CC-4AEE-B8E4-91C7F388853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32AB18B-9A22-4E6C-AAB8-01B01319657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08A298F-87DA-40FA-BB94-7CB1F5B6E7F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67F4B94-976E-4E96-91BA-98A45AE6703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158B7D0-E69D-4F8C-B249-C031C556A9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B002349-AAFB-4CDF-80DC-B295A19BB90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51776A-70CF-4C7A-957A-30C7E948763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6F4E04-0BDC-4E63-BD25-9342168B6C5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5E7C5AD-9440-4079-9A2F-AE39323784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2F4D40-65FC-4ED1-97D0-55E88E68797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4699355-B301-4187-A166-27E6F3D82A0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6CC143-AF40-4A04-ACA8-C8C9B45F980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B50F311-D65E-4EC0-812F-EE3EB63E9A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19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E8E473A-5B45-4C97-A492-9FC9E4ABAAE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92988A-C15D-42BF-9F14-6343A46380D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73A31A0-15D6-4040-8189-043B561575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A64AD07-7448-433A-B233-BBD55F15CE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08CB07-8C77-4EE1-A33F-E07E1908A9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53CDF8B-73BB-493C-9100-D1F035A0164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BF5AEF5-8322-4EB5-A659-604B088D8C2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63EB725-E33A-4FA3-8178-14C86380CAB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F5E618-4CDE-4966-888D-A6153422D55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30A6562-7552-4B1B-A6EE-2CAD632AF92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FE7B54-5912-4F22-B5DA-5774AC8628F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EE0E70C-8F4E-44D7-876E-BCBDC043389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C142841-4B81-4B95-85B1-A8E4A7CEAF1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6AF577B-576F-46B8-9B5C-DECF4CD630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5176426-1A1C-4B78-9043-3A9FD9898CE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647CBD7-8844-4B5F-BCDA-F078EDF5587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CCEAC48-8FA6-44D9-BFDC-F2599950485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D31EDF3-9DB4-4451-B824-6F44392807A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43E6D3-3E96-43E2-BC2B-108740FFFAE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123C012-665D-4996-ABF8-D73BCFAF755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22266C-F796-443B-8AF8-77A2A11D9A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898E94B-3031-46A2-8479-DDE325867A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8C5F8B4-A3C2-48D6-9A77-FB7A782A3E3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EA994DC-F2D3-4B90-8751-FAE2D72C81D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D1BE4D-5CCC-48D6-96B4-0782609B517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D2F230-8662-485C-8FC2-7227C1C910C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9A14273-F28E-40CD-834E-F736D3EA1E7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F8B0F82-302A-4B77-9F63-CA3467F3A50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B9320B2-0652-40B5-BFBC-FAFA02BA667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BC05B49-778B-42AB-8D88-0A3DAC81E78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B23AEBC-002C-4BBB-A616-111BAD8F76A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50D1292-1D61-4887-A031-BB6A5AFA1F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23229"/>
    <xdr:sp macro="" textlink="">
      <xdr:nvSpPr>
        <xdr:cNvPr id="20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511B435-E280-4A7B-98FA-D995928293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182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08F0488-5AD4-48AC-B4AA-FB237551F75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D92B25-A750-4895-9F65-B0BFB223793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D0FC04-ED1C-4199-982F-8AE94952794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C908AB-B1D3-474F-9DCA-AC4D901B2EC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F2D72AB-6267-4E4A-906E-4E98952FE5A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04BB715-54D0-4CE2-A179-E2B04AF92AA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3BAEB2A-2185-4E8C-84AF-9493D1A1793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54B0055-537F-4A4F-A710-068190DA47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9B0DFF-EED5-47C9-BCB3-274EE4275E3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140B028-868E-451F-8183-85BF10BFD41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C16B0CD-A62E-4DE0-8A5C-9E25CEB90C1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0FC5B0-27EE-4BBB-9CD0-F2E9CE87BA9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988A4D0-6F68-4827-B973-2B2E91CCD57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C7CA827-DE2C-4E5F-91A1-17E7DAEB6C6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0BF543-8B25-4471-B7E6-6928943620C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024317F-9BC7-4584-9586-033B7B6E4B5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9391D22-48C9-4B90-B8E8-4B33DCC2166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173FC99-13FD-4C48-9C3A-0A878148861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C86D24C-094A-4962-9915-D1BB30EB05F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8B084C8-1E9E-48FA-B521-D2625269F62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CCFC3F5-F0A3-4BFD-81B8-FC45FB7A77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04FDBAD-B3B5-4A77-9E68-49D7DFB8BD1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2831560-1029-4C18-AD40-A4BBA22AC8A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729F47-4EA7-4263-99C1-D0383A440D2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0F8AE48-7D29-47D4-BE51-3A066C13EF1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7A8D6D-0D08-4AB2-BD57-914D4733516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BA6D985-C0B5-46D2-9FF3-70477C4A955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544DF7F-5308-48C6-8DEB-0923F0B93A5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4CC0DEB-D004-4D79-881E-B52EAD64EBD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58BAFB-9395-4C46-A020-1A7705C32BD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AB699FA-016F-4761-BA4D-EC84205AE40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4DF7366-541B-456E-B4AD-2216B02016A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8399875-6F42-4CBC-AB01-BBED6DA9265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5F2CCD8-510E-49AE-8CD5-FA4258BFB05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6617DBE-99BF-42C3-B46C-BFF64F1DEB5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9973C1-9697-4456-8D84-02D1D9C160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302D029-0B01-4612-A90E-2C3D4F69AD8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5048A18-0D38-44E5-843D-840D81686C1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58BD40-E65A-49F7-AC92-47EBB172CB3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C617C9-7E73-4EEC-998D-B898DC6316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93AFE3A-67CE-4478-972E-64C605846DE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574CE8-7F33-4FD4-8303-7D162AC4A5F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C1B1273-2117-45D9-9CE3-4D71C845056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8A40E5C-5DF6-4FD7-A4A9-E980452B4D6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AEA4B7-8377-45E5-AD5A-82248D9BDAD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A41218-6E1A-4E0B-B7E3-203B34EB69A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29F93BB-5AE2-4E56-9BFE-E3D95B3BBB6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301CAE2-E71E-40AF-BDDE-EB902BD1056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7C39788-9998-4C40-9DCF-4532667D714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E517C26-0FD8-44AF-AF8F-D0CED5B0737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5B775A9-5DF3-4965-B47E-1F054124458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77A5E12-5482-4BD8-AAE2-85443A56267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F6A32F4-83F0-4D33-9E9F-F3E86021F3A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0C0944A-03D6-444E-B1AB-0A517F5DA7E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E883D0-E7A8-4494-82AB-FBC2566425F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80E71C-1560-4F9D-A5B2-AA99E1199F9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5984E41-1B77-48F1-B884-357DC6FEF21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38E10BD-C980-4AC8-B18C-FCBDBCA5167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5BA53BD-3256-46A8-BC91-DA6FF8EA383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7F870BB-0E3B-447C-81EB-BD842B5AF93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4BC4D69-CA2E-4B58-8AA0-72E84A4D303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9A66959-7466-46B9-9BAD-9D6B75AEDA1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1AD9E3D-DCE1-4D36-A384-A3D16D264D9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23229"/>
    <xdr:sp macro="" textlink="">
      <xdr:nvSpPr>
        <xdr:cNvPr id="20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3064403-EA6D-44DB-A502-4C6126B91C7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372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0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BC4CB56-2084-4F68-B904-A7268B04BC0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0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A3F888-529C-4054-B6A1-57B174322C4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0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CB79A82-02F1-41A3-ABE6-18A293487EF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0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F6BAD48-39A5-4817-B0E6-26E40B99607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49EE877-7690-4E4F-A09D-0A8CD64A7DE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DC4377C-EC3D-4441-A6A4-643078AFF36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E172C0D-D174-4A00-A300-4AF6CB328C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47F5316-C0FF-465A-A70D-6F592EACBEC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539C61-F7DF-4CBE-A778-880087A8C0D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F714697-4A05-48F8-A819-0DEC06E35AD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7F6F54-2C72-45E8-8018-21151E11EBC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502E177-17CB-42F3-A955-47340636C75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9A36B73-D38F-4960-B763-AA208C3B1A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6B57B2-68F6-46D2-A312-4C96BEC9AC7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E5C4BDC-D273-4785-8B91-538CA39AD19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82CB5F5-FB3E-4F46-BD45-8C7D4C7F205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072805D-27AE-4143-8C1B-3CF392F15D1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581E9F-493A-4B41-9A6C-0F37BF74655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2A5E7A-92E3-4260-82CE-E720BEC19B1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956C28A-5904-45FE-AACA-409673A5A82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32F7CB1-DA32-4D91-AFA6-6AF208ED41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E7627E7-3DFE-4CDD-9001-C435C352AC8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9A09B3-A510-434E-8421-3218D3D0C3A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255B414-A743-4FFC-AD65-06D1AD3896A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3023262-3259-483F-BC08-972988F5BEE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2758B60-1FBF-405A-937F-FDF0DD7D0FE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5770EB1-3E16-4928-86E5-BF229267553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85DBF12-1930-47FC-9891-374B87663FD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6E91834-91EF-4D3D-ABDF-3B3413D136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0472C59-5FD0-4E76-A5BB-927718C2306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E8968EB-7C3F-4B49-9603-611D56B4F8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DDA1631-91E8-4F06-8299-9C6C0644D01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002EB7-568A-4DA5-8BC3-C9B8CADD84C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6294F0-17DF-4CB6-B8A0-674025EDAA1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7C4586E-D839-4BC7-A7C2-F1F4F634813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30D77F-6804-4990-82E6-1096FA06135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AA72278-FFB6-43FD-9855-64CCBC94A85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99B6602-DAB4-41E6-98A3-D9310C148B6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89C4239-6A1D-4A75-839E-522E282446C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CB606C8-093A-40D1-88B5-E9F02806A96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0C9899F-A78D-4C99-A7B9-4BFA78645D7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7464C0-E578-4DBF-A1C9-A202B4226AB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71DCD9A-4C28-4F1A-A868-18D858237F6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897B8C0-B9CE-4143-B4CC-1F5310E95D1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92AEE37-6720-474D-86B0-6BB85BE2AD6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F6B456B-E91C-4EB2-BDA9-9E40473C22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B079621-EE28-4626-AF72-1B36D4B1A3E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216BDC0-932F-4D72-90E3-8CD7CD2C4A1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1E1B5D-571A-4B0A-8ABF-20FFEDF1147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A8BB440-25BB-4D80-8A74-CD1AB73C3EF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F2FA3F5-9BF2-4033-BE16-89A5DCD8353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765ACB8-F8EC-4FDB-A876-DCAF097AD66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8C25100-365D-4A77-9F3F-620BE12E936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056FC4C-A31B-4FEE-B9BF-352017B8ACE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CF72E1C-87F4-4AD6-BC46-BF2990AA15C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9BA74A4-1BDC-40EA-9850-F9DEC5BE10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42FC85-43C2-4EFE-AE25-A4BD089DF42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C5AD9B8-20CB-4A5B-B539-776A128C8F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2F90C08-9801-4493-8550-0E8FAC4DD04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E1D489-D808-4D88-BA5F-16FF2E7B8C4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AF16E0-9474-4749-B653-ADD448848B7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33ECBFB-EC3C-4A63-8A92-6AB3115D73C3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A9125B1-C113-4F0C-B302-39AE61BD0B4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271</xdr:row>
      <xdr:rowOff>0</xdr:rowOff>
    </xdr:from>
    <xdr:ext cx="304800" cy="323229"/>
    <xdr:sp macro="" textlink="">
      <xdr:nvSpPr>
        <xdr:cNvPr id="21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9922DB-D3EA-42E4-8DB0-2844F169CC9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5632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C1EABBB-FBA7-4A32-898A-00CAA2221B6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F8BC5E6-54D5-4FFB-BDAB-F9908007886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CDC3FE-96E2-429E-B923-2CDC81E7FAA9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947D85-39D8-4558-964B-ADBCFEB2ADC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17E8998-426D-4BB6-B2BC-0B0E28FDE1C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21DE390-5DDD-4011-908A-5DCA6257DA9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A55066-ACFE-4960-A24C-6A64F37F4DB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0FDE2D-19D8-4872-ACBC-A84C363B251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23BA292-6D82-4CFC-AF21-23182F4DC53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54CACAB-4EBD-489F-97DC-D2BCC57E197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1915B8A-B345-4180-A6A5-FA87A79E7DF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D08D86B-BFE4-44A2-B806-82B292568E8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CB631CE-F0D8-4DC4-9442-012CE3BA157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6A3C50C-7E64-4D49-A83C-67E25067DEC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6B0FBC2-F4AA-4AB3-8B08-3F27567F6A3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6D692EF-0AF2-4B29-852E-08B174F717E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0EEA4D4-1C4F-43FC-AC32-0F487FEE7B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4FD9F37-CA44-4F12-B362-42038E280AE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505AD19-84B2-495D-BD4B-D9F5D74EABD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A5ADA3D-CDA1-4807-9E22-3BF528971A5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DB9EF08-B6F1-4A24-B47E-AD90FDD42F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C06FDF-826D-4BF4-9BA4-CF44DCC9038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BEF6156-7273-41F2-BCA9-36B2B89E79C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C4588DE-D5EC-44E0-891D-DE40F1C8712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339E37B-9CCA-4A6F-916D-7991782F818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7FEB1CF-08FE-408E-A1B4-F3CDE5D6598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FAFECB7-6362-4173-96BA-84040245A8D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6E6CD69-5CC1-479F-B363-218572C72A6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37F18D3-408A-4915-B265-FD39476EFF9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8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2AE1ED4-0A16-43BE-A5F2-FFF6961E75A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81924E6-E60A-41BF-8F13-E47D2A8CEBC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97C0AC7-69AE-471B-8523-D1933AEFA73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F254F76-DE71-4F44-9EDF-28335EE02D5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F12E31B-0234-4141-AEF2-31749EBFE00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043A45C-8F5E-44B6-8260-ECD2E17D60D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FFAB625-BF37-4BD2-B62E-C9099AA7435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C0D36CD-FD3B-46A7-ADE7-43559DA46A7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3C74052-6A63-450C-AB30-AD2064ED952A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218C895-3B62-40AC-A736-838ABEF4F61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19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6EDC0A8-A8ED-45B3-9BEA-567EE3922806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E586CE5-AC61-4D6A-9CFB-D2BDAD32A5AC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420EB5F-C82A-40A8-8FD2-23DC9212139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5A7CC8E-A745-444D-A7CE-9D90785BFE9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EEC257E-B4AE-4107-B741-73A13120AB2D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DB6325F-B858-4860-8FAA-E109A91F97F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A6D822E-8839-428C-AA76-C1D9FFD1D322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B7214EA-1F24-402E-AC16-8E50A2E1ED9B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DB84C50-3DE8-4CA1-8115-57F61491BEE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EB85429-2ABC-4DC9-A2E1-E28E83CDB72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0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9370D02-1DEE-46C9-A837-C6B31C1213C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BAA1AC1-4076-4E2E-9D22-3701820FAB4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0881CC9-E19E-4D13-9CDD-4D3FD5C5E364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4EF0212-1722-4DB4-9540-B022208C97F1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21F7AA2-09B6-43E0-AAFA-E39D8509C8C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8DDD5DF-CA1E-494E-8779-0E7B5F69018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FBBD2E8-F2B2-4E55-B719-1DCAACA839E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E11D267-1F82-46B7-9271-8B4E01F13CC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400E17F-3F40-4709-8F3C-F0A9C146EFA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628FF9B-A9BA-4D56-BEF0-A4CDEDE41DAE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44CD355-DFE2-4A7D-8998-474E7619A4D7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0DD73E-8F59-4AD1-A963-9A779E89E22F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F7F7B1D-C978-4EDC-80BB-95CB9B219A48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F602AB9-A6B5-4083-94C1-CBE47418DFE0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23229"/>
    <xdr:sp macro="" textlink="">
      <xdr:nvSpPr>
        <xdr:cNvPr id="22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EEA85D-D73E-4529-BAF4-B7C1BCBDE075}"/>
            </a:ext>
          </a:extLst>
        </xdr:cNvPr>
        <xdr:cNvSpPr>
          <a:spLocks noChangeAspect="1" noChangeArrowheads="1"/>
        </xdr:cNvSpPr>
      </xdr:nvSpPr>
      <xdr:spPr bwMode="auto">
        <a:xfrm>
          <a:off x="7153275" y="10753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BE86BB23-C2D0-4A26-A12D-5D9CDAA2DC04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44BB167-6C75-4286-A257-8E1F8DED898A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DB6DA5E-EF1E-4B34-AF61-2C2ACDDA2A43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F01DCC1-16B8-48FD-B0BB-4CED22A1F9CB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B306340-BBEE-4187-B179-FB6361CFC882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72F34A9-AC34-4364-A8EF-7D61018A769A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2CD37ED-B02A-46FC-B483-587F06B0EF44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A87F191-DB13-446A-A811-ED42FA1A6441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433599B-941E-4F0D-835B-976AB7ED9EA2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08FABD8-911E-465F-9832-3369117549D8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7D2C5DB-AA28-4D85-A06C-BEC853731414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297</xdr:row>
      <xdr:rowOff>0</xdr:rowOff>
    </xdr:from>
    <xdr:ext cx="304800" cy="323229"/>
    <xdr:sp macro="" textlink="">
      <xdr:nvSpPr>
        <xdr:cNvPr id="11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7CDAAB6-8F59-4391-BD5E-5A245300C546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21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11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A327A08-B44E-4B0D-ADD2-F976FF71C237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11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2D953BC-CA46-42E1-B933-A41694E1B6E7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11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74399AB-775D-41E5-A233-03547C6C95E7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11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9FFE3DB-AD9B-49C5-AC42-84F2886C6BBA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CDA6FA4-0381-43F0-9C5A-49891EBD7FFA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CCA820-9341-4AA3-BAFB-ABA9E662A6F5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E4A01E6-5C99-4ED9-959A-A5A8C8A7F52F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0FAE532-CE3C-4431-8768-B3584F60F826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4517CEB-2F8F-4E78-A28E-7E9741996DEB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6A38AB4-9E52-4637-BF87-809EF4BD2D9A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1C0A988-41F9-4992-A19C-BAF8466CF3D4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841601F-D980-455B-8380-85807D42DA27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47D926E-50D1-4D27-A0E8-17A7E73A3770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6C1162C-A38F-4EB3-87CB-8D9FB9EBAA99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3174A5B-E699-4CBC-B0F7-FA2AF24083BF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9580532-7ACF-49C5-8CA2-60BC032AAE3D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46241AB-4807-4E58-BF68-4989E64C283D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64E089F4-6E58-4C32-A2B6-B8AC300C428B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24ED2043-4DF5-4376-9DDA-B31303DC0187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68F068A-ED56-4967-8CE0-F276C0036F73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3158589-84D8-42F9-9B66-38EACB929C86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A9B7A416-A0AA-4EEB-824C-9C714F93CE32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4A589AD0-4A03-4E93-A29D-43FA26FEDEB9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23229"/>
    <xdr:sp macro="" textlink="">
      <xdr:nvSpPr>
        <xdr:cNvPr id="22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D2FF3F1B-F3FF-4DB7-ADC0-82F6A32B6F75}"/>
            </a:ext>
          </a:extLst>
        </xdr:cNvPr>
        <xdr:cNvSpPr>
          <a:spLocks noChangeAspect="1" noChangeArrowheads="1"/>
        </xdr:cNvSpPr>
      </xdr:nvSpPr>
      <xdr:spPr bwMode="auto">
        <a:xfrm>
          <a:off x="8029575" y="43719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EBF38A5-B76A-4B9D-B357-EF1B0C594AC9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B62A027-74A5-4F19-ADA0-07BB84C10108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CC2B582-4779-4C83-81FF-0118A92E1BF1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7450DAE-A9C0-4092-8AE0-28F5FFECBE99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EA0624EF-60E4-4B01-A999-2ABC161CE91B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95D7CD56-91AF-493C-A97F-B3C3ADB25956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9096577-AC52-40CF-B793-39C937B00EDB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E9654EB-207E-4A92-B397-AACCE7FE0F28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FF421C62-24CF-4CAD-8D7E-4644FAC00075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B2248A3-D6DA-45D0-9801-8796D0791A2D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943696-7160-4004-99B8-9F40895DA106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23229"/>
    <xdr:sp macro="" textlink="">
      <xdr:nvSpPr>
        <xdr:cNvPr id="22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C8BC44EB-D69F-40A4-AFE2-7C811722D946}"/>
            </a:ext>
          </a:extLst>
        </xdr:cNvPr>
        <xdr:cNvSpPr>
          <a:spLocks noChangeAspect="1" noChangeArrowheads="1"/>
        </xdr:cNvSpPr>
      </xdr:nvSpPr>
      <xdr:spPr bwMode="auto">
        <a:xfrm>
          <a:off x="8029575" y="505777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23229"/>
    <xdr:sp macro="" textlink="">
      <xdr:nvSpPr>
        <xdr:cNvPr id="22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0A129A2C-0C63-4088-8197-A36AAD524A2A}"/>
            </a:ext>
          </a:extLst>
        </xdr:cNvPr>
        <xdr:cNvSpPr>
          <a:spLocks noChangeAspect="1" noChangeArrowheads="1"/>
        </xdr:cNvSpPr>
      </xdr:nvSpPr>
      <xdr:spPr bwMode="auto">
        <a:xfrm>
          <a:off x="8029575" y="32861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23229"/>
    <xdr:sp macro="" textlink="">
      <xdr:nvSpPr>
        <xdr:cNvPr id="22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8D713C8C-DEE6-4D02-AD99-1F576D1E0DA3}"/>
            </a:ext>
          </a:extLst>
        </xdr:cNvPr>
        <xdr:cNvSpPr>
          <a:spLocks noChangeAspect="1" noChangeArrowheads="1"/>
        </xdr:cNvSpPr>
      </xdr:nvSpPr>
      <xdr:spPr bwMode="auto">
        <a:xfrm>
          <a:off x="8029575" y="32861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23229"/>
    <xdr:sp macro="" textlink="">
      <xdr:nvSpPr>
        <xdr:cNvPr id="22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55C5232C-3F47-44EE-8463-2938D710AC00}"/>
            </a:ext>
          </a:extLst>
        </xdr:cNvPr>
        <xdr:cNvSpPr>
          <a:spLocks noChangeAspect="1" noChangeArrowheads="1"/>
        </xdr:cNvSpPr>
      </xdr:nvSpPr>
      <xdr:spPr bwMode="auto">
        <a:xfrm>
          <a:off x="8029575" y="32861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23229"/>
    <xdr:sp macro="" textlink="">
      <xdr:nvSpPr>
        <xdr:cNvPr id="22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1D0C7779-9A08-4C61-9C69-82B74CA1DB49}"/>
            </a:ext>
          </a:extLst>
        </xdr:cNvPr>
        <xdr:cNvSpPr>
          <a:spLocks noChangeAspect="1" noChangeArrowheads="1"/>
        </xdr:cNvSpPr>
      </xdr:nvSpPr>
      <xdr:spPr bwMode="auto">
        <a:xfrm>
          <a:off x="8029575" y="32861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23229"/>
    <xdr:sp macro="" textlink="">
      <xdr:nvSpPr>
        <xdr:cNvPr id="22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3AE6A099-E6A9-46FF-A79A-F9B672CC3913}"/>
            </a:ext>
          </a:extLst>
        </xdr:cNvPr>
        <xdr:cNvSpPr>
          <a:spLocks noChangeAspect="1" noChangeArrowheads="1"/>
        </xdr:cNvSpPr>
      </xdr:nvSpPr>
      <xdr:spPr bwMode="auto">
        <a:xfrm>
          <a:off x="8029575" y="32861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23229"/>
    <xdr:sp macro="" textlink="">
      <xdr:nvSpPr>
        <xdr:cNvPr id="22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xmlns="" id="{707BEF6B-7227-4099-8DC2-5C54248707CC}"/>
            </a:ext>
          </a:extLst>
        </xdr:cNvPr>
        <xdr:cNvSpPr>
          <a:spLocks noChangeAspect="1" noChangeArrowheads="1"/>
        </xdr:cNvSpPr>
      </xdr:nvSpPr>
      <xdr:spPr bwMode="auto">
        <a:xfrm>
          <a:off x="8029575" y="32861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pid-15508\LOADING%20ADIDAS%202024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ra\AppData\Local\Temp\pid-3156\LOADING%20AGRON%2016.08.2024%20PO%23PO-0000302,%20PO-0000303,%20PO-0000304%20ID2093%203X40'HC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RA\PERFORMANCE%20SHIPMENT\2024\Resume%20Deviasi%20Stock%20Taking%20GM2%20ADIDAS%20AGUSTUS%20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LOADING 20 OKTOBER"/>
      <sheetName val="LOADING 11 OKTOBER"/>
      <sheetName val="LOADING 4 OKTOBER"/>
      <sheetName val="LOADING 27 SEPTEMBER"/>
      <sheetName val="LOADING 20 SEPTEMBER"/>
      <sheetName val="LOADING 13 SEPTEMBER"/>
      <sheetName val="LOADING 6 SEPTEMBER"/>
      <sheetName val="LOADING 30 AGUSTUS"/>
      <sheetName val="LOADING 23 AGUSTUS"/>
      <sheetName val="LOADING 16 AGUSTUS(BY AIR)"/>
      <sheetName val="LOADING 16 AGUSTUS"/>
      <sheetName val="LOADING 6 AGUSTUS"/>
      <sheetName val="LOADING 3 AGUSTUS"/>
      <sheetName val="LOADING 30 JULI"/>
      <sheetName val="LOADING 19 JULI"/>
      <sheetName val="LOADING 12 JULI"/>
      <sheetName val="LOADING 5 JULI"/>
      <sheetName val="LOADING 28 JUNI"/>
      <sheetName val="LOADING 21 JUNI"/>
      <sheetName val="LOADING 14 JUNI"/>
      <sheetName val="LOADING 31 MEI(BY AIR)"/>
      <sheetName val="LOADING 31 MEI"/>
      <sheetName val="LOADING 24 MEI"/>
      <sheetName val="LOADING 17 MEI"/>
      <sheetName val="LOADING 10 MEI"/>
      <sheetName val="LOADING 8 MEI"/>
      <sheetName val="LOADING 3 MEI"/>
      <sheetName val="LOADING 19 APRIL"/>
      <sheetName val="LOADING 28 MAR"/>
      <sheetName val="LOADING 22 MAR"/>
      <sheetName val="LOADING 15 MAR"/>
      <sheetName val="LOADING 8 MAR"/>
      <sheetName val="LOADING 1 MAR"/>
      <sheetName val="LOADING 23 FEB"/>
      <sheetName val="LOADING 16 FEB"/>
      <sheetName val="LOADING 2 FEB"/>
      <sheetName val="LOADING 26 JAN"/>
      <sheetName val="LOADING 19 J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ID2136</v>
          </cell>
          <cell r="C3" t="str">
            <v>PO-0000247</v>
          </cell>
          <cell r="D3" t="str">
            <v>983462 – C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INGAN"/>
      <sheetName val="LOADINGAN 16 AGUST"/>
      <sheetName val="LOADINGAN NEW"/>
      <sheetName val="PL "/>
      <sheetName val="CLP "/>
      <sheetName val="REKAP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4">
          <cell r="Q34">
            <v>183154</v>
          </cell>
          <cell r="R34">
            <v>5158039</v>
          </cell>
          <cell r="S34" t="str">
            <v>983375 – B</v>
          </cell>
        </row>
        <row r="35">
          <cell r="Q35">
            <v>183155</v>
          </cell>
          <cell r="R35">
            <v>5158038</v>
          </cell>
          <cell r="S35" t="str">
            <v>983375 – D</v>
          </cell>
        </row>
        <row r="36">
          <cell r="Q36">
            <v>183168</v>
          </cell>
          <cell r="R36">
            <v>5158591</v>
          </cell>
          <cell r="S36" t="str">
            <v>983466 – C</v>
          </cell>
        </row>
        <row r="37">
          <cell r="Q37">
            <v>183185</v>
          </cell>
          <cell r="R37">
            <v>5158603</v>
          </cell>
          <cell r="S37" t="str">
            <v>983465 – A</v>
          </cell>
        </row>
        <row r="38">
          <cell r="Q38">
            <v>183194</v>
          </cell>
          <cell r="R38">
            <v>5158009</v>
          </cell>
          <cell r="S38" t="str">
            <v>982983 – B</v>
          </cell>
        </row>
        <row r="39">
          <cell r="Q39">
            <v>183196</v>
          </cell>
          <cell r="R39">
            <v>5158004</v>
          </cell>
          <cell r="S39" t="str">
            <v>982981 – B</v>
          </cell>
        </row>
        <row r="40">
          <cell r="Q40">
            <v>183197</v>
          </cell>
          <cell r="R40">
            <v>5158004</v>
          </cell>
          <cell r="S40" t="str">
            <v>982981 – B</v>
          </cell>
        </row>
        <row r="41">
          <cell r="Q41">
            <v>183200</v>
          </cell>
          <cell r="R41">
            <v>5158617</v>
          </cell>
          <cell r="S41" t="str">
            <v>983464 – A</v>
          </cell>
        </row>
        <row r="42">
          <cell r="Q42">
            <v>183206</v>
          </cell>
          <cell r="R42">
            <v>5157994</v>
          </cell>
          <cell r="S42" t="str">
            <v>982980 – B</v>
          </cell>
        </row>
        <row r="43">
          <cell r="Q43">
            <v>183207</v>
          </cell>
          <cell r="R43">
            <v>5158002</v>
          </cell>
          <cell r="S43" t="str">
            <v>982980 – C</v>
          </cell>
        </row>
        <row r="44">
          <cell r="Q44">
            <v>183208</v>
          </cell>
          <cell r="R44">
            <v>5157991</v>
          </cell>
          <cell r="S44" t="str">
            <v>982979 – A</v>
          </cell>
        </row>
        <row r="45">
          <cell r="Q45">
            <v>183209</v>
          </cell>
          <cell r="R45">
            <v>5158007</v>
          </cell>
          <cell r="S45" t="str">
            <v>982979 – B</v>
          </cell>
        </row>
        <row r="46">
          <cell r="Q46">
            <v>183210</v>
          </cell>
          <cell r="R46">
            <v>5157980</v>
          </cell>
          <cell r="S46" t="str">
            <v>982979 – C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formance Agustus"/>
      <sheetName val="Sheet2"/>
      <sheetName val="Sheet3"/>
      <sheetName val="Performance Agustus (2)"/>
    </sheetNames>
    <sheetDataSet>
      <sheetData sheetId="0" refreshError="1">
        <row r="5">
          <cell r="A5">
            <v>183154</v>
          </cell>
          <cell r="B5">
            <v>3</v>
          </cell>
        </row>
        <row r="6">
          <cell r="A6">
            <v>183155</v>
          </cell>
          <cell r="B6">
            <v>4</v>
          </cell>
        </row>
        <row r="7">
          <cell r="A7">
            <v>183168</v>
          </cell>
          <cell r="B7">
            <v>4</v>
          </cell>
        </row>
        <row r="8">
          <cell r="A8">
            <v>183185</v>
          </cell>
          <cell r="B8">
            <v>4</v>
          </cell>
        </row>
        <row r="9">
          <cell r="A9">
            <v>183194</v>
          </cell>
          <cell r="B9">
            <v>3</v>
          </cell>
        </row>
        <row r="10">
          <cell r="A10">
            <v>183196</v>
          </cell>
          <cell r="B10">
            <v>3</v>
          </cell>
        </row>
        <row r="11">
          <cell r="A11">
            <v>183197</v>
          </cell>
        </row>
        <row r="12">
          <cell r="A12">
            <v>183200</v>
          </cell>
          <cell r="B12">
            <v>3</v>
          </cell>
        </row>
        <row r="13">
          <cell r="A13">
            <v>183206</v>
          </cell>
          <cell r="B13">
            <v>3</v>
          </cell>
        </row>
        <row r="14">
          <cell r="A14">
            <v>183207</v>
          </cell>
          <cell r="B14">
            <v>3</v>
          </cell>
        </row>
        <row r="15">
          <cell r="A15">
            <v>183208</v>
          </cell>
          <cell r="B15">
            <v>2</v>
          </cell>
        </row>
        <row r="16">
          <cell r="A16">
            <v>183209</v>
          </cell>
          <cell r="B16">
            <v>3</v>
          </cell>
        </row>
        <row r="17">
          <cell r="A17">
            <v>183210</v>
          </cell>
          <cell r="B17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XEX299"/>
  <sheetViews>
    <sheetView tabSelected="1" zoomScale="85" zoomScaleNormal="85" workbookViewId="0">
      <pane xSplit="8" ySplit="2" topLeftCell="R267" activePane="bottomRight" state="frozen"/>
      <selection pane="topRight" activeCell="H1" sqref="H1"/>
      <selection pane="bottomLeft" activeCell="A3" sqref="A3"/>
      <selection pane="bottomRight" activeCell="F276" sqref="F276"/>
    </sheetView>
  </sheetViews>
  <sheetFormatPr defaultRowHeight="15" x14ac:dyDescent="0.25"/>
  <cols>
    <col min="2" max="2" width="11.28515625" customWidth="1"/>
    <col min="3" max="3" width="14.140625" style="112" customWidth="1"/>
    <col min="4" max="4" width="12.5703125" bestFit="1" customWidth="1"/>
    <col min="5" max="5" width="12.140625" customWidth="1"/>
    <col min="6" max="6" width="9" customWidth="1"/>
    <col min="7" max="7" width="13.28515625" customWidth="1"/>
    <col min="8" max="8" width="27.85546875" bestFit="1" customWidth="1"/>
    <col min="9" max="9" width="27" bestFit="1" customWidth="1"/>
    <col min="11" max="11" width="14.7109375" bestFit="1" customWidth="1"/>
    <col min="13" max="20" width="9.140625" style="112"/>
    <col min="21" max="21" width="11.42578125" style="112" customWidth="1"/>
    <col min="22" max="22" width="118.85546875" bestFit="1" customWidth="1"/>
    <col min="23" max="23" width="19" bestFit="1" customWidth="1"/>
    <col min="24" max="24" width="10.85546875" customWidth="1"/>
    <col min="26" max="26" width="14.42578125" bestFit="1" customWidth="1"/>
    <col min="27" max="27" width="11.5703125" customWidth="1"/>
    <col min="28" max="28" width="14.42578125" bestFit="1" customWidth="1"/>
    <col min="31" max="31" width="10.7109375" customWidth="1"/>
    <col min="32" max="32" width="10" customWidth="1"/>
    <col min="37" max="37" width="85.140625" bestFit="1" customWidth="1"/>
    <col min="38" max="38" width="9.140625" style="112"/>
  </cols>
  <sheetData>
    <row r="1" spans="1:16378" ht="23.25" x14ac:dyDescent="0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1"/>
      <c r="L1" s="1"/>
      <c r="M1" s="2"/>
      <c r="N1" s="3"/>
      <c r="O1" s="4"/>
      <c r="P1" s="4"/>
      <c r="Q1" s="5"/>
      <c r="R1" s="6"/>
      <c r="S1" s="6"/>
      <c r="T1" s="6"/>
      <c r="U1" s="6"/>
      <c r="V1" s="7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6"/>
      <c r="AJ1" s="6"/>
      <c r="AK1" s="8"/>
    </row>
    <row r="2" spans="1:16378" ht="57.75" customHeight="1" x14ac:dyDescent="0.25">
      <c r="A2" s="9" t="s">
        <v>1</v>
      </c>
      <c r="B2" s="9" t="s">
        <v>2</v>
      </c>
      <c r="C2" s="10" t="s">
        <v>3</v>
      </c>
      <c r="D2" s="11" t="s">
        <v>4</v>
      </c>
      <c r="E2" s="10" t="s">
        <v>5</v>
      </c>
      <c r="F2" s="12" t="s">
        <v>6</v>
      </c>
      <c r="G2" s="10" t="s">
        <v>186</v>
      </c>
      <c r="H2" s="9" t="s">
        <v>7</v>
      </c>
      <c r="I2" s="9" t="s">
        <v>8</v>
      </c>
      <c r="J2" s="13" t="s">
        <v>9</v>
      </c>
      <c r="K2" s="14" t="s">
        <v>10</v>
      </c>
      <c r="L2" s="14" t="s">
        <v>11</v>
      </c>
      <c r="M2" s="13" t="s">
        <v>12</v>
      </c>
      <c r="N2" s="15" t="s">
        <v>13</v>
      </c>
      <c r="O2" s="16" t="s">
        <v>14</v>
      </c>
      <c r="P2" s="139" t="s">
        <v>15</v>
      </c>
      <c r="Q2" s="17" t="s">
        <v>16</v>
      </c>
      <c r="R2" s="18" t="s">
        <v>17</v>
      </c>
      <c r="S2" s="19" t="s">
        <v>18</v>
      </c>
      <c r="T2" s="20" t="s">
        <v>19</v>
      </c>
      <c r="U2" s="19" t="s">
        <v>20</v>
      </c>
      <c r="V2" s="21" t="s">
        <v>21</v>
      </c>
      <c r="W2" s="22" t="s">
        <v>22</v>
      </c>
      <c r="X2" s="22" t="s">
        <v>23</v>
      </c>
      <c r="Y2" s="22" t="s">
        <v>24</v>
      </c>
      <c r="Z2" s="22" t="s">
        <v>25</v>
      </c>
      <c r="AA2" s="22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2" t="s">
        <v>34</v>
      </c>
      <c r="AJ2" s="23" t="s">
        <v>35</v>
      </c>
      <c r="AK2" s="24" t="s">
        <v>36</v>
      </c>
      <c r="AL2" s="24" t="s">
        <v>268</v>
      </c>
    </row>
    <row r="3" spans="1:16378" s="44" customFormat="1" ht="12" customHeight="1" x14ac:dyDescent="0.2">
      <c r="A3" s="25">
        <v>2024</v>
      </c>
      <c r="B3" s="25" t="s">
        <v>185</v>
      </c>
      <c r="C3" s="26">
        <v>45503</v>
      </c>
      <c r="D3" s="27" t="s">
        <v>37</v>
      </c>
      <c r="E3" s="27" t="s">
        <v>38</v>
      </c>
      <c r="F3" s="57" t="s">
        <v>39</v>
      </c>
      <c r="G3" s="25" t="s">
        <v>189</v>
      </c>
      <c r="H3" s="28" t="s">
        <v>40</v>
      </c>
      <c r="I3" s="28" t="s">
        <v>40</v>
      </c>
      <c r="J3" s="29"/>
      <c r="K3" s="28"/>
      <c r="L3" s="30"/>
      <c r="M3" s="31">
        <v>182945</v>
      </c>
      <c r="N3" s="32">
        <v>600</v>
      </c>
      <c r="O3" s="33">
        <v>600</v>
      </c>
      <c r="P3" s="34">
        <v>600</v>
      </c>
      <c r="Q3" s="35">
        <v>600</v>
      </c>
      <c r="R3" s="33">
        <f t="shared" ref="R3:R12" si="0">Q3-O3</f>
        <v>0</v>
      </c>
      <c r="S3" s="33">
        <f t="shared" ref="S3:S34" si="1">Q3-N3</f>
        <v>0</v>
      </c>
      <c r="T3" s="36">
        <f t="shared" ref="T3:T34" si="2">Q3/N3-1</f>
        <v>0</v>
      </c>
      <c r="U3" s="36">
        <f t="shared" ref="U3:U34" si="3">Q3/O3-1</f>
        <v>0</v>
      </c>
      <c r="V3" s="37"/>
      <c r="W3" s="28"/>
      <c r="X3" s="28"/>
      <c r="Y3" s="38"/>
      <c r="Z3" s="28"/>
      <c r="AA3" s="28"/>
      <c r="AB3" s="28"/>
      <c r="AC3" s="39"/>
      <c r="AD3" s="28"/>
      <c r="AE3" s="39"/>
      <c r="AF3" s="40"/>
      <c r="AG3" s="41"/>
      <c r="AH3" s="30"/>
      <c r="AI3" s="42">
        <f t="shared" ref="AI3:AI12" si="4">SUM(X3:AH3)</f>
        <v>0</v>
      </c>
      <c r="AJ3" s="42">
        <f>R3+AI3</f>
        <v>0</v>
      </c>
      <c r="AK3" s="37"/>
      <c r="AL3" s="61">
        <v>1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43"/>
      <c r="JH3" s="43"/>
      <c r="JI3" s="43"/>
      <c r="JJ3" s="43"/>
      <c r="JK3" s="43"/>
      <c r="JL3" s="43"/>
      <c r="JM3" s="43"/>
      <c r="JN3" s="43"/>
      <c r="JO3" s="43"/>
      <c r="JP3" s="43"/>
      <c r="JQ3" s="43"/>
      <c r="JR3" s="43"/>
      <c r="JS3" s="43"/>
      <c r="JT3" s="43"/>
      <c r="JU3" s="43"/>
      <c r="JV3" s="43"/>
      <c r="JW3" s="43"/>
      <c r="JX3" s="43"/>
      <c r="JY3" s="43"/>
      <c r="JZ3" s="43"/>
      <c r="KA3" s="43"/>
      <c r="KB3" s="43"/>
      <c r="KC3" s="43"/>
      <c r="KD3" s="43"/>
      <c r="KE3" s="43"/>
      <c r="KF3" s="43"/>
      <c r="KG3" s="43"/>
      <c r="KH3" s="43"/>
      <c r="KI3" s="43"/>
      <c r="KJ3" s="43"/>
      <c r="KK3" s="43"/>
      <c r="KL3" s="43"/>
      <c r="KM3" s="43"/>
      <c r="KN3" s="43"/>
      <c r="KO3" s="43"/>
      <c r="KP3" s="43"/>
      <c r="KQ3" s="43"/>
      <c r="KR3" s="43"/>
      <c r="KS3" s="43"/>
      <c r="KT3" s="43"/>
      <c r="KU3" s="43"/>
      <c r="KV3" s="43"/>
      <c r="KW3" s="43"/>
      <c r="KX3" s="43"/>
      <c r="KY3" s="43"/>
      <c r="KZ3" s="43"/>
      <c r="LA3" s="43"/>
      <c r="LB3" s="43"/>
      <c r="LC3" s="43"/>
      <c r="LD3" s="43"/>
      <c r="LE3" s="43"/>
      <c r="LF3" s="43"/>
      <c r="LG3" s="43"/>
      <c r="LH3" s="43"/>
      <c r="LI3" s="43"/>
      <c r="LJ3" s="43"/>
      <c r="LK3" s="43"/>
      <c r="LL3" s="43"/>
      <c r="LM3" s="43"/>
      <c r="LN3" s="43"/>
      <c r="LO3" s="43"/>
      <c r="LP3" s="43"/>
      <c r="LQ3" s="43"/>
      <c r="LR3" s="43"/>
      <c r="LS3" s="43"/>
      <c r="LT3" s="43"/>
      <c r="LU3" s="43"/>
      <c r="LV3" s="43"/>
      <c r="LW3" s="43"/>
      <c r="LX3" s="43"/>
      <c r="LY3" s="43"/>
      <c r="LZ3" s="43"/>
      <c r="MA3" s="43"/>
      <c r="MB3" s="43"/>
      <c r="MC3" s="43"/>
      <c r="MD3" s="43"/>
      <c r="ME3" s="43"/>
      <c r="MF3" s="43"/>
      <c r="MG3" s="43"/>
      <c r="MH3" s="43"/>
      <c r="MI3" s="43"/>
      <c r="MJ3" s="43"/>
      <c r="MK3" s="43"/>
      <c r="ML3" s="43"/>
      <c r="MM3" s="43"/>
      <c r="MN3" s="43"/>
      <c r="MO3" s="43"/>
      <c r="MP3" s="43"/>
      <c r="MQ3" s="43"/>
      <c r="MR3" s="43"/>
      <c r="MS3" s="43"/>
      <c r="MT3" s="43"/>
      <c r="MU3" s="43"/>
      <c r="MV3" s="43"/>
      <c r="MW3" s="43"/>
      <c r="MX3" s="43"/>
      <c r="MY3" s="43"/>
      <c r="MZ3" s="43"/>
      <c r="NA3" s="43"/>
      <c r="NB3" s="43"/>
      <c r="NC3" s="43"/>
      <c r="ND3" s="43"/>
      <c r="NE3" s="43"/>
      <c r="NF3" s="43"/>
      <c r="NG3" s="43"/>
      <c r="NH3" s="43"/>
      <c r="NI3" s="43"/>
      <c r="NJ3" s="43"/>
      <c r="NK3" s="43"/>
      <c r="NL3" s="43"/>
      <c r="NM3" s="43"/>
      <c r="NN3" s="43"/>
      <c r="NO3" s="43"/>
      <c r="NP3" s="43"/>
      <c r="NQ3" s="43"/>
      <c r="NR3" s="43"/>
      <c r="NS3" s="43"/>
      <c r="NT3" s="43"/>
      <c r="NU3" s="43"/>
      <c r="NV3" s="43"/>
      <c r="NW3" s="43"/>
      <c r="NX3" s="43"/>
      <c r="NY3" s="43"/>
      <c r="NZ3" s="43"/>
      <c r="OA3" s="43"/>
      <c r="OB3" s="43"/>
      <c r="OC3" s="43"/>
      <c r="OD3" s="43"/>
      <c r="OE3" s="43"/>
      <c r="OF3" s="43"/>
      <c r="OG3" s="43"/>
      <c r="OH3" s="43"/>
      <c r="OI3" s="43"/>
      <c r="OJ3" s="43"/>
      <c r="OK3" s="43"/>
      <c r="OL3" s="43"/>
      <c r="OM3" s="43"/>
      <c r="ON3" s="43"/>
      <c r="OO3" s="43"/>
      <c r="OP3" s="43"/>
      <c r="OQ3" s="43"/>
      <c r="OR3" s="43"/>
      <c r="OS3" s="43"/>
      <c r="OT3" s="43"/>
      <c r="OU3" s="43"/>
      <c r="OV3" s="43"/>
      <c r="OW3" s="43"/>
      <c r="OX3" s="43"/>
      <c r="OY3" s="43"/>
      <c r="OZ3" s="43"/>
      <c r="PA3" s="43"/>
      <c r="PB3" s="43"/>
      <c r="PC3" s="43"/>
      <c r="PD3" s="43"/>
      <c r="PE3" s="43"/>
      <c r="PF3" s="43"/>
      <c r="PG3" s="43"/>
      <c r="PH3" s="43"/>
      <c r="PI3" s="43"/>
      <c r="PJ3" s="43"/>
      <c r="PK3" s="43"/>
      <c r="PL3" s="43"/>
      <c r="PM3" s="43"/>
      <c r="PN3" s="43"/>
      <c r="PO3" s="43"/>
      <c r="PP3" s="43"/>
      <c r="PQ3" s="43"/>
      <c r="PR3" s="43"/>
      <c r="PS3" s="43"/>
      <c r="PT3" s="43"/>
      <c r="PU3" s="43"/>
      <c r="PV3" s="43"/>
      <c r="PW3" s="43"/>
      <c r="PX3" s="43"/>
      <c r="PY3" s="43"/>
      <c r="PZ3" s="43"/>
      <c r="QA3" s="43"/>
      <c r="QB3" s="43"/>
      <c r="QC3" s="43"/>
      <c r="QD3" s="43"/>
      <c r="QE3" s="43"/>
      <c r="QF3" s="43"/>
      <c r="QG3" s="43"/>
      <c r="QH3" s="43"/>
      <c r="QI3" s="43"/>
      <c r="QJ3" s="43"/>
      <c r="QK3" s="43"/>
      <c r="QL3" s="43"/>
      <c r="QM3" s="43"/>
      <c r="QN3" s="43"/>
      <c r="QO3" s="43"/>
      <c r="QP3" s="43"/>
      <c r="QQ3" s="43"/>
      <c r="QR3" s="43"/>
      <c r="QS3" s="43"/>
      <c r="QT3" s="43"/>
      <c r="QU3" s="43"/>
      <c r="QV3" s="43"/>
      <c r="QW3" s="43"/>
      <c r="QX3" s="43"/>
      <c r="QY3" s="43"/>
      <c r="QZ3" s="43"/>
      <c r="RA3" s="43"/>
      <c r="RB3" s="43"/>
      <c r="RC3" s="43"/>
      <c r="RD3" s="43"/>
      <c r="RE3" s="43"/>
      <c r="RF3" s="43"/>
      <c r="RG3" s="43"/>
      <c r="RH3" s="43"/>
      <c r="RI3" s="43"/>
      <c r="RJ3" s="43"/>
      <c r="RK3" s="43"/>
      <c r="RL3" s="43"/>
      <c r="RM3" s="43"/>
      <c r="RN3" s="43"/>
      <c r="RO3" s="43"/>
      <c r="RP3" s="43"/>
      <c r="RQ3" s="43"/>
      <c r="RR3" s="43"/>
      <c r="RS3" s="43"/>
      <c r="RT3" s="43"/>
      <c r="RU3" s="43"/>
      <c r="RV3" s="43"/>
      <c r="RW3" s="43"/>
      <c r="RX3" s="43"/>
      <c r="RY3" s="43"/>
      <c r="RZ3" s="43"/>
      <c r="SA3" s="43"/>
      <c r="SB3" s="43"/>
      <c r="SC3" s="43"/>
      <c r="SD3" s="43"/>
      <c r="SE3" s="43"/>
      <c r="SF3" s="43"/>
      <c r="SG3" s="43"/>
      <c r="SH3" s="43"/>
      <c r="SI3" s="43"/>
      <c r="SJ3" s="43"/>
      <c r="SK3" s="43"/>
      <c r="SL3" s="43"/>
      <c r="SM3" s="43"/>
      <c r="SN3" s="43"/>
      <c r="SO3" s="43"/>
      <c r="SP3" s="43"/>
      <c r="SQ3" s="43"/>
      <c r="SR3" s="43"/>
      <c r="SS3" s="43"/>
      <c r="ST3" s="43"/>
      <c r="SU3" s="43"/>
      <c r="SV3" s="43"/>
      <c r="SW3" s="43"/>
      <c r="SX3" s="43"/>
      <c r="SY3" s="43"/>
      <c r="SZ3" s="43"/>
      <c r="TA3" s="43"/>
      <c r="TB3" s="43"/>
      <c r="TC3" s="43"/>
      <c r="TD3" s="43"/>
      <c r="TE3" s="43"/>
      <c r="TF3" s="43"/>
      <c r="TG3" s="43"/>
      <c r="TH3" s="43"/>
      <c r="TI3" s="43"/>
      <c r="TJ3" s="43"/>
      <c r="TK3" s="43"/>
      <c r="TL3" s="43"/>
      <c r="TM3" s="43"/>
      <c r="TN3" s="43"/>
      <c r="TO3" s="43"/>
      <c r="TP3" s="43"/>
      <c r="TQ3" s="43"/>
      <c r="TR3" s="43"/>
      <c r="TS3" s="43"/>
      <c r="TT3" s="43"/>
      <c r="TU3" s="43"/>
      <c r="TV3" s="43"/>
      <c r="TW3" s="43"/>
      <c r="TX3" s="43"/>
      <c r="TY3" s="43"/>
      <c r="TZ3" s="43"/>
      <c r="UA3" s="43"/>
      <c r="UB3" s="43"/>
      <c r="UC3" s="43"/>
      <c r="UD3" s="43"/>
      <c r="UE3" s="43"/>
      <c r="UF3" s="43"/>
      <c r="UG3" s="43"/>
      <c r="UH3" s="43"/>
      <c r="UI3" s="43"/>
      <c r="UJ3" s="43"/>
      <c r="UK3" s="43"/>
      <c r="UL3" s="43"/>
      <c r="UM3" s="43"/>
      <c r="UN3" s="43"/>
      <c r="UO3" s="43"/>
      <c r="UP3" s="43"/>
      <c r="UQ3" s="43"/>
      <c r="UR3" s="43"/>
      <c r="US3" s="43"/>
      <c r="UT3" s="43"/>
      <c r="UU3" s="43"/>
      <c r="UV3" s="43"/>
      <c r="UW3" s="43"/>
      <c r="UX3" s="43"/>
      <c r="UY3" s="43"/>
      <c r="UZ3" s="43"/>
      <c r="VA3" s="43"/>
      <c r="VB3" s="43"/>
      <c r="VC3" s="43"/>
      <c r="VD3" s="43"/>
      <c r="VE3" s="43"/>
      <c r="VF3" s="43"/>
      <c r="VG3" s="43"/>
      <c r="VH3" s="43"/>
      <c r="VI3" s="43"/>
      <c r="VJ3" s="43"/>
      <c r="VK3" s="43"/>
      <c r="VL3" s="43"/>
      <c r="VM3" s="43"/>
      <c r="VN3" s="43"/>
      <c r="VO3" s="43"/>
      <c r="VP3" s="43"/>
      <c r="VQ3" s="43"/>
      <c r="VR3" s="43"/>
      <c r="VS3" s="43"/>
      <c r="VT3" s="43"/>
      <c r="VU3" s="43"/>
      <c r="VV3" s="43"/>
      <c r="VW3" s="43"/>
      <c r="VX3" s="43"/>
      <c r="VY3" s="43"/>
      <c r="VZ3" s="43"/>
      <c r="WA3" s="43"/>
      <c r="WB3" s="43"/>
      <c r="WC3" s="43"/>
      <c r="WD3" s="43"/>
      <c r="WE3" s="43"/>
      <c r="WF3" s="43"/>
      <c r="WG3" s="43"/>
      <c r="WH3" s="43"/>
      <c r="WI3" s="43"/>
      <c r="WJ3" s="43"/>
      <c r="WK3" s="43"/>
      <c r="WL3" s="43"/>
      <c r="WM3" s="43"/>
      <c r="WN3" s="43"/>
      <c r="WO3" s="43"/>
      <c r="WP3" s="43"/>
      <c r="WQ3" s="43"/>
      <c r="WR3" s="43"/>
      <c r="WS3" s="43"/>
      <c r="WT3" s="43"/>
      <c r="WU3" s="43"/>
      <c r="WV3" s="43"/>
      <c r="WW3" s="43"/>
      <c r="WX3" s="43"/>
      <c r="WY3" s="43"/>
      <c r="WZ3" s="43"/>
      <c r="XA3" s="43"/>
      <c r="XB3" s="43"/>
      <c r="XC3" s="43"/>
      <c r="XD3" s="43"/>
      <c r="XE3" s="43"/>
      <c r="XF3" s="43"/>
      <c r="XG3" s="43"/>
      <c r="XH3" s="43"/>
      <c r="XI3" s="43"/>
      <c r="XJ3" s="43"/>
      <c r="XK3" s="43"/>
      <c r="XL3" s="43"/>
      <c r="XM3" s="43"/>
      <c r="XN3" s="43"/>
      <c r="XO3" s="43"/>
      <c r="XP3" s="43"/>
      <c r="XQ3" s="43"/>
      <c r="XR3" s="43"/>
      <c r="XS3" s="43"/>
      <c r="XT3" s="43"/>
      <c r="XU3" s="43"/>
      <c r="XV3" s="43"/>
      <c r="XW3" s="43"/>
      <c r="XX3" s="43"/>
      <c r="XY3" s="43"/>
      <c r="XZ3" s="43"/>
      <c r="YA3" s="43"/>
      <c r="YB3" s="43"/>
      <c r="YC3" s="43"/>
      <c r="YD3" s="43"/>
      <c r="YE3" s="43"/>
      <c r="YF3" s="43"/>
      <c r="YG3" s="43"/>
      <c r="YH3" s="43"/>
      <c r="YI3" s="43"/>
      <c r="YJ3" s="43"/>
      <c r="YK3" s="43"/>
      <c r="YL3" s="43"/>
      <c r="YM3" s="43"/>
      <c r="YN3" s="43"/>
      <c r="YO3" s="43"/>
      <c r="YP3" s="43"/>
      <c r="YQ3" s="43"/>
      <c r="YR3" s="43"/>
      <c r="YS3" s="43"/>
      <c r="YT3" s="43"/>
      <c r="YU3" s="43"/>
      <c r="YV3" s="43"/>
      <c r="YW3" s="43"/>
      <c r="YX3" s="43"/>
      <c r="YY3" s="43"/>
      <c r="YZ3" s="43"/>
      <c r="ZA3" s="43"/>
      <c r="ZB3" s="43"/>
      <c r="ZC3" s="43"/>
      <c r="ZD3" s="43"/>
      <c r="ZE3" s="43"/>
      <c r="ZF3" s="43"/>
      <c r="ZG3" s="43"/>
      <c r="ZH3" s="43"/>
      <c r="ZI3" s="43"/>
      <c r="ZJ3" s="43"/>
      <c r="ZK3" s="43"/>
      <c r="ZL3" s="43"/>
      <c r="ZM3" s="43"/>
      <c r="ZN3" s="43"/>
      <c r="ZO3" s="43"/>
      <c r="ZP3" s="43"/>
      <c r="ZQ3" s="43"/>
      <c r="ZR3" s="43"/>
      <c r="ZS3" s="43"/>
      <c r="ZT3" s="43"/>
      <c r="ZU3" s="43"/>
      <c r="ZV3" s="43"/>
      <c r="ZW3" s="43"/>
      <c r="ZX3" s="43"/>
      <c r="ZY3" s="43"/>
      <c r="ZZ3" s="43"/>
      <c r="AAA3" s="43"/>
      <c r="AAB3" s="43"/>
      <c r="AAC3" s="43"/>
      <c r="AAD3" s="43"/>
      <c r="AAE3" s="43"/>
      <c r="AAF3" s="43"/>
      <c r="AAG3" s="43"/>
      <c r="AAH3" s="43"/>
      <c r="AAI3" s="43"/>
      <c r="AAJ3" s="43"/>
      <c r="AAK3" s="43"/>
      <c r="AAL3" s="43"/>
      <c r="AAM3" s="43"/>
      <c r="AAN3" s="43"/>
      <c r="AAO3" s="43"/>
      <c r="AAP3" s="43"/>
      <c r="AAQ3" s="43"/>
      <c r="AAR3" s="43"/>
      <c r="AAS3" s="43"/>
      <c r="AAT3" s="43"/>
      <c r="AAU3" s="43"/>
      <c r="AAV3" s="43"/>
      <c r="AAW3" s="43"/>
      <c r="AAX3" s="43"/>
      <c r="AAY3" s="43"/>
      <c r="AAZ3" s="43"/>
      <c r="ABA3" s="43"/>
      <c r="ABB3" s="43"/>
      <c r="ABC3" s="43"/>
      <c r="ABD3" s="43"/>
      <c r="ABE3" s="43"/>
      <c r="ABF3" s="43"/>
      <c r="ABG3" s="43"/>
      <c r="ABH3" s="43"/>
      <c r="ABI3" s="43"/>
      <c r="ABJ3" s="43"/>
      <c r="ABK3" s="43"/>
      <c r="ABL3" s="43"/>
      <c r="ABM3" s="43"/>
      <c r="ABN3" s="43"/>
      <c r="ABO3" s="43"/>
      <c r="ABP3" s="43"/>
      <c r="ABQ3" s="43"/>
      <c r="ABR3" s="43"/>
      <c r="ABS3" s="43"/>
      <c r="ABT3" s="43"/>
      <c r="ABU3" s="43"/>
      <c r="ABV3" s="43"/>
      <c r="ABW3" s="43"/>
      <c r="ABX3" s="43"/>
      <c r="ABY3" s="43"/>
      <c r="ABZ3" s="43"/>
      <c r="ACA3" s="43"/>
      <c r="ACB3" s="43"/>
      <c r="ACC3" s="43"/>
      <c r="ACD3" s="43"/>
      <c r="ACE3" s="43"/>
      <c r="ACF3" s="43"/>
      <c r="ACG3" s="43"/>
      <c r="ACH3" s="43"/>
      <c r="ACI3" s="43"/>
      <c r="ACJ3" s="43"/>
      <c r="ACK3" s="43"/>
      <c r="ACL3" s="43"/>
      <c r="ACM3" s="43"/>
      <c r="ACN3" s="43"/>
      <c r="ACO3" s="43"/>
      <c r="ACP3" s="43"/>
      <c r="ACQ3" s="43"/>
      <c r="ACR3" s="43"/>
      <c r="ACS3" s="43"/>
      <c r="ACT3" s="43"/>
      <c r="ACU3" s="43"/>
      <c r="ACV3" s="43"/>
      <c r="ACW3" s="43"/>
      <c r="ACX3" s="43"/>
      <c r="ACY3" s="43"/>
      <c r="ACZ3" s="43"/>
      <c r="ADA3" s="43"/>
      <c r="ADB3" s="43"/>
      <c r="ADC3" s="43"/>
      <c r="ADD3" s="43"/>
      <c r="ADE3" s="43"/>
      <c r="ADF3" s="43"/>
      <c r="ADG3" s="43"/>
      <c r="ADH3" s="43"/>
      <c r="ADI3" s="43"/>
      <c r="ADJ3" s="43"/>
      <c r="ADK3" s="43"/>
      <c r="ADL3" s="43"/>
      <c r="ADM3" s="43"/>
      <c r="ADN3" s="43"/>
      <c r="ADO3" s="43"/>
      <c r="ADP3" s="43"/>
      <c r="ADQ3" s="43"/>
      <c r="ADR3" s="43"/>
      <c r="ADS3" s="43"/>
      <c r="ADT3" s="43"/>
      <c r="ADU3" s="43"/>
      <c r="ADV3" s="43"/>
      <c r="ADW3" s="43"/>
      <c r="ADX3" s="43"/>
      <c r="ADY3" s="43"/>
      <c r="ADZ3" s="43"/>
      <c r="AEA3" s="43"/>
      <c r="AEB3" s="43"/>
      <c r="AEC3" s="43"/>
      <c r="AED3" s="43"/>
      <c r="AEE3" s="43"/>
      <c r="AEF3" s="43"/>
      <c r="AEG3" s="43"/>
      <c r="AEH3" s="43"/>
      <c r="AEI3" s="43"/>
      <c r="AEJ3" s="43"/>
      <c r="AEK3" s="43"/>
      <c r="AEL3" s="43"/>
      <c r="AEM3" s="43"/>
      <c r="AEN3" s="43"/>
      <c r="AEO3" s="43"/>
      <c r="AEP3" s="43"/>
      <c r="AEQ3" s="43"/>
      <c r="AER3" s="43"/>
      <c r="AES3" s="43"/>
      <c r="AET3" s="43"/>
      <c r="AEU3" s="43"/>
      <c r="AEV3" s="43"/>
      <c r="AEW3" s="43"/>
      <c r="AEX3" s="43"/>
      <c r="AEY3" s="43"/>
      <c r="AEZ3" s="43"/>
      <c r="AFA3" s="43"/>
      <c r="AFB3" s="43"/>
      <c r="AFC3" s="43"/>
      <c r="AFD3" s="43"/>
      <c r="AFE3" s="43"/>
      <c r="AFF3" s="43"/>
      <c r="AFG3" s="43"/>
      <c r="AFH3" s="43"/>
      <c r="AFI3" s="43"/>
      <c r="AFJ3" s="43"/>
      <c r="AFK3" s="43"/>
      <c r="AFL3" s="43"/>
      <c r="AFM3" s="43"/>
      <c r="AFN3" s="43"/>
      <c r="AFO3" s="43"/>
      <c r="AFP3" s="43"/>
      <c r="AFQ3" s="43"/>
      <c r="AFR3" s="43"/>
      <c r="AFS3" s="43"/>
      <c r="AFT3" s="43"/>
      <c r="AFU3" s="43"/>
      <c r="AFV3" s="43"/>
      <c r="AFW3" s="43"/>
      <c r="AFX3" s="43"/>
      <c r="AFY3" s="43"/>
      <c r="AFZ3" s="43"/>
      <c r="AGA3" s="43"/>
      <c r="AGB3" s="43"/>
      <c r="AGC3" s="43"/>
      <c r="AGD3" s="43"/>
      <c r="AGE3" s="43"/>
      <c r="AGF3" s="43"/>
      <c r="AGG3" s="43"/>
      <c r="AGH3" s="43"/>
      <c r="AGI3" s="43"/>
      <c r="AGJ3" s="43"/>
      <c r="AGK3" s="43"/>
      <c r="AGL3" s="43"/>
      <c r="AGM3" s="43"/>
      <c r="AGN3" s="43"/>
      <c r="AGO3" s="43"/>
      <c r="AGP3" s="43"/>
      <c r="AGQ3" s="43"/>
      <c r="AGR3" s="43"/>
      <c r="AGS3" s="43"/>
      <c r="AGT3" s="43"/>
      <c r="AGU3" s="43"/>
      <c r="AGV3" s="43"/>
      <c r="AGW3" s="43"/>
      <c r="AGX3" s="43"/>
      <c r="AGY3" s="43"/>
      <c r="AGZ3" s="43"/>
      <c r="AHA3" s="43"/>
      <c r="AHB3" s="43"/>
      <c r="AHC3" s="43"/>
      <c r="AHD3" s="43"/>
      <c r="AHE3" s="43"/>
      <c r="AHF3" s="43"/>
      <c r="AHG3" s="43"/>
      <c r="AHH3" s="43"/>
      <c r="AHI3" s="43"/>
      <c r="AHJ3" s="43"/>
      <c r="AHK3" s="43"/>
      <c r="AHL3" s="43"/>
      <c r="AHM3" s="43"/>
      <c r="AHN3" s="43"/>
      <c r="AHO3" s="43"/>
      <c r="AHP3" s="43"/>
      <c r="AHQ3" s="43"/>
      <c r="AHR3" s="43"/>
      <c r="AHS3" s="43"/>
      <c r="AHT3" s="43"/>
      <c r="AHU3" s="43"/>
      <c r="AHV3" s="43"/>
      <c r="AHW3" s="43"/>
      <c r="AHX3" s="43"/>
      <c r="AHY3" s="43"/>
      <c r="AHZ3" s="43"/>
      <c r="AIA3" s="43"/>
      <c r="AIB3" s="43"/>
      <c r="AIC3" s="43"/>
      <c r="AID3" s="43"/>
      <c r="AIE3" s="43"/>
      <c r="AIF3" s="43"/>
      <c r="AIG3" s="43"/>
      <c r="AIH3" s="43"/>
      <c r="AII3" s="43"/>
      <c r="AIJ3" s="43"/>
      <c r="AIK3" s="43"/>
      <c r="AIL3" s="43"/>
      <c r="AIM3" s="43"/>
      <c r="AIN3" s="43"/>
      <c r="AIO3" s="43"/>
      <c r="AIP3" s="43"/>
      <c r="AIQ3" s="43"/>
      <c r="AIR3" s="43"/>
      <c r="AIS3" s="43"/>
      <c r="AIT3" s="43"/>
      <c r="AIU3" s="43"/>
      <c r="AIV3" s="43"/>
      <c r="AIW3" s="43"/>
      <c r="AIX3" s="43"/>
      <c r="AIY3" s="43"/>
      <c r="AIZ3" s="43"/>
      <c r="AJA3" s="43"/>
      <c r="AJB3" s="43"/>
      <c r="AJC3" s="43"/>
      <c r="AJD3" s="43"/>
      <c r="AJE3" s="43"/>
      <c r="AJF3" s="43"/>
      <c r="AJG3" s="43"/>
      <c r="AJH3" s="43"/>
      <c r="AJI3" s="43"/>
      <c r="AJJ3" s="43"/>
      <c r="AJK3" s="43"/>
      <c r="AJL3" s="43"/>
      <c r="AJM3" s="43"/>
      <c r="AJN3" s="43"/>
      <c r="AJO3" s="43"/>
      <c r="AJP3" s="43"/>
      <c r="AJQ3" s="43"/>
      <c r="AJR3" s="43"/>
      <c r="AJS3" s="43"/>
      <c r="AJT3" s="43"/>
      <c r="AJU3" s="43"/>
      <c r="AJV3" s="43"/>
      <c r="AJW3" s="43"/>
      <c r="AJX3" s="43"/>
      <c r="AJY3" s="43"/>
      <c r="AJZ3" s="43"/>
      <c r="AKA3" s="43"/>
      <c r="AKB3" s="43"/>
      <c r="AKC3" s="43"/>
      <c r="AKD3" s="43"/>
      <c r="AKE3" s="43"/>
      <c r="AKF3" s="43"/>
      <c r="AKG3" s="43"/>
      <c r="AKH3" s="43"/>
      <c r="AKI3" s="43"/>
      <c r="AKJ3" s="43"/>
      <c r="AKK3" s="43"/>
      <c r="AKL3" s="43"/>
      <c r="AKM3" s="43"/>
      <c r="AKN3" s="43"/>
      <c r="AKO3" s="43"/>
      <c r="AKP3" s="43"/>
      <c r="AKQ3" s="43"/>
      <c r="AKR3" s="43"/>
      <c r="AKS3" s="43"/>
      <c r="AKT3" s="43"/>
      <c r="AKU3" s="43"/>
      <c r="AKV3" s="43"/>
      <c r="AKW3" s="43"/>
      <c r="AKX3" s="43"/>
      <c r="AKY3" s="43"/>
      <c r="AKZ3" s="43"/>
      <c r="ALA3" s="43"/>
      <c r="ALB3" s="43"/>
      <c r="ALC3" s="43"/>
      <c r="ALD3" s="43"/>
      <c r="ALE3" s="43"/>
      <c r="ALF3" s="43"/>
      <c r="ALG3" s="43"/>
      <c r="ALH3" s="43"/>
      <c r="ALI3" s="43"/>
      <c r="ALJ3" s="43"/>
      <c r="ALK3" s="43"/>
      <c r="ALL3" s="43"/>
      <c r="ALM3" s="43"/>
      <c r="ALN3" s="43"/>
      <c r="ALO3" s="43"/>
      <c r="ALP3" s="43"/>
      <c r="ALQ3" s="43"/>
      <c r="ALR3" s="43"/>
      <c r="ALS3" s="43"/>
      <c r="ALT3" s="43"/>
      <c r="ALU3" s="43"/>
      <c r="ALV3" s="43"/>
      <c r="ALW3" s="43"/>
      <c r="ALX3" s="43"/>
      <c r="ALY3" s="43"/>
      <c r="ALZ3" s="43"/>
      <c r="AMA3" s="43"/>
      <c r="AMB3" s="43"/>
      <c r="AMC3" s="43"/>
      <c r="AMD3" s="43"/>
      <c r="AME3" s="43"/>
      <c r="AMF3" s="43"/>
      <c r="AMG3" s="43"/>
      <c r="AMH3" s="43"/>
      <c r="AMI3" s="43"/>
      <c r="AMJ3" s="43"/>
      <c r="AMK3" s="43"/>
      <c r="AML3" s="43"/>
      <c r="AMM3" s="43"/>
      <c r="AMN3" s="43"/>
      <c r="AMO3" s="43"/>
      <c r="AMP3" s="43"/>
      <c r="AMQ3" s="43"/>
      <c r="AMR3" s="43"/>
      <c r="AMS3" s="43"/>
      <c r="AMT3" s="43"/>
      <c r="AMU3" s="43"/>
      <c r="AMV3" s="43"/>
      <c r="AMW3" s="43"/>
      <c r="AMX3" s="43"/>
      <c r="AMY3" s="43"/>
      <c r="AMZ3" s="43"/>
      <c r="ANA3" s="43"/>
      <c r="ANB3" s="43"/>
      <c r="ANC3" s="43"/>
      <c r="AND3" s="43"/>
      <c r="ANE3" s="43"/>
      <c r="ANF3" s="43"/>
      <c r="ANG3" s="43"/>
      <c r="ANH3" s="43"/>
      <c r="ANI3" s="43"/>
      <c r="ANJ3" s="43"/>
      <c r="ANK3" s="43"/>
      <c r="ANL3" s="43"/>
      <c r="ANM3" s="43"/>
      <c r="ANN3" s="43"/>
      <c r="ANO3" s="43"/>
      <c r="ANP3" s="43"/>
      <c r="ANQ3" s="43"/>
      <c r="ANR3" s="43"/>
      <c r="ANS3" s="43"/>
      <c r="ANT3" s="43"/>
      <c r="ANU3" s="43"/>
      <c r="ANV3" s="43"/>
      <c r="ANW3" s="43"/>
      <c r="ANX3" s="43"/>
      <c r="ANY3" s="43"/>
      <c r="ANZ3" s="43"/>
      <c r="AOA3" s="43"/>
      <c r="AOB3" s="43"/>
      <c r="AOC3" s="43"/>
      <c r="AOD3" s="43"/>
      <c r="AOE3" s="43"/>
      <c r="AOF3" s="43"/>
      <c r="AOG3" s="43"/>
      <c r="AOH3" s="43"/>
      <c r="AOI3" s="43"/>
      <c r="AOJ3" s="43"/>
      <c r="AOK3" s="43"/>
      <c r="AOL3" s="43"/>
      <c r="AOM3" s="43"/>
      <c r="AON3" s="43"/>
      <c r="AOO3" s="43"/>
      <c r="AOP3" s="43"/>
      <c r="AOQ3" s="43"/>
      <c r="AOR3" s="43"/>
      <c r="AOS3" s="43"/>
      <c r="AOT3" s="43"/>
      <c r="AOU3" s="43"/>
      <c r="AOV3" s="43"/>
      <c r="AOW3" s="43"/>
      <c r="AOX3" s="43"/>
      <c r="AOY3" s="43"/>
      <c r="AOZ3" s="43"/>
      <c r="APA3" s="43"/>
      <c r="APB3" s="43"/>
      <c r="APC3" s="43"/>
      <c r="APD3" s="43"/>
      <c r="APE3" s="43"/>
      <c r="APF3" s="43"/>
      <c r="APG3" s="43"/>
      <c r="APH3" s="43"/>
      <c r="API3" s="43"/>
      <c r="APJ3" s="43"/>
      <c r="APK3" s="43"/>
      <c r="APL3" s="43"/>
      <c r="APM3" s="43"/>
      <c r="APN3" s="43"/>
      <c r="APO3" s="43"/>
      <c r="APP3" s="43"/>
      <c r="APQ3" s="43"/>
      <c r="APR3" s="43"/>
      <c r="APS3" s="43"/>
      <c r="APT3" s="43"/>
      <c r="APU3" s="43"/>
      <c r="APV3" s="43"/>
      <c r="APW3" s="43"/>
      <c r="APX3" s="43"/>
      <c r="APY3" s="43"/>
      <c r="APZ3" s="43"/>
      <c r="AQA3" s="43"/>
      <c r="AQB3" s="43"/>
      <c r="AQC3" s="43"/>
      <c r="AQD3" s="43"/>
      <c r="AQE3" s="43"/>
      <c r="AQF3" s="43"/>
      <c r="AQG3" s="43"/>
      <c r="AQH3" s="43"/>
      <c r="AQI3" s="43"/>
      <c r="AQJ3" s="43"/>
      <c r="AQK3" s="43"/>
      <c r="AQL3" s="43"/>
      <c r="AQM3" s="43"/>
      <c r="AQN3" s="43"/>
      <c r="AQO3" s="43"/>
      <c r="AQP3" s="43"/>
      <c r="AQQ3" s="43"/>
      <c r="AQR3" s="43"/>
      <c r="AQS3" s="43"/>
      <c r="AQT3" s="43"/>
      <c r="AQU3" s="43"/>
      <c r="AQV3" s="43"/>
      <c r="AQW3" s="43"/>
      <c r="AQX3" s="43"/>
      <c r="AQY3" s="43"/>
      <c r="AQZ3" s="43"/>
      <c r="ARA3" s="43"/>
      <c r="ARB3" s="43"/>
      <c r="ARC3" s="43"/>
      <c r="ARD3" s="43"/>
      <c r="ARE3" s="43"/>
      <c r="ARF3" s="43"/>
      <c r="ARG3" s="43"/>
      <c r="ARH3" s="43"/>
      <c r="ARI3" s="43"/>
      <c r="ARJ3" s="43"/>
      <c r="ARK3" s="43"/>
      <c r="ARL3" s="43"/>
      <c r="ARM3" s="43"/>
      <c r="ARN3" s="43"/>
      <c r="ARO3" s="43"/>
      <c r="ARP3" s="43"/>
      <c r="ARQ3" s="43"/>
      <c r="ARR3" s="43"/>
      <c r="ARS3" s="43"/>
      <c r="ART3" s="43"/>
      <c r="ARU3" s="43"/>
      <c r="ARV3" s="43"/>
      <c r="ARW3" s="43"/>
      <c r="ARX3" s="43"/>
      <c r="ARY3" s="43"/>
      <c r="ARZ3" s="43"/>
      <c r="ASA3" s="43"/>
      <c r="ASB3" s="43"/>
      <c r="ASC3" s="43"/>
      <c r="ASD3" s="43"/>
      <c r="ASE3" s="43"/>
      <c r="ASF3" s="43"/>
      <c r="ASG3" s="43"/>
      <c r="ASH3" s="43"/>
      <c r="ASI3" s="43"/>
      <c r="ASJ3" s="43"/>
      <c r="ASK3" s="43"/>
      <c r="ASL3" s="43"/>
      <c r="ASM3" s="43"/>
      <c r="ASN3" s="43"/>
      <c r="ASO3" s="43"/>
      <c r="ASP3" s="43"/>
      <c r="ASQ3" s="43"/>
      <c r="ASR3" s="43"/>
      <c r="ASS3" s="43"/>
      <c r="AST3" s="43"/>
      <c r="ASU3" s="43"/>
      <c r="ASV3" s="43"/>
      <c r="ASW3" s="43"/>
      <c r="ASX3" s="43"/>
      <c r="ASY3" s="43"/>
      <c r="ASZ3" s="43"/>
      <c r="ATA3" s="43"/>
      <c r="ATB3" s="43"/>
      <c r="ATC3" s="43"/>
      <c r="ATD3" s="43"/>
      <c r="ATE3" s="43"/>
      <c r="ATF3" s="43"/>
      <c r="ATG3" s="43"/>
      <c r="ATH3" s="43"/>
      <c r="ATI3" s="43"/>
      <c r="ATJ3" s="43"/>
      <c r="ATK3" s="43"/>
      <c r="ATL3" s="43"/>
      <c r="ATM3" s="43"/>
      <c r="ATN3" s="43"/>
      <c r="ATO3" s="43"/>
      <c r="ATP3" s="43"/>
      <c r="ATQ3" s="43"/>
      <c r="ATR3" s="43"/>
      <c r="ATS3" s="43"/>
      <c r="ATT3" s="43"/>
      <c r="ATU3" s="43"/>
      <c r="ATV3" s="43"/>
      <c r="ATW3" s="43"/>
      <c r="ATX3" s="43"/>
      <c r="ATY3" s="43"/>
      <c r="ATZ3" s="43"/>
      <c r="AUA3" s="43"/>
      <c r="AUB3" s="43"/>
      <c r="AUC3" s="43"/>
      <c r="AUD3" s="43"/>
      <c r="AUE3" s="43"/>
      <c r="AUF3" s="43"/>
      <c r="AUG3" s="43"/>
      <c r="AUH3" s="43"/>
      <c r="AUI3" s="43"/>
      <c r="AUJ3" s="43"/>
      <c r="AUK3" s="43"/>
      <c r="AUL3" s="43"/>
      <c r="AUM3" s="43"/>
      <c r="AUN3" s="43"/>
      <c r="AUO3" s="43"/>
      <c r="AUP3" s="43"/>
      <c r="AUQ3" s="43"/>
      <c r="AUR3" s="43"/>
      <c r="AUS3" s="43"/>
      <c r="AUT3" s="43"/>
      <c r="AUU3" s="43"/>
      <c r="AUV3" s="43"/>
      <c r="AUW3" s="43"/>
      <c r="AUX3" s="43"/>
      <c r="AUY3" s="43"/>
      <c r="AUZ3" s="43"/>
      <c r="AVA3" s="43"/>
      <c r="AVB3" s="43"/>
      <c r="AVC3" s="43"/>
      <c r="AVD3" s="43"/>
      <c r="AVE3" s="43"/>
      <c r="AVF3" s="43"/>
      <c r="AVG3" s="43"/>
      <c r="AVH3" s="43"/>
      <c r="AVI3" s="43"/>
      <c r="AVJ3" s="43"/>
      <c r="AVK3" s="43"/>
      <c r="AVL3" s="43"/>
      <c r="AVM3" s="43"/>
      <c r="AVN3" s="43"/>
      <c r="AVO3" s="43"/>
      <c r="AVP3" s="43"/>
      <c r="AVQ3" s="43"/>
      <c r="AVR3" s="43"/>
      <c r="AVS3" s="43"/>
      <c r="AVT3" s="43"/>
      <c r="AVU3" s="43"/>
      <c r="AVV3" s="43"/>
      <c r="AVW3" s="43"/>
      <c r="AVX3" s="43"/>
      <c r="AVY3" s="43"/>
      <c r="AVZ3" s="43"/>
      <c r="AWA3" s="43"/>
      <c r="AWB3" s="43"/>
      <c r="AWC3" s="43"/>
      <c r="AWD3" s="43"/>
      <c r="AWE3" s="43"/>
      <c r="AWF3" s="43"/>
      <c r="AWG3" s="43"/>
      <c r="AWH3" s="43"/>
      <c r="AWI3" s="43"/>
      <c r="AWJ3" s="43"/>
      <c r="AWK3" s="43"/>
      <c r="AWL3" s="43"/>
      <c r="AWM3" s="43"/>
      <c r="AWN3" s="43"/>
      <c r="AWO3" s="43"/>
      <c r="AWP3" s="43"/>
      <c r="AWQ3" s="43"/>
      <c r="AWR3" s="43"/>
      <c r="AWS3" s="43"/>
      <c r="AWT3" s="43"/>
      <c r="AWU3" s="43"/>
      <c r="AWV3" s="43"/>
      <c r="AWW3" s="43"/>
      <c r="AWX3" s="43"/>
      <c r="AWY3" s="43"/>
      <c r="AWZ3" s="43"/>
      <c r="AXA3" s="43"/>
      <c r="AXB3" s="43"/>
      <c r="AXC3" s="43"/>
      <c r="AXD3" s="43"/>
      <c r="AXE3" s="43"/>
      <c r="AXF3" s="43"/>
      <c r="AXG3" s="43"/>
      <c r="AXH3" s="43"/>
      <c r="AXI3" s="43"/>
      <c r="AXJ3" s="43"/>
      <c r="AXK3" s="43"/>
      <c r="AXL3" s="43"/>
      <c r="AXM3" s="43"/>
      <c r="AXN3" s="43"/>
      <c r="AXO3" s="43"/>
      <c r="AXP3" s="43"/>
      <c r="AXQ3" s="43"/>
      <c r="AXR3" s="43"/>
      <c r="AXS3" s="43"/>
      <c r="AXT3" s="43"/>
      <c r="AXU3" s="43"/>
      <c r="AXV3" s="43"/>
      <c r="AXW3" s="43"/>
      <c r="AXX3" s="43"/>
      <c r="AXY3" s="43"/>
      <c r="AXZ3" s="43"/>
      <c r="AYA3" s="43"/>
      <c r="AYB3" s="43"/>
      <c r="AYC3" s="43"/>
      <c r="AYD3" s="43"/>
      <c r="AYE3" s="43"/>
      <c r="AYF3" s="43"/>
      <c r="AYG3" s="43"/>
      <c r="AYH3" s="43"/>
      <c r="AYI3" s="43"/>
      <c r="AYJ3" s="43"/>
      <c r="AYK3" s="43"/>
      <c r="AYL3" s="43"/>
      <c r="AYM3" s="43"/>
      <c r="AYN3" s="43"/>
      <c r="AYO3" s="43"/>
      <c r="AYP3" s="43"/>
      <c r="AYQ3" s="43"/>
      <c r="AYR3" s="43"/>
      <c r="AYS3" s="43"/>
      <c r="AYT3" s="43"/>
      <c r="AYU3" s="43"/>
      <c r="AYV3" s="43"/>
      <c r="AYW3" s="43"/>
      <c r="AYX3" s="43"/>
      <c r="AYY3" s="43"/>
      <c r="AYZ3" s="43"/>
      <c r="AZA3" s="43"/>
      <c r="AZB3" s="43"/>
      <c r="AZC3" s="43"/>
      <c r="AZD3" s="43"/>
      <c r="AZE3" s="43"/>
      <c r="AZF3" s="43"/>
      <c r="AZG3" s="43"/>
      <c r="AZH3" s="43"/>
      <c r="AZI3" s="43"/>
      <c r="AZJ3" s="43"/>
      <c r="AZK3" s="43"/>
      <c r="AZL3" s="43"/>
      <c r="AZM3" s="43"/>
      <c r="AZN3" s="43"/>
      <c r="AZO3" s="43"/>
      <c r="AZP3" s="43"/>
      <c r="AZQ3" s="43"/>
      <c r="AZR3" s="43"/>
      <c r="AZS3" s="43"/>
      <c r="AZT3" s="43"/>
      <c r="AZU3" s="43"/>
      <c r="AZV3" s="43"/>
      <c r="AZW3" s="43"/>
      <c r="AZX3" s="43"/>
      <c r="AZY3" s="43"/>
      <c r="AZZ3" s="43"/>
      <c r="BAA3" s="43"/>
      <c r="BAB3" s="43"/>
      <c r="BAC3" s="43"/>
      <c r="BAD3" s="43"/>
      <c r="BAE3" s="43"/>
      <c r="BAF3" s="43"/>
      <c r="BAG3" s="43"/>
      <c r="BAH3" s="43"/>
      <c r="BAI3" s="43"/>
      <c r="BAJ3" s="43"/>
      <c r="BAK3" s="43"/>
      <c r="BAL3" s="43"/>
      <c r="BAM3" s="43"/>
      <c r="BAN3" s="43"/>
      <c r="BAO3" s="43"/>
      <c r="BAP3" s="43"/>
      <c r="BAQ3" s="43"/>
      <c r="BAR3" s="43"/>
      <c r="BAS3" s="43"/>
      <c r="BAT3" s="43"/>
      <c r="BAU3" s="43"/>
      <c r="BAV3" s="43"/>
      <c r="BAW3" s="43"/>
      <c r="BAX3" s="43"/>
      <c r="BAY3" s="43"/>
      <c r="BAZ3" s="43"/>
      <c r="BBA3" s="43"/>
      <c r="BBB3" s="43"/>
      <c r="BBC3" s="43"/>
      <c r="BBD3" s="43"/>
      <c r="BBE3" s="43"/>
      <c r="BBF3" s="43"/>
      <c r="BBG3" s="43"/>
      <c r="BBH3" s="43"/>
      <c r="BBI3" s="43"/>
      <c r="BBJ3" s="43"/>
      <c r="BBK3" s="43"/>
      <c r="BBL3" s="43"/>
      <c r="BBM3" s="43"/>
      <c r="BBN3" s="43"/>
      <c r="BBO3" s="43"/>
      <c r="BBP3" s="43"/>
      <c r="BBQ3" s="43"/>
      <c r="BBR3" s="43"/>
      <c r="BBS3" s="43"/>
      <c r="BBT3" s="43"/>
      <c r="BBU3" s="43"/>
      <c r="BBV3" s="43"/>
      <c r="BBW3" s="43"/>
      <c r="BBX3" s="43"/>
      <c r="BBY3" s="43"/>
      <c r="BBZ3" s="43"/>
      <c r="BCA3" s="43"/>
      <c r="BCB3" s="43"/>
      <c r="BCC3" s="43"/>
      <c r="BCD3" s="43"/>
      <c r="BCE3" s="43"/>
      <c r="BCF3" s="43"/>
      <c r="BCG3" s="43"/>
      <c r="BCH3" s="43"/>
      <c r="BCI3" s="43"/>
      <c r="BCJ3" s="43"/>
      <c r="BCK3" s="43"/>
      <c r="BCL3" s="43"/>
      <c r="BCM3" s="43"/>
      <c r="BCN3" s="43"/>
      <c r="BCO3" s="43"/>
      <c r="BCP3" s="43"/>
      <c r="BCQ3" s="43"/>
      <c r="BCR3" s="43"/>
      <c r="BCS3" s="43"/>
      <c r="BCT3" s="43"/>
      <c r="BCU3" s="43"/>
      <c r="BCV3" s="43"/>
      <c r="BCW3" s="43"/>
      <c r="BCX3" s="43"/>
      <c r="BCY3" s="43"/>
      <c r="BCZ3" s="43"/>
      <c r="BDA3" s="43"/>
      <c r="BDB3" s="43"/>
      <c r="BDC3" s="43"/>
      <c r="BDD3" s="43"/>
      <c r="BDE3" s="43"/>
      <c r="BDF3" s="43"/>
      <c r="BDG3" s="43"/>
      <c r="BDH3" s="43"/>
      <c r="BDI3" s="43"/>
      <c r="BDJ3" s="43"/>
      <c r="BDK3" s="43"/>
      <c r="BDL3" s="43"/>
      <c r="BDM3" s="43"/>
      <c r="BDN3" s="43"/>
      <c r="BDO3" s="43"/>
      <c r="BDP3" s="43"/>
      <c r="BDQ3" s="43"/>
      <c r="BDR3" s="43"/>
      <c r="BDS3" s="43"/>
      <c r="BDT3" s="43"/>
      <c r="BDU3" s="43"/>
      <c r="BDV3" s="43"/>
      <c r="BDW3" s="43"/>
      <c r="BDX3" s="43"/>
      <c r="BDY3" s="43"/>
      <c r="BDZ3" s="43"/>
      <c r="BEA3" s="43"/>
      <c r="BEB3" s="43"/>
      <c r="BEC3" s="43"/>
      <c r="BED3" s="43"/>
      <c r="BEE3" s="43"/>
      <c r="BEF3" s="43"/>
      <c r="BEG3" s="43"/>
      <c r="BEH3" s="43"/>
      <c r="BEI3" s="43"/>
      <c r="BEJ3" s="43"/>
      <c r="BEK3" s="43"/>
      <c r="BEL3" s="43"/>
      <c r="BEM3" s="43"/>
      <c r="BEN3" s="43"/>
      <c r="BEO3" s="43"/>
      <c r="BEP3" s="43"/>
      <c r="BEQ3" s="43"/>
      <c r="BER3" s="43"/>
      <c r="BES3" s="43"/>
      <c r="BET3" s="43"/>
      <c r="BEU3" s="43"/>
      <c r="BEV3" s="43"/>
      <c r="BEW3" s="43"/>
      <c r="BEX3" s="43"/>
      <c r="BEY3" s="43"/>
      <c r="BEZ3" s="43"/>
      <c r="BFA3" s="43"/>
      <c r="BFB3" s="43"/>
      <c r="BFC3" s="43"/>
      <c r="BFD3" s="43"/>
      <c r="BFE3" s="43"/>
      <c r="BFF3" s="43"/>
      <c r="BFG3" s="43"/>
      <c r="BFH3" s="43"/>
      <c r="BFI3" s="43"/>
      <c r="BFJ3" s="43"/>
      <c r="BFK3" s="43"/>
      <c r="BFL3" s="43"/>
      <c r="BFM3" s="43"/>
      <c r="BFN3" s="43"/>
      <c r="BFO3" s="43"/>
      <c r="BFP3" s="43"/>
      <c r="BFQ3" s="43"/>
      <c r="BFR3" s="43"/>
      <c r="BFS3" s="43"/>
      <c r="BFT3" s="43"/>
      <c r="BFU3" s="43"/>
      <c r="BFV3" s="43"/>
      <c r="BFW3" s="43"/>
      <c r="BFX3" s="43"/>
      <c r="BFY3" s="43"/>
      <c r="BFZ3" s="43"/>
      <c r="BGA3" s="43"/>
      <c r="BGB3" s="43"/>
      <c r="BGC3" s="43"/>
      <c r="BGD3" s="43"/>
      <c r="BGE3" s="43"/>
      <c r="BGF3" s="43"/>
      <c r="BGG3" s="43"/>
      <c r="BGH3" s="43"/>
      <c r="BGI3" s="43"/>
      <c r="BGJ3" s="43"/>
      <c r="BGK3" s="43"/>
      <c r="BGL3" s="43"/>
      <c r="BGM3" s="43"/>
      <c r="BGN3" s="43"/>
      <c r="BGO3" s="43"/>
      <c r="BGP3" s="43"/>
      <c r="BGQ3" s="43"/>
      <c r="BGR3" s="43"/>
      <c r="BGS3" s="43"/>
      <c r="BGT3" s="43"/>
      <c r="BGU3" s="43"/>
      <c r="BGV3" s="43"/>
      <c r="BGW3" s="43"/>
      <c r="BGX3" s="43"/>
      <c r="BGY3" s="43"/>
      <c r="BGZ3" s="43"/>
      <c r="BHA3" s="43"/>
      <c r="BHB3" s="43"/>
      <c r="BHC3" s="43"/>
      <c r="BHD3" s="43"/>
      <c r="BHE3" s="43"/>
      <c r="BHF3" s="43"/>
      <c r="BHG3" s="43"/>
      <c r="BHH3" s="43"/>
      <c r="BHI3" s="43"/>
      <c r="BHJ3" s="43"/>
      <c r="BHK3" s="43"/>
      <c r="BHL3" s="43"/>
      <c r="BHM3" s="43"/>
      <c r="BHN3" s="43"/>
      <c r="BHO3" s="43"/>
      <c r="BHP3" s="43"/>
      <c r="BHQ3" s="43"/>
      <c r="BHR3" s="43"/>
      <c r="BHS3" s="43"/>
      <c r="BHT3" s="43"/>
      <c r="BHU3" s="43"/>
      <c r="BHV3" s="43"/>
      <c r="BHW3" s="43"/>
      <c r="BHX3" s="43"/>
      <c r="BHY3" s="43"/>
      <c r="BHZ3" s="43"/>
      <c r="BIA3" s="43"/>
      <c r="BIB3" s="43"/>
      <c r="BIC3" s="43"/>
      <c r="BID3" s="43"/>
      <c r="BIE3" s="43"/>
      <c r="BIF3" s="43"/>
      <c r="BIG3" s="43"/>
      <c r="BIH3" s="43"/>
      <c r="BII3" s="43"/>
      <c r="BIJ3" s="43"/>
      <c r="BIK3" s="43"/>
      <c r="BIL3" s="43"/>
      <c r="BIM3" s="43"/>
      <c r="BIN3" s="43"/>
      <c r="BIO3" s="43"/>
      <c r="BIP3" s="43"/>
      <c r="BIQ3" s="43"/>
      <c r="BIR3" s="43"/>
      <c r="BIS3" s="43"/>
      <c r="BIT3" s="43"/>
      <c r="BIU3" s="43"/>
      <c r="BIV3" s="43"/>
      <c r="BIW3" s="43"/>
      <c r="BIX3" s="43"/>
      <c r="BIY3" s="43"/>
      <c r="BIZ3" s="43"/>
      <c r="BJA3" s="43"/>
      <c r="BJB3" s="43"/>
      <c r="BJC3" s="43"/>
      <c r="BJD3" s="43"/>
      <c r="BJE3" s="43"/>
      <c r="BJF3" s="43"/>
      <c r="BJG3" s="43"/>
      <c r="BJH3" s="43"/>
      <c r="BJI3" s="43"/>
      <c r="BJJ3" s="43"/>
      <c r="BJK3" s="43"/>
      <c r="BJL3" s="43"/>
      <c r="BJM3" s="43"/>
      <c r="BJN3" s="43"/>
      <c r="BJO3" s="43"/>
      <c r="BJP3" s="43"/>
      <c r="BJQ3" s="43"/>
      <c r="BJR3" s="43"/>
      <c r="BJS3" s="43"/>
      <c r="BJT3" s="43"/>
      <c r="BJU3" s="43"/>
      <c r="BJV3" s="43"/>
      <c r="BJW3" s="43"/>
      <c r="BJX3" s="43"/>
      <c r="BJY3" s="43"/>
      <c r="BJZ3" s="43"/>
      <c r="BKA3" s="43"/>
      <c r="BKB3" s="43"/>
      <c r="BKC3" s="43"/>
      <c r="BKD3" s="43"/>
      <c r="BKE3" s="43"/>
      <c r="BKF3" s="43"/>
      <c r="BKG3" s="43"/>
      <c r="BKH3" s="43"/>
      <c r="BKI3" s="43"/>
      <c r="BKJ3" s="43"/>
      <c r="BKK3" s="43"/>
      <c r="BKL3" s="43"/>
      <c r="BKM3" s="43"/>
      <c r="BKN3" s="43"/>
      <c r="BKO3" s="43"/>
      <c r="BKP3" s="43"/>
      <c r="BKQ3" s="43"/>
      <c r="BKR3" s="43"/>
      <c r="BKS3" s="43"/>
      <c r="BKT3" s="43"/>
      <c r="BKU3" s="43"/>
      <c r="BKV3" s="43"/>
      <c r="BKW3" s="43"/>
      <c r="BKX3" s="43"/>
      <c r="BKY3" s="43"/>
      <c r="BKZ3" s="43"/>
      <c r="BLA3" s="43"/>
      <c r="BLB3" s="43"/>
      <c r="BLC3" s="43"/>
      <c r="BLD3" s="43"/>
      <c r="BLE3" s="43"/>
      <c r="BLF3" s="43"/>
      <c r="BLG3" s="43"/>
      <c r="BLH3" s="43"/>
      <c r="BLI3" s="43"/>
      <c r="BLJ3" s="43"/>
      <c r="BLK3" s="43"/>
      <c r="BLL3" s="43"/>
      <c r="BLM3" s="43"/>
      <c r="BLN3" s="43"/>
      <c r="BLO3" s="43"/>
      <c r="BLP3" s="43"/>
      <c r="BLQ3" s="43"/>
      <c r="BLR3" s="43"/>
      <c r="BLS3" s="43"/>
      <c r="BLT3" s="43"/>
      <c r="BLU3" s="43"/>
      <c r="BLV3" s="43"/>
      <c r="BLW3" s="43"/>
      <c r="BLX3" s="43"/>
      <c r="BLY3" s="43"/>
      <c r="BLZ3" s="43"/>
      <c r="BMA3" s="43"/>
      <c r="BMB3" s="43"/>
      <c r="BMC3" s="43"/>
      <c r="BMD3" s="43"/>
      <c r="BME3" s="43"/>
      <c r="BMF3" s="43"/>
      <c r="BMG3" s="43"/>
      <c r="BMH3" s="43"/>
      <c r="BMI3" s="43"/>
      <c r="BMJ3" s="43"/>
      <c r="BMK3" s="43"/>
      <c r="BML3" s="43"/>
      <c r="BMM3" s="43"/>
      <c r="BMN3" s="43"/>
      <c r="BMO3" s="43"/>
      <c r="BMP3" s="43"/>
      <c r="BMQ3" s="43"/>
      <c r="BMR3" s="43"/>
      <c r="BMS3" s="43"/>
      <c r="BMT3" s="43"/>
      <c r="BMU3" s="43"/>
      <c r="BMV3" s="43"/>
      <c r="BMW3" s="43"/>
      <c r="BMX3" s="43"/>
      <c r="BMY3" s="43"/>
      <c r="BMZ3" s="43"/>
      <c r="BNA3" s="43"/>
      <c r="BNB3" s="43"/>
      <c r="BNC3" s="43"/>
      <c r="BND3" s="43"/>
      <c r="BNE3" s="43"/>
      <c r="BNF3" s="43"/>
      <c r="BNG3" s="43"/>
      <c r="BNH3" s="43"/>
      <c r="BNI3" s="43"/>
      <c r="BNJ3" s="43"/>
      <c r="BNK3" s="43"/>
      <c r="BNL3" s="43"/>
      <c r="BNM3" s="43"/>
      <c r="BNN3" s="43"/>
      <c r="BNO3" s="43"/>
      <c r="BNP3" s="43"/>
      <c r="BNQ3" s="43"/>
      <c r="BNR3" s="43"/>
      <c r="BNS3" s="43"/>
      <c r="BNT3" s="43"/>
      <c r="BNU3" s="43"/>
      <c r="BNV3" s="43"/>
      <c r="BNW3" s="43"/>
      <c r="BNX3" s="43"/>
      <c r="BNY3" s="43"/>
      <c r="BNZ3" s="43"/>
      <c r="BOA3" s="43"/>
      <c r="BOB3" s="43"/>
      <c r="BOC3" s="43"/>
      <c r="BOD3" s="43"/>
      <c r="BOE3" s="43"/>
      <c r="BOF3" s="43"/>
      <c r="BOG3" s="43"/>
      <c r="BOH3" s="43"/>
      <c r="BOI3" s="43"/>
      <c r="BOJ3" s="43"/>
      <c r="BOK3" s="43"/>
      <c r="BOL3" s="43"/>
      <c r="BOM3" s="43"/>
      <c r="BON3" s="43"/>
      <c r="BOO3" s="43"/>
      <c r="BOP3" s="43"/>
      <c r="BOQ3" s="43"/>
      <c r="BOR3" s="43"/>
      <c r="BOS3" s="43"/>
      <c r="BOT3" s="43"/>
      <c r="BOU3" s="43"/>
      <c r="BOV3" s="43"/>
      <c r="BOW3" s="43"/>
      <c r="BOX3" s="43"/>
      <c r="BOY3" s="43"/>
      <c r="BOZ3" s="43"/>
      <c r="BPA3" s="43"/>
      <c r="BPB3" s="43"/>
      <c r="BPC3" s="43"/>
      <c r="BPD3" s="43"/>
      <c r="BPE3" s="43"/>
      <c r="BPF3" s="43"/>
      <c r="BPG3" s="43"/>
      <c r="BPH3" s="43"/>
      <c r="BPI3" s="43"/>
      <c r="BPJ3" s="43"/>
      <c r="BPK3" s="43"/>
      <c r="BPL3" s="43"/>
      <c r="BPM3" s="43"/>
      <c r="BPN3" s="43"/>
      <c r="BPO3" s="43"/>
      <c r="BPP3" s="43"/>
      <c r="BPQ3" s="43"/>
      <c r="BPR3" s="43"/>
      <c r="BPS3" s="43"/>
      <c r="BPT3" s="43"/>
      <c r="BPU3" s="43"/>
      <c r="BPV3" s="43"/>
      <c r="BPW3" s="43"/>
      <c r="BPX3" s="43"/>
      <c r="BPY3" s="43"/>
      <c r="BPZ3" s="43"/>
      <c r="BQA3" s="43"/>
      <c r="BQB3" s="43"/>
      <c r="BQC3" s="43"/>
      <c r="BQD3" s="43"/>
      <c r="BQE3" s="43"/>
      <c r="BQF3" s="43"/>
      <c r="BQG3" s="43"/>
      <c r="BQH3" s="43"/>
      <c r="BQI3" s="43"/>
      <c r="BQJ3" s="43"/>
      <c r="BQK3" s="43"/>
      <c r="BQL3" s="43"/>
      <c r="BQM3" s="43"/>
      <c r="BQN3" s="43"/>
      <c r="BQO3" s="43"/>
      <c r="BQP3" s="43"/>
      <c r="BQQ3" s="43"/>
      <c r="BQR3" s="43"/>
      <c r="BQS3" s="43"/>
      <c r="BQT3" s="43"/>
      <c r="BQU3" s="43"/>
      <c r="BQV3" s="43"/>
      <c r="BQW3" s="43"/>
      <c r="BQX3" s="43"/>
      <c r="BQY3" s="43"/>
      <c r="BQZ3" s="43"/>
      <c r="BRA3" s="43"/>
      <c r="BRB3" s="43"/>
      <c r="BRC3" s="43"/>
      <c r="BRD3" s="43"/>
      <c r="BRE3" s="43"/>
      <c r="BRF3" s="43"/>
      <c r="BRG3" s="43"/>
      <c r="BRH3" s="43"/>
      <c r="BRI3" s="43"/>
      <c r="BRJ3" s="43"/>
      <c r="BRK3" s="43"/>
      <c r="BRL3" s="43"/>
      <c r="BRM3" s="43"/>
      <c r="BRN3" s="43"/>
      <c r="BRO3" s="43"/>
      <c r="BRP3" s="43"/>
      <c r="BRQ3" s="43"/>
      <c r="BRR3" s="43"/>
      <c r="BRS3" s="43"/>
      <c r="BRT3" s="43"/>
      <c r="BRU3" s="43"/>
      <c r="BRV3" s="43"/>
      <c r="BRW3" s="43"/>
      <c r="BRX3" s="43"/>
      <c r="BRY3" s="43"/>
      <c r="BRZ3" s="43"/>
      <c r="BSA3" s="43"/>
      <c r="BSB3" s="43"/>
      <c r="BSC3" s="43"/>
      <c r="BSD3" s="43"/>
      <c r="BSE3" s="43"/>
      <c r="BSF3" s="43"/>
      <c r="BSG3" s="43"/>
      <c r="BSH3" s="43"/>
      <c r="BSI3" s="43"/>
      <c r="BSJ3" s="43"/>
      <c r="BSK3" s="43"/>
      <c r="BSL3" s="43"/>
      <c r="BSM3" s="43"/>
      <c r="BSN3" s="43"/>
      <c r="BSO3" s="43"/>
      <c r="BSP3" s="43"/>
      <c r="BSQ3" s="43"/>
      <c r="BSR3" s="43"/>
      <c r="BSS3" s="43"/>
      <c r="BST3" s="43"/>
      <c r="BSU3" s="43"/>
      <c r="BSV3" s="43"/>
      <c r="BSW3" s="43"/>
      <c r="BSX3" s="43"/>
      <c r="BSY3" s="43"/>
      <c r="BSZ3" s="43"/>
      <c r="BTA3" s="43"/>
      <c r="BTB3" s="43"/>
      <c r="BTC3" s="43"/>
      <c r="BTD3" s="43"/>
      <c r="BTE3" s="43"/>
      <c r="BTF3" s="43"/>
      <c r="BTG3" s="43"/>
      <c r="BTH3" s="43"/>
      <c r="BTI3" s="43"/>
      <c r="BTJ3" s="43"/>
      <c r="BTK3" s="43"/>
      <c r="BTL3" s="43"/>
      <c r="BTM3" s="43"/>
      <c r="BTN3" s="43"/>
      <c r="BTO3" s="43"/>
      <c r="BTP3" s="43"/>
      <c r="BTQ3" s="43"/>
      <c r="BTR3" s="43"/>
      <c r="BTS3" s="43"/>
      <c r="BTT3" s="43"/>
      <c r="BTU3" s="43"/>
      <c r="BTV3" s="43"/>
      <c r="BTW3" s="43"/>
      <c r="BTX3" s="43"/>
      <c r="BTY3" s="43"/>
      <c r="BTZ3" s="43"/>
      <c r="BUA3" s="43"/>
      <c r="BUB3" s="43"/>
      <c r="BUC3" s="43"/>
      <c r="BUD3" s="43"/>
      <c r="BUE3" s="43"/>
      <c r="BUF3" s="43"/>
      <c r="BUG3" s="43"/>
      <c r="BUH3" s="43"/>
      <c r="BUI3" s="43"/>
      <c r="BUJ3" s="43"/>
      <c r="BUK3" s="43"/>
      <c r="BUL3" s="43"/>
      <c r="BUM3" s="43"/>
      <c r="BUN3" s="43"/>
      <c r="BUO3" s="43"/>
      <c r="BUP3" s="43"/>
      <c r="BUQ3" s="43"/>
      <c r="BUR3" s="43"/>
      <c r="BUS3" s="43"/>
      <c r="BUT3" s="43"/>
      <c r="BUU3" s="43"/>
      <c r="BUV3" s="43"/>
      <c r="BUW3" s="43"/>
      <c r="BUX3" s="43"/>
      <c r="BUY3" s="43"/>
      <c r="BUZ3" s="43"/>
      <c r="BVA3" s="43"/>
      <c r="BVB3" s="43"/>
      <c r="BVC3" s="43"/>
      <c r="BVD3" s="43"/>
      <c r="BVE3" s="43"/>
      <c r="BVF3" s="43"/>
      <c r="BVG3" s="43"/>
      <c r="BVH3" s="43"/>
      <c r="BVI3" s="43"/>
      <c r="BVJ3" s="43"/>
      <c r="BVK3" s="43"/>
      <c r="BVL3" s="43"/>
      <c r="BVM3" s="43"/>
      <c r="BVN3" s="43"/>
      <c r="BVO3" s="43"/>
      <c r="BVP3" s="43"/>
      <c r="BVQ3" s="43"/>
      <c r="BVR3" s="43"/>
      <c r="BVS3" s="43"/>
      <c r="BVT3" s="43"/>
      <c r="BVU3" s="43"/>
      <c r="BVV3" s="43"/>
      <c r="BVW3" s="43"/>
      <c r="BVX3" s="43"/>
      <c r="BVY3" s="43"/>
      <c r="BVZ3" s="43"/>
      <c r="BWA3" s="43"/>
      <c r="BWB3" s="43"/>
      <c r="BWC3" s="43"/>
      <c r="BWD3" s="43"/>
      <c r="BWE3" s="43"/>
      <c r="BWF3" s="43"/>
      <c r="BWG3" s="43"/>
      <c r="BWH3" s="43"/>
      <c r="BWI3" s="43"/>
      <c r="BWJ3" s="43"/>
      <c r="BWK3" s="43"/>
      <c r="BWL3" s="43"/>
      <c r="BWM3" s="43"/>
      <c r="BWN3" s="43"/>
      <c r="BWO3" s="43"/>
      <c r="BWP3" s="43"/>
      <c r="BWQ3" s="43"/>
      <c r="BWR3" s="43"/>
      <c r="BWS3" s="43"/>
      <c r="BWT3" s="43"/>
      <c r="BWU3" s="43"/>
      <c r="BWV3" s="43"/>
      <c r="BWW3" s="43"/>
      <c r="BWX3" s="43"/>
      <c r="BWY3" s="43"/>
      <c r="BWZ3" s="43"/>
      <c r="BXA3" s="43"/>
      <c r="BXB3" s="43"/>
      <c r="BXC3" s="43"/>
      <c r="BXD3" s="43"/>
      <c r="BXE3" s="43"/>
      <c r="BXF3" s="43"/>
      <c r="BXG3" s="43"/>
      <c r="BXH3" s="43"/>
      <c r="BXI3" s="43"/>
      <c r="BXJ3" s="43"/>
      <c r="BXK3" s="43"/>
      <c r="BXL3" s="43"/>
      <c r="BXM3" s="43"/>
      <c r="BXN3" s="43"/>
      <c r="BXO3" s="43"/>
      <c r="BXP3" s="43"/>
      <c r="BXQ3" s="43"/>
      <c r="BXR3" s="43"/>
      <c r="BXS3" s="43"/>
      <c r="BXT3" s="43"/>
      <c r="BXU3" s="43"/>
      <c r="BXV3" s="43"/>
      <c r="BXW3" s="43"/>
      <c r="BXX3" s="43"/>
      <c r="BXY3" s="43"/>
      <c r="BXZ3" s="43"/>
      <c r="BYA3" s="43"/>
      <c r="BYB3" s="43"/>
      <c r="BYC3" s="43"/>
      <c r="BYD3" s="43"/>
      <c r="BYE3" s="43"/>
      <c r="BYF3" s="43"/>
      <c r="BYG3" s="43"/>
      <c r="BYH3" s="43"/>
      <c r="BYI3" s="43"/>
      <c r="BYJ3" s="43"/>
      <c r="BYK3" s="43"/>
      <c r="BYL3" s="43"/>
      <c r="BYM3" s="43"/>
      <c r="BYN3" s="43"/>
      <c r="BYO3" s="43"/>
      <c r="BYP3" s="43"/>
      <c r="BYQ3" s="43"/>
      <c r="BYR3" s="43"/>
      <c r="BYS3" s="43"/>
      <c r="BYT3" s="43"/>
      <c r="BYU3" s="43"/>
      <c r="BYV3" s="43"/>
      <c r="BYW3" s="43"/>
      <c r="BYX3" s="43"/>
      <c r="BYY3" s="43"/>
      <c r="BYZ3" s="43"/>
      <c r="BZA3" s="43"/>
      <c r="BZB3" s="43"/>
      <c r="BZC3" s="43"/>
      <c r="BZD3" s="43"/>
      <c r="BZE3" s="43"/>
      <c r="BZF3" s="43"/>
      <c r="BZG3" s="43"/>
      <c r="BZH3" s="43"/>
      <c r="BZI3" s="43"/>
      <c r="BZJ3" s="43"/>
      <c r="BZK3" s="43"/>
      <c r="BZL3" s="43"/>
      <c r="BZM3" s="43"/>
      <c r="BZN3" s="43"/>
      <c r="BZO3" s="43"/>
      <c r="BZP3" s="43"/>
      <c r="BZQ3" s="43"/>
      <c r="BZR3" s="43"/>
      <c r="BZS3" s="43"/>
      <c r="BZT3" s="43"/>
      <c r="BZU3" s="43"/>
      <c r="BZV3" s="43"/>
      <c r="BZW3" s="43"/>
      <c r="BZX3" s="43"/>
      <c r="BZY3" s="43"/>
      <c r="BZZ3" s="43"/>
      <c r="CAA3" s="43"/>
      <c r="CAB3" s="43"/>
      <c r="CAC3" s="43"/>
      <c r="CAD3" s="43"/>
      <c r="CAE3" s="43"/>
      <c r="CAF3" s="43"/>
      <c r="CAG3" s="43"/>
      <c r="CAH3" s="43"/>
      <c r="CAI3" s="43"/>
      <c r="CAJ3" s="43"/>
      <c r="CAK3" s="43"/>
      <c r="CAL3" s="43"/>
      <c r="CAM3" s="43"/>
      <c r="CAN3" s="43"/>
      <c r="CAO3" s="43"/>
      <c r="CAP3" s="43"/>
      <c r="CAQ3" s="43"/>
      <c r="CAR3" s="43"/>
      <c r="CAS3" s="43"/>
      <c r="CAT3" s="43"/>
      <c r="CAU3" s="43"/>
      <c r="CAV3" s="43"/>
      <c r="CAW3" s="43"/>
      <c r="CAX3" s="43"/>
      <c r="CAY3" s="43"/>
      <c r="CAZ3" s="43"/>
      <c r="CBA3" s="43"/>
      <c r="CBB3" s="43"/>
      <c r="CBC3" s="43"/>
      <c r="CBD3" s="43"/>
      <c r="CBE3" s="43"/>
      <c r="CBF3" s="43"/>
      <c r="CBG3" s="43"/>
      <c r="CBH3" s="43"/>
      <c r="CBI3" s="43"/>
      <c r="CBJ3" s="43"/>
      <c r="CBK3" s="43"/>
      <c r="CBL3" s="43"/>
      <c r="CBM3" s="43"/>
      <c r="CBN3" s="43"/>
      <c r="CBO3" s="43"/>
      <c r="CBP3" s="43"/>
      <c r="CBQ3" s="43"/>
      <c r="CBR3" s="43"/>
      <c r="CBS3" s="43"/>
      <c r="CBT3" s="43"/>
      <c r="CBU3" s="43"/>
      <c r="CBV3" s="43"/>
      <c r="CBW3" s="43"/>
      <c r="CBX3" s="43"/>
      <c r="CBY3" s="43"/>
      <c r="CBZ3" s="43"/>
      <c r="CCA3" s="43"/>
      <c r="CCB3" s="43"/>
      <c r="CCC3" s="43"/>
      <c r="CCD3" s="43"/>
      <c r="CCE3" s="43"/>
      <c r="CCF3" s="43"/>
      <c r="CCG3" s="43"/>
      <c r="CCH3" s="43"/>
      <c r="CCI3" s="43"/>
      <c r="CCJ3" s="43"/>
      <c r="CCK3" s="43"/>
      <c r="CCL3" s="43"/>
      <c r="CCM3" s="43"/>
      <c r="CCN3" s="43"/>
      <c r="CCO3" s="43"/>
      <c r="CCP3" s="43"/>
      <c r="CCQ3" s="43"/>
      <c r="CCR3" s="43"/>
      <c r="CCS3" s="43"/>
      <c r="CCT3" s="43"/>
      <c r="CCU3" s="43"/>
      <c r="CCV3" s="43"/>
      <c r="CCW3" s="43"/>
      <c r="CCX3" s="43"/>
      <c r="CCY3" s="43"/>
      <c r="CCZ3" s="43"/>
      <c r="CDA3" s="43"/>
      <c r="CDB3" s="43"/>
      <c r="CDC3" s="43"/>
      <c r="CDD3" s="43"/>
      <c r="CDE3" s="43"/>
      <c r="CDF3" s="43"/>
      <c r="CDG3" s="43"/>
      <c r="CDH3" s="43"/>
      <c r="CDI3" s="43"/>
      <c r="CDJ3" s="43"/>
      <c r="CDK3" s="43"/>
      <c r="CDL3" s="43"/>
      <c r="CDM3" s="43"/>
      <c r="CDN3" s="43"/>
      <c r="CDO3" s="43"/>
      <c r="CDP3" s="43"/>
      <c r="CDQ3" s="43"/>
      <c r="CDR3" s="43"/>
      <c r="CDS3" s="43"/>
      <c r="CDT3" s="43"/>
      <c r="CDU3" s="43"/>
      <c r="CDV3" s="43"/>
      <c r="CDW3" s="43"/>
      <c r="CDX3" s="43"/>
      <c r="CDY3" s="43"/>
      <c r="CDZ3" s="43"/>
      <c r="CEA3" s="43"/>
      <c r="CEB3" s="43"/>
      <c r="CEC3" s="43"/>
      <c r="CED3" s="43"/>
      <c r="CEE3" s="43"/>
      <c r="CEF3" s="43"/>
      <c r="CEG3" s="43"/>
      <c r="CEH3" s="43"/>
      <c r="CEI3" s="43"/>
      <c r="CEJ3" s="43"/>
      <c r="CEK3" s="43"/>
      <c r="CEL3" s="43"/>
      <c r="CEM3" s="43"/>
      <c r="CEN3" s="43"/>
      <c r="CEO3" s="43"/>
      <c r="CEP3" s="43"/>
      <c r="CEQ3" s="43"/>
      <c r="CER3" s="43"/>
      <c r="CES3" s="43"/>
      <c r="CET3" s="43"/>
      <c r="CEU3" s="43"/>
      <c r="CEV3" s="43"/>
      <c r="CEW3" s="43"/>
      <c r="CEX3" s="43"/>
      <c r="CEY3" s="43"/>
      <c r="CEZ3" s="43"/>
      <c r="CFA3" s="43"/>
      <c r="CFB3" s="43"/>
      <c r="CFC3" s="43"/>
      <c r="CFD3" s="43"/>
      <c r="CFE3" s="43"/>
      <c r="CFF3" s="43"/>
      <c r="CFG3" s="43"/>
      <c r="CFH3" s="43"/>
      <c r="CFI3" s="43"/>
      <c r="CFJ3" s="43"/>
      <c r="CFK3" s="43"/>
      <c r="CFL3" s="43"/>
      <c r="CFM3" s="43"/>
      <c r="CFN3" s="43"/>
      <c r="CFO3" s="43"/>
      <c r="CFP3" s="43"/>
      <c r="CFQ3" s="43"/>
      <c r="CFR3" s="43"/>
      <c r="CFS3" s="43"/>
      <c r="CFT3" s="43"/>
      <c r="CFU3" s="43"/>
      <c r="CFV3" s="43"/>
      <c r="CFW3" s="43"/>
      <c r="CFX3" s="43"/>
      <c r="CFY3" s="43"/>
      <c r="CFZ3" s="43"/>
      <c r="CGA3" s="43"/>
      <c r="CGB3" s="43"/>
      <c r="CGC3" s="43"/>
      <c r="CGD3" s="43"/>
      <c r="CGE3" s="43"/>
      <c r="CGF3" s="43"/>
      <c r="CGG3" s="43"/>
      <c r="CGH3" s="43"/>
      <c r="CGI3" s="43"/>
      <c r="CGJ3" s="43"/>
      <c r="CGK3" s="43"/>
      <c r="CGL3" s="43"/>
      <c r="CGM3" s="43"/>
      <c r="CGN3" s="43"/>
      <c r="CGO3" s="43"/>
      <c r="CGP3" s="43"/>
      <c r="CGQ3" s="43"/>
      <c r="CGR3" s="43"/>
      <c r="CGS3" s="43"/>
      <c r="CGT3" s="43"/>
      <c r="CGU3" s="43"/>
      <c r="CGV3" s="43"/>
      <c r="CGW3" s="43"/>
      <c r="CGX3" s="43"/>
      <c r="CGY3" s="43"/>
      <c r="CGZ3" s="43"/>
      <c r="CHA3" s="43"/>
      <c r="CHB3" s="43"/>
      <c r="CHC3" s="43"/>
      <c r="CHD3" s="43"/>
      <c r="CHE3" s="43"/>
      <c r="CHF3" s="43"/>
      <c r="CHG3" s="43"/>
      <c r="CHH3" s="43"/>
      <c r="CHI3" s="43"/>
      <c r="CHJ3" s="43"/>
      <c r="CHK3" s="43"/>
      <c r="CHL3" s="43"/>
      <c r="CHM3" s="43"/>
      <c r="CHN3" s="43"/>
      <c r="CHO3" s="43"/>
      <c r="CHP3" s="43"/>
      <c r="CHQ3" s="43"/>
      <c r="CHR3" s="43"/>
      <c r="CHS3" s="43"/>
      <c r="CHT3" s="43"/>
      <c r="CHU3" s="43"/>
      <c r="CHV3" s="43"/>
      <c r="CHW3" s="43"/>
      <c r="CHX3" s="43"/>
      <c r="CHY3" s="43"/>
      <c r="CHZ3" s="43"/>
      <c r="CIA3" s="43"/>
      <c r="CIB3" s="43"/>
      <c r="CIC3" s="43"/>
      <c r="CID3" s="43"/>
      <c r="CIE3" s="43"/>
      <c r="CIF3" s="43"/>
      <c r="CIG3" s="43"/>
      <c r="CIH3" s="43"/>
      <c r="CII3" s="43"/>
      <c r="CIJ3" s="43"/>
      <c r="CIK3" s="43"/>
      <c r="CIL3" s="43"/>
      <c r="CIM3" s="43"/>
      <c r="CIN3" s="43"/>
      <c r="CIO3" s="43"/>
      <c r="CIP3" s="43"/>
      <c r="CIQ3" s="43"/>
      <c r="CIR3" s="43"/>
      <c r="CIS3" s="43"/>
      <c r="CIT3" s="43"/>
      <c r="CIU3" s="43"/>
      <c r="CIV3" s="43"/>
      <c r="CIW3" s="43"/>
      <c r="CIX3" s="43"/>
      <c r="CIY3" s="43"/>
      <c r="CIZ3" s="43"/>
      <c r="CJA3" s="43"/>
      <c r="CJB3" s="43"/>
      <c r="CJC3" s="43"/>
      <c r="CJD3" s="43"/>
      <c r="CJE3" s="43"/>
      <c r="CJF3" s="43"/>
      <c r="CJG3" s="43"/>
      <c r="CJH3" s="43"/>
      <c r="CJI3" s="43"/>
      <c r="CJJ3" s="43"/>
      <c r="CJK3" s="43"/>
      <c r="CJL3" s="43"/>
      <c r="CJM3" s="43"/>
      <c r="CJN3" s="43"/>
      <c r="CJO3" s="43"/>
      <c r="CJP3" s="43"/>
      <c r="CJQ3" s="43"/>
      <c r="CJR3" s="43"/>
      <c r="CJS3" s="43"/>
      <c r="CJT3" s="43"/>
      <c r="CJU3" s="43"/>
      <c r="CJV3" s="43"/>
      <c r="CJW3" s="43"/>
      <c r="CJX3" s="43"/>
      <c r="CJY3" s="43"/>
      <c r="CJZ3" s="43"/>
      <c r="CKA3" s="43"/>
      <c r="CKB3" s="43"/>
      <c r="CKC3" s="43"/>
      <c r="CKD3" s="43"/>
      <c r="CKE3" s="43"/>
      <c r="CKF3" s="43"/>
      <c r="CKG3" s="43"/>
      <c r="CKH3" s="43"/>
      <c r="CKI3" s="43"/>
      <c r="CKJ3" s="43"/>
      <c r="CKK3" s="43"/>
      <c r="CKL3" s="43"/>
      <c r="CKM3" s="43"/>
      <c r="CKN3" s="43"/>
      <c r="CKO3" s="43"/>
      <c r="CKP3" s="43"/>
      <c r="CKQ3" s="43"/>
      <c r="CKR3" s="43"/>
      <c r="CKS3" s="43"/>
      <c r="CKT3" s="43"/>
      <c r="CKU3" s="43"/>
      <c r="CKV3" s="43"/>
      <c r="CKW3" s="43"/>
      <c r="CKX3" s="43"/>
      <c r="CKY3" s="43"/>
      <c r="CKZ3" s="43"/>
      <c r="CLA3" s="43"/>
      <c r="CLB3" s="43"/>
      <c r="CLC3" s="43"/>
      <c r="CLD3" s="43"/>
      <c r="CLE3" s="43"/>
      <c r="CLF3" s="43"/>
      <c r="CLG3" s="43"/>
      <c r="CLH3" s="43"/>
      <c r="CLI3" s="43"/>
      <c r="CLJ3" s="43"/>
      <c r="CLK3" s="43"/>
      <c r="CLL3" s="43"/>
      <c r="CLM3" s="43"/>
      <c r="CLN3" s="43"/>
      <c r="CLO3" s="43"/>
      <c r="CLP3" s="43"/>
      <c r="CLQ3" s="43"/>
      <c r="CLR3" s="43"/>
      <c r="CLS3" s="43"/>
      <c r="CLT3" s="43"/>
      <c r="CLU3" s="43"/>
      <c r="CLV3" s="43"/>
      <c r="CLW3" s="43"/>
      <c r="CLX3" s="43"/>
      <c r="CLY3" s="43"/>
      <c r="CLZ3" s="43"/>
      <c r="CMA3" s="43"/>
      <c r="CMB3" s="43"/>
      <c r="CMC3" s="43"/>
      <c r="CMD3" s="43"/>
      <c r="CME3" s="43"/>
      <c r="CMF3" s="43"/>
      <c r="CMG3" s="43"/>
      <c r="CMH3" s="43"/>
      <c r="CMI3" s="43"/>
      <c r="CMJ3" s="43"/>
      <c r="CMK3" s="43"/>
      <c r="CML3" s="43"/>
      <c r="CMM3" s="43"/>
      <c r="CMN3" s="43"/>
      <c r="CMO3" s="43"/>
      <c r="CMP3" s="43"/>
      <c r="CMQ3" s="43"/>
      <c r="CMR3" s="43"/>
      <c r="CMS3" s="43"/>
      <c r="CMT3" s="43"/>
      <c r="CMU3" s="43"/>
      <c r="CMV3" s="43"/>
      <c r="CMW3" s="43"/>
      <c r="CMX3" s="43"/>
      <c r="CMY3" s="43"/>
      <c r="CMZ3" s="43"/>
      <c r="CNA3" s="43"/>
      <c r="CNB3" s="43"/>
      <c r="CNC3" s="43"/>
      <c r="CND3" s="43"/>
      <c r="CNE3" s="43"/>
      <c r="CNF3" s="43"/>
      <c r="CNG3" s="43"/>
      <c r="CNH3" s="43"/>
      <c r="CNI3" s="43"/>
      <c r="CNJ3" s="43"/>
      <c r="CNK3" s="43"/>
      <c r="CNL3" s="43"/>
      <c r="CNM3" s="43"/>
      <c r="CNN3" s="43"/>
      <c r="CNO3" s="43"/>
      <c r="CNP3" s="43"/>
      <c r="CNQ3" s="43"/>
      <c r="CNR3" s="43"/>
      <c r="CNS3" s="43"/>
      <c r="CNT3" s="43"/>
      <c r="CNU3" s="43"/>
      <c r="CNV3" s="43"/>
      <c r="CNW3" s="43"/>
      <c r="CNX3" s="43"/>
      <c r="CNY3" s="43"/>
      <c r="CNZ3" s="43"/>
      <c r="COA3" s="43"/>
      <c r="COB3" s="43"/>
      <c r="COC3" s="43"/>
      <c r="COD3" s="43"/>
      <c r="COE3" s="43"/>
      <c r="COF3" s="43"/>
      <c r="COG3" s="43"/>
      <c r="COH3" s="43"/>
      <c r="COI3" s="43"/>
      <c r="COJ3" s="43"/>
      <c r="COK3" s="43"/>
      <c r="COL3" s="43"/>
      <c r="COM3" s="43"/>
      <c r="CON3" s="43"/>
      <c r="COO3" s="43"/>
      <c r="COP3" s="43"/>
      <c r="COQ3" s="43"/>
      <c r="COR3" s="43"/>
      <c r="COS3" s="43"/>
      <c r="COT3" s="43"/>
      <c r="COU3" s="43"/>
      <c r="COV3" s="43"/>
      <c r="COW3" s="43"/>
      <c r="COX3" s="43"/>
      <c r="COY3" s="43"/>
      <c r="COZ3" s="43"/>
      <c r="CPA3" s="43"/>
      <c r="CPB3" s="43"/>
      <c r="CPC3" s="43"/>
      <c r="CPD3" s="43"/>
      <c r="CPE3" s="43"/>
      <c r="CPF3" s="43"/>
      <c r="CPG3" s="43"/>
      <c r="CPH3" s="43"/>
      <c r="CPI3" s="43"/>
      <c r="CPJ3" s="43"/>
      <c r="CPK3" s="43"/>
      <c r="CPL3" s="43"/>
      <c r="CPM3" s="43"/>
      <c r="CPN3" s="43"/>
      <c r="CPO3" s="43"/>
      <c r="CPP3" s="43"/>
      <c r="CPQ3" s="43"/>
      <c r="CPR3" s="43"/>
      <c r="CPS3" s="43"/>
      <c r="CPT3" s="43"/>
      <c r="CPU3" s="43"/>
      <c r="CPV3" s="43"/>
      <c r="CPW3" s="43"/>
      <c r="CPX3" s="43"/>
      <c r="CPY3" s="43"/>
      <c r="CPZ3" s="43"/>
      <c r="CQA3" s="43"/>
      <c r="CQB3" s="43"/>
      <c r="CQC3" s="43"/>
      <c r="CQD3" s="43"/>
      <c r="CQE3" s="43"/>
      <c r="CQF3" s="43"/>
      <c r="CQG3" s="43"/>
      <c r="CQH3" s="43"/>
      <c r="CQI3" s="43"/>
      <c r="CQJ3" s="43"/>
      <c r="CQK3" s="43"/>
      <c r="CQL3" s="43"/>
      <c r="CQM3" s="43"/>
      <c r="CQN3" s="43"/>
      <c r="CQO3" s="43"/>
      <c r="CQP3" s="43"/>
      <c r="CQQ3" s="43"/>
      <c r="CQR3" s="43"/>
      <c r="CQS3" s="43"/>
      <c r="CQT3" s="43"/>
      <c r="CQU3" s="43"/>
      <c r="CQV3" s="43"/>
      <c r="CQW3" s="43"/>
      <c r="CQX3" s="43"/>
      <c r="CQY3" s="43"/>
      <c r="CQZ3" s="43"/>
      <c r="CRA3" s="43"/>
      <c r="CRB3" s="43"/>
      <c r="CRC3" s="43"/>
      <c r="CRD3" s="43"/>
      <c r="CRE3" s="43"/>
      <c r="CRF3" s="43"/>
      <c r="CRG3" s="43"/>
      <c r="CRH3" s="43"/>
      <c r="CRI3" s="43"/>
      <c r="CRJ3" s="43"/>
      <c r="CRK3" s="43"/>
      <c r="CRL3" s="43"/>
      <c r="CRM3" s="43"/>
      <c r="CRN3" s="43"/>
      <c r="CRO3" s="43"/>
      <c r="CRP3" s="43"/>
      <c r="CRQ3" s="43"/>
      <c r="CRR3" s="43"/>
      <c r="CRS3" s="43"/>
      <c r="CRT3" s="43"/>
      <c r="CRU3" s="43"/>
      <c r="CRV3" s="43"/>
      <c r="CRW3" s="43"/>
      <c r="CRX3" s="43"/>
      <c r="CRY3" s="43"/>
      <c r="CRZ3" s="43"/>
      <c r="CSA3" s="43"/>
      <c r="CSB3" s="43"/>
      <c r="CSC3" s="43"/>
      <c r="CSD3" s="43"/>
      <c r="CSE3" s="43"/>
      <c r="CSF3" s="43"/>
      <c r="CSG3" s="43"/>
      <c r="CSH3" s="43"/>
      <c r="CSI3" s="43"/>
      <c r="CSJ3" s="43"/>
      <c r="CSK3" s="43"/>
      <c r="CSL3" s="43"/>
      <c r="CSM3" s="43"/>
      <c r="CSN3" s="43"/>
      <c r="CSO3" s="43"/>
      <c r="CSP3" s="43"/>
      <c r="CSQ3" s="43"/>
      <c r="CSR3" s="43"/>
      <c r="CSS3" s="43"/>
      <c r="CST3" s="43"/>
      <c r="CSU3" s="43"/>
      <c r="CSV3" s="43"/>
      <c r="CSW3" s="43"/>
      <c r="CSX3" s="43"/>
      <c r="CSY3" s="43"/>
      <c r="CSZ3" s="43"/>
      <c r="CTA3" s="43"/>
      <c r="CTB3" s="43"/>
      <c r="CTC3" s="43"/>
      <c r="CTD3" s="43"/>
      <c r="CTE3" s="43"/>
      <c r="CTF3" s="43"/>
      <c r="CTG3" s="43"/>
      <c r="CTH3" s="43"/>
      <c r="CTI3" s="43"/>
      <c r="CTJ3" s="43"/>
      <c r="CTK3" s="43"/>
      <c r="CTL3" s="43"/>
      <c r="CTM3" s="43"/>
      <c r="CTN3" s="43"/>
      <c r="CTO3" s="43"/>
      <c r="CTP3" s="43"/>
      <c r="CTQ3" s="43"/>
      <c r="CTR3" s="43"/>
      <c r="CTS3" s="43"/>
      <c r="CTT3" s="43"/>
      <c r="CTU3" s="43"/>
      <c r="CTV3" s="43"/>
      <c r="CTW3" s="43"/>
      <c r="CTX3" s="43"/>
      <c r="CTY3" s="43"/>
      <c r="CTZ3" s="43"/>
      <c r="CUA3" s="43"/>
      <c r="CUB3" s="43"/>
      <c r="CUC3" s="43"/>
      <c r="CUD3" s="43"/>
      <c r="CUE3" s="43"/>
      <c r="CUF3" s="43"/>
      <c r="CUG3" s="43"/>
      <c r="CUH3" s="43"/>
      <c r="CUI3" s="43"/>
      <c r="CUJ3" s="43"/>
      <c r="CUK3" s="43"/>
      <c r="CUL3" s="43"/>
      <c r="CUM3" s="43"/>
      <c r="CUN3" s="43"/>
      <c r="CUO3" s="43"/>
      <c r="CUP3" s="43"/>
      <c r="CUQ3" s="43"/>
      <c r="CUR3" s="43"/>
      <c r="CUS3" s="43"/>
      <c r="CUT3" s="43"/>
      <c r="CUU3" s="43"/>
      <c r="CUV3" s="43"/>
      <c r="CUW3" s="43"/>
      <c r="CUX3" s="43"/>
      <c r="CUY3" s="43"/>
      <c r="CUZ3" s="43"/>
      <c r="CVA3" s="43"/>
      <c r="CVB3" s="43"/>
      <c r="CVC3" s="43"/>
      <c r="CVD3" s="43"/>
      <c r="CVE3" s="43"/>
      <c r="CVF3" s="43"/>
      <c r="CVG3" s="43"/>
      <c r="CVH3" s="43"/>
      <c r="CVI3" s="43"/>
      <c r="CVJ3" s="43"/>
      <c r="CVK3" s="43"/>
      <c r="CVL3" s="43"/>
      <c r="CVM3" s="43"/>
      <c r="CVN3" s="43"/>
      <c r="CVO3" s="43"/>
      <c r="CVP3" s="43"/>
      <c r="CVQ3" s="43"/>
      <c r="CVR3" s="43"/>
      <c r="CVS3" s="43"/>
      <c r="CVT3" s="43"/>
      <c r="CVU3" s="43"/>
      <c r="CVV3" s="43"/>
      <c r="CVW3" s="43"/>
      <c r="CVX3" s="43"/>
      <c r="CVY3" s="43"/>
      <c r="CVZ3" s="43"/>
      <c r="CWA3" s="43"/>
      <c r="CWB3" s="43"/>
      <c r="CWC3" s="43"/>
      <c r="CWD3" s="43"/>
      <c r="CWE3" s="43"/>
      <c r="CWF3" s="43"/>
      <c r="CWG3" s="43"/>
      <c r="CWH3" s="43"/>
      <c r="CWI3" s="43"/>
      <c r="CWJ3" s="43"/>
      <c r="CWK3" s="43"/>
      <c r="CWL3" s="43"/>
      <c r="CWM3" s="43"/>
      <c r="CWN3" s="43"/>
      <c r="CWO3" s="43"/>
      <c r="CWP3" s="43"/>
      <c r="CWQ3" s="43"/>
      <c r="CWR3" s="43"/>
      <c r="CWS3" s="43"/>
      <c r="CWT3" s="43"/>
      <c r="CWU3" s="43"/>
      <c r="CWV3" s="43"/>
      <c r="CWW3" s="43"/>
      <c r="CWX3" s="43"/>
      <c r="CWY3" s="43"/>
      <c r="CWZ3" s="43"/>
      <c r="CXA3" s="43"/>
      <c r="CXB3" s="43"/>
      <c r="CXC3" s="43"/>
      <c r="CXD3" s="43"/>
      <c r="CXE3" s="43"/>
      <c r="CXF3" s="43"/>
      <c r="CXG3" s="43"/>
      <c r="CXH3" s="43"/>
      <c r="CXI3" s="43"/>
      <c r="CXJ3" s="43"/>
      <c r="CXK3" s="43"/>
      <c r="CXL3" s="43"/>
      <c r="CXM3" s="43"/>
      <c r="CXN3" s="43"/>
      <c r="CXO3" s="43"/>
      <c r="CXP3" s="43"/>
      <c r="CXQ3" s="43"/>
      <c r="CXR3" s="43"/>
      <c r="CXS3" s="43"/>
      <c r="CXT3" s="43"/>
      <c r="CXU3" s="43"/>
      <c r="CXV3" s="43"/>
      <c r="CXW3" s="43"/>
      <c r="CXX3" s="43"/>
      <c r="CXY3" s="43"/>
      <c r="CXZ3" s="43"/>
      <c r="CYA3" s="43"/>
      <c r="CYB3" s="43"/>
      <c r="CYC3" s="43"/>
      <c r="CYD3" s="43"/>
      <c r="CYE3" s="43"/>
      <c r="CYF3" s="43"/>
      <c r="CYG3" s="43"/>
      <c r="CYH3" s="43"/>
      <c r="CYI3" s="43"/>
      <c r="CYJ3" s="43"/>
      <c r="CYK3" s="43"/>
      <c r="CYL3" s="43"/>
      <c r="CYM3" s="43"/>
      <c r="CYN3" s="43"/>
      <c r="CYO3" s="43"/>
      <c r="CYP3" s="43"/>
      <c r="CYQ3" s="43"/>
      <c r="CYR3" s="43"/>
      <c r="CYS3" s="43"/>
      <c r="CYT3" s="43"/>
      <c r="CYU3" s="43"/>
      <c r="CYV3" s="43"/>
      <c r="CYW3" s="43"/>
      <c r="CYX3" s="43"/>
      <c r="CYY3" s="43"/>
      <c r="CYZ3" s="43"/>
      <c r="CZA3" s="43"/>
      <c r="CZB3" s="43"/>
      <c r="CZC3" s="43"/>
      <c r="CZD3" s="43"/>
      <c r="CZE3" s="43"/>
      <c r="CZF3" s="43"/>
      <c r="CZG3" s="43"/>
      <c r="CZH3" s="43"/>
      <c r="CZI3" s="43"/>
      <c r="CZJ3" s="43"/>
      <c r="CZK3" s="43"/>
      <c r="CZL3" s="43"/>
      <c r="CZM3" s="43"/>
      <c r="CZN3" s="43"/>
      <c r="CZO3" s="43"/>
      <c r="CZP3" s="43"/>
      <c r="CZQ3" s="43"/>
      <c r="CZR3" s="43"/>
      <c r="CZS3" s="43"/>
      <c r="CZT3" s="43"/>
      <c r="CZU3" s="43"/>
      <c r="CZV3" s="43"/>
      <c r="CZW3" s="43"/>
      <c r="CZX3" s="43"/>
      <c r="CZY3" s="43"/>
      <c r="CZZ3" s="43"/>
      <c r="DAA3" s="43"/>
      <c r="DAB3" s="43"/>
      <c r="DAC3" s="43"/>
      <c r="DAD3" s="43"/>
      <c r="DAE3" s="43"/>
      <c r="DAF3" s="43"/>
      <c r="DAG3" s="43"/>
      <c r="DAH3" s="43"/>
      <c r="DAI3" s="43"/>
      <c r="DAJ3" s="43"/>
      <c r="DAK3" s="43"/>
      <c r="DAL3" s="43"/>
      <c r="DAM3" s="43"/>
      <c r="DAN3" s="43"/>
      <c r="DAO3" s="43"/>
      <c r="DAP3" s="43"/>
      <c r="DAQ3" s="43"/>
      <c r="DAR3" s="43"/>
      <c r="DAS3" s="43"/>
      <c r="DAT3" s="43"/>
      <c r="DAU3" s="43"/>
      <c r="DAV3" s="43"/>
      <c r="DAW3" s="43"/>
      <c r="DAX3" s="43"/>
      <c r="DAY3" s="43"/>
      <c r="DAZ3" s="43"/>
      <c r="DBA3" s="43"/>
      <c r="DBB3" s="43"/>
      <c r="DBC3" s="43"/>
      <c r="DBD3" s="43"/>
      <c r="DBE3" s="43"/>
      <c r="DBF3" s="43"/>
      <c r="DBG3" s="43"/>
      <c r="DBH3" s="43"/>
      <c r="DBI3" s="43"/>
      <c r="DBJ3" s="43"/>
      <c r="DBK3" s="43"/>
      <c r="DBL3" s="43"/>
      <c r="DBM3" s="43"/>
      <c r="DBN3" s="43"/>
      <c r="DBO3" s="43"/>
      <c r="DBP3" s="43"/>
      <c r="DBQ3" s="43"/>
      <c r="DBR3" s="43"/>
      <c r="DBS3" s="43"/>
      <c r="DBT3" s="43"/>
      <c r="DBU3" s="43"/>
      <c r="DBV3" s="43"/>
      <c r="DBW3" s="43"/>
      <c r="DBX3" s="43"/>
      <c r="DBY3" s="43"/>
      <c r="DBZ3" s="43"/>
      <c r="DCA3" s="43"/>
      <c r="DCB3" s="43"/>
      <c r="DCC3" s="43"/>
      <c r="DCD3" s="43"/>
      <c r="DCE3" s="43"/>
      <c r="DCF3" s="43"/>
      <c r="DCG3" s="43"/>
      <c r="DCH3" s="43"/>
      <c r="DCI3" s="43"/>
      <c r="DCJ3" s="43"/>
      <c r="DCK3" s="43"/>
      <c r="DCL3" s="43"/>
      <c r="DCM3" s="43"/>
      <c r="DCN3" s="43"/>
      <c r="DCO3" s="43"/>
      <c r="DCP3" s="43"/>
      <c r="DCQ3" s="43"/>
      <c r="DCR3" s="43"/>
      <c r="DCS3" s="43"/>
      <c r="DCT3" s="43"/>
      <c r="DCU3" s="43"/>
      <c r="DCV3" s="43"/>
      <c r="DCW3" s="43"/>
      <c r="DCX3" s="43"/>
      <c r="DCY3" s="43"/>
      <c r="DCZ3" s="43"/>
      <c r="DDA3" s="43"/>
      <c r="DDB3" s="43"/>
      <c r="DDC3" s="43"/>
      <c r="DDD3" s="43"/>
      <c r="DDE3" s="43"/>
      <c r="DDF3" s="43"/>
      <c r="DDG3" s="43"/>
      <c r="DDH3" s="43"/>
      <c r="DDI3" s="43"/>
      <c r="DDJ3" s="43"/>
      <c r="DDK3" s="43"/>
      <c r="DDL3" s="43"/>
      <c r="DDM3" s="43"/>
      <c r="DDN3" s="43"/>
      <c r="DDO3" s="43"/>
      <c r="DDP3" s="43"/>
      <c r="DDQ3" s="43"/>
      <c r="DDR3" s="43"/>
      <c r="DDS3" s="43"/>
      <c r="DDT3" s="43"/>
      <c r="DDU3" s="43"/>
      <c r="DDV3" s="43"/>
      <c r="DDW3" s="43"/>
      <c r="DDX3" s="43"/>
      <c r="DDY3" s="43"/>
      <c r="DDZ3" s="43"/>
      <c r="DEA3" s="43"/>
      <c r="DEB3" s="43"/>
      <c r="DEC3" s="43"/>
      <c r="DED3" s="43"/>
      <c r="DEE3" s="43"/>
      <c r="DEF3" s="43"/>
      <c r="DEG3" s="43"/>
      <c r="DEH3" s="43"/>
      <c r="DEI3" s="43"/>
      <c r="DEJ3" s="43"/>
      <c r="DEK3" s="43"/>
      <c r="DEL3" s="43"/>
      <c r="DEM3" s="43"/>
      <c r="DEN3" s="43"/>
      <c r="DEO3" s="43"/>
      <c r="DEP3" s="43"/>
      <c r="DEQ3" s="43"/>
      <c r="DER3" s="43"/>
      <c r="DES3" s="43"/>
      <c r="DET3" s="43"/>
      <c r="DEU3" s="43"/>
      <c r="DEV3" s="43"/>
      <c r="DEW3" s="43"/>
      <c r="DEX3" s="43"/>
      <c r="DEY3" s="43"/>
      <c r="DEZ3" s="43"/>
      <c r="DFA3" s="43"/>
      <c r="DFB3" s="43"/>
      <c r="DFC3" s="43"/>
      <c r="DFD3" s="43"/>
      <c r="DFE3" s="43"/>
      <c r="DFF3" s="43"/>
      <c r="DFG3" s="43"/>
      <c r="DFH3" s="43"/>
      <c r="DFI3" s="43"/>
      <c r="DFJ3" s="43"/>
      <c r="DFK3" s="43"/>
      <c r="DFL3" s="43"/>
      <c r="DFM3" s="43"/>
      <c r="DFN3" s="43"/>
      <c r="DFO3" s="43"/>
      <c r="DFP3" s="43"/>
      <c r="DFQ3" s="43"/>
      <c r="DFR3" s="43"/>
      <c r="DFS3" s="43"/>
      <c r="DFT3" s="43"/>
      <c r="DFU3" s="43"/>
      <c r="DFV3" s="43"/>
      <c r="DFW3" s="43"/>
      <c r="DFX3" s="43"/>
      <c r="DFY3" s="43"/>
      <c r="DFZ3" s="43"/>
      <c r="DGA3" s="43"/>
      <c r="DGB3" s="43"/>
      <c r="DGC3" s="43"/>
      <c r="DGD3" s="43"/>
      <c r="DGE3" s="43"/>
      <c r="DGF3" s="43"/>
      <c r="DGG3" s="43"/>
      <c r="DGH3" s="43"/>
      <c r="DGI3" s="43"/>
      <c r="DGJ3" s="43"/>
      <c r="DGK3" s="43"/>
      <c r="DGL3" s="43"/>
      <c r="DGM3" s="43"/>
      <c r="DGN3" s="43"/>
      <c r="DGO3" s="43"/>
      <c r="DGP3" s="43"/>
      <c r="DGQ3" s="43"/>
      <c r="DGR3" s="43"/>
      <c r="DGS3" s="43"/>
      <c r="DGT3" s="43"/>
      <c r="DGU3" s="43"/>
      <c r="DGV3" s="43"/>
      <c r="DGW3" s="43"/>
      <c r="DGX3" s="43"/>
      <c r="DGY3" s="43"/>
      <c r="DGZ3" s="43"/>
      <c r="DHA3" s="43"/>
      <c r="DHB3" s="43"/>
      <c r="DHC3" s="43"/>
      <c r="DHD3" s="43"/>
      <c r="DHE3" s="43"/>
      <c r="DHF3" s="43"/>
      <c r="DHG3" s="43"/>
      <c r="DHH3" s="43"/>
      <c r="DHI3" s="43"/>
      <c r="DHJ3" s="43"/>
      <c r="DHK3" s="43"/>
      <c r="DHL3" s="43"/>
      <c r="DHM3" s="43"/>
      <c r="DHN3" s="43"/>
      <c r="DHO3" s="43"/>
      <c r="DHP3" s="43"/>
      <c r="DHQ3" s="43"/>
      <c r="DHR3" s="43"/>
      <c r="DHS3" s="43"/>
      <c r="DHT3" s="43"/>
      <c r="DHU3" s="43"/>
      <c r="DHV3" s="43"/>
      <c r="DHW3" s="43"/>
      <c r="DHX3" s="43"/>
      <c r="DHY3" s="43"/>
      <c r="DHZ3" s="43"/>
      <c r="DIA3" s="43"/>
      <c r="DIB3" s="43"/>
      <c r="DIC3" s="43"/>
      <c r="DID3" s="43"/>
      <c r="DIE3" s="43"/>
      <c r="DIF3" s="43"/>
      <c r="DIG3" s="43"/>
      <c r="DIH3" s="43"/>
      <c r="DII3" s="43"/>
      <c r="DIJ3" s="43"/>
      <c r="DIK3" s="43"/>
      <c r="DIL3" s="43"/>
      <c r="DIM3" s="43"/>
      <c r="DIN3" s="43"/>
      <c r="DIO3" s="43"/>
      <c r="DIP3" s="43"/>
      <c r="DIQ3" s="43"/>
      <c r="DIR3" s="43"/>
      <c r="DIS3" s="43"/>
      <c r="DIT3" s="43"/>
      <c r="DIU3" s="43"/>
      <c r="DIV3" s="43"/>
      <c r="DIW3" s="43"/>
      <c r="DIX3" s="43"/>
      <c r="DIY3" s="43"/>
      <c r="DIZ3" s="43"/>
      <c r="DJA3" s="43"/>
      <c r="DJB3" s="43"/>
      <c r="DJC3" s="43"/>
      <c r="DJD3" s="43"/>
      <c r="DJE3" s="43"/>
      <c r="DJF3" s="43"/>
      <c r="DJG3" s="43"/>
      <c r="DJH3" s="43"/>
      <c r="DJI3" s="43"/>
      <c r="DJJ3" s="43"/>
      <c r="DJK3" s="43"/>
      <c r="DJL3" s="43"/>
      <c r="DJM3" s="43"/>
      <c r="DJN3" s="43"/>
      <c r="DJO3" s="43"/>
      <c r="DJP3" s="43"/>
      <c r="DJQ3" s="43"/>
      <c r="DJR3" s="43"/>
      <c r="DJS3" s="43"/>
      <c r="DJT3" s="43"/>
      <c r="DJU3" s="43"/>
      <c r="DJV3" s="43"/>
      <c r="DJW3" s="43"/>
      <c r="DJX3" s="43"/>
      <c r="DJY3" s="43"/>
      <c r="DJZ3" s="43"/>
      <c r="DKA3" s="43"/>
      <c r="DKB3" s="43"/>
      <c r="DKC3" s="43"/>
      <c r="DKD3" s="43"/>
      <c r="DKE3" s="43"/>
      <c r="DKF3" s="43"/>
      <c r="DKG3" s="43"/>
      <c r="DKH3" s="43"/>
      <c r="DKI3" s="43"/>
      <c r="DKJ3" s="43"/>
      <c r="DKK3" s="43"/>
      <c r="DKL3" s="43"/>
      <c r="DKM3" s="43"/>
      <c r="DKN3" s="43"/>
      <c r="DKO3" s="43"/>
      <c r="DKP3" s="43"/>
      <c r="DKQ3" s="43"/>
      <c r="DKR3" s="43"/>
      <c r="DKS3" s="43"/>
      <c r="DKT3" s="43"/>
      <c r="DKU3" s="43"/>
      <c r="DKV3" s="43"/>
      <c r="DKW3" s="43"/>
      <c r="DKX3" s="43"/>
      <c r="DKY3" s="43"/>
      <c r="DKZ3" s="43"/>
      <c r="DLA3" s="43"/>
      <c r="DLB3" s="43"/>
      <c r="DLC3" s="43"/>
      <c r="DLD3" s="43"/>
      <c r="DLE3" s="43"/>
      <c r="DLF3" s="43"/>
      <c r="DLG3" s="43"/>
      <c r="DLH3" s="43"/>
      <c r="DLI3" s="43"/>
      <c r="DLJ3" s="43"/>
      <c r="DLK3" s="43"/>
      <c r="DLL3" s="43"/>
      <c r="DLM3" s="43"/>
      <c r="DLN3" s="43"/>
      <c r="DLO3" s="43"/>
      <c r="DLP3" s="43"/>
      <c r="DLQ3" s="43"/>
      <c r="DLR3" s="43"/>
      <c r="DLS3" s="43"/>
      <c r="DLT3" s="43"/>
      <c r="DLU3" s="43"/>
      <c r="DLV3" s="43"/>
      <c r="DLW3" s="43"/>
      <c r="DLX3" s="43"/>
      <c r="DLY3" s="43"/>
      <c r="DLZ3" s="43"/>
      <c r="DMA3" s="43"/>
      <c r="DMB3" s="43"/>
      <c r="DMC3" s="43"/>
      <c r="DMD3" s="43"/>
      <c r="DME3" s="43"/>
      <c r="DMF3" s="43"/>
      <c r="DMG3" s="43"/>
      <c r="DMH3" s="43"/>
      <c r="DMI3" s="43"/>
      <c r="DMJ3" s="43"/>
      <c r="DMK3" s="43"/>
      <c r="DML3" s="43"/>
      <c r="DMM3" s="43"/>
      <c r="DMN3" s="43"/>
      <c r="DMO3" s="43"/>
      <c r="DMP3" s="43"/>
      <c r="DMQ3" s="43"/>
      <c r="DMR3" s="43"/>
      <c r="DMS3" s="43"/>
      <c r="DMT3" s="43"/>
      <c r="DMU3" s="43"/>
      <c r="DMV3" s="43"/>
      <c r="DMW3" s="43"/>
      <c r="DMX3" s="43"/>
      <c r="DMY3" s="43"/>
      <c r="DMZ3" s="43"/>
      <c r="DNA3" s="43"/>
      <c r="DNB3" s="43"/>
      <c r="DNC3" s="43"/>
      <c r="DND3" s="43"/>
      <c r="DNE3" s="43"/>
      <c r="DNF3" s="43"/>
      <c r="DNG3" s="43"/>
      <c r="DNH3" s="43"/>
      <c r="DNI3" s="43"/>
      <c r="DNJ3" s="43"/>
      <c r="DNK3" s="43"/>
      <c r="DNL3" s="43"/>
      <c r="DNM3" s="43"/>
      <c r="DNN3" s="43"/>
      <c r="DNO3" s="43"/>
      <c r="DNP3" s="43"/>
      <c r="DNQ3" s="43"/>
      <c r="DNR3" s="43"/>
      <c r="DNS3" s="43"/>
      <c r="DNT3" s="43"/>
      <c r="DNU3" s="43"/>
      <c r="DNV3" s="43"/>
      <c r="DNW3" s="43"/>
      <c r="DNX3" s="43"/>
      <c r="DNY3" s="43"/>
      <c r="DNZ3" s="43"/>
      <c r="DOA3" s="43"/>
      <c r="DOB3" s="43"/>
      <c r="DOC3" s="43"/>
      <c r="DOD3" s="43"/>
      <c r="DOE3" s="43"/>
      <c r="DOF3" s="43"/>
      <c r="DOG3" s="43"/>
      <c r="DOH3" s="43"/>
      <c r="DOI3" s="43"/>
      <c r="DOJ3" s="43"/>
      <c r="DOK3" s="43"/>
      <c r="DOL3" s="43"/>
      <c r="DOM3" s="43"/>
      <c r="DON3" s="43"/>
      <c r="DOO3" s="43"/>
      <c r="DOP3" s="43"/>
      <c r="DOQ3" s="43"/>
      <c r="DOR3" s="43"/>
      <c r="DOS3" s="43"/>
      <c r="DOT3" s="43"/>
      <c r="DOU3" s="43"/>
      <c r="DOV3" s="43"/>
      <c r="DOW3" s="43"/>
      <c r="DOX3" s="43"/>
      <c r="DOY3" s="43"/>
      <c r="DOZ3" s="43"/>
      <c r="DPA3" s="43"/>
      <c r="DPB3" s="43"/>
      <c r="DPC3" s="43"/>
      <c r="DPD3" s="43"/>
      <c r="DPE3" s="43"/>
      <c r="DPF3" s="43"/>
      <c r="DPG3" s="43"/>
      <c r="DPH3" s="43"/>
      <c r="DPI3" s="43"/>
      <c r="DPJ3" s="43"/>
      <c r="DPK3" s="43"/>
      <c r="DPL3" s="43"/>
      <c r="DPM3" s="43"/>
      <c r="DPN3" s="43"/>
      <c r="DPO3" s="43"/>
      <c r="DPP3" s="43"/>
      <c r="DPQ3" s="43"/>
      <c r="DPR3" s="43"/>
      <c r="DPS3" s="43"/>
      <c r="DPT3" s="43"/>
      <c r="DPU3" s="43"/>
      <c r="DPV3" s="43"/>
      <c r="DPW3" s="43"/>
      <c r="DPX3" s="43"/>
      <c r="DPY3" s="43"/>
      <c r="DPZ3" s="43"/>
      <c r="DQA3" s="43"/>
      <c r="DQB3" s="43"/>
      <c r="DQC3" s="43"/>
      <c r="DQD3" s="43"/>
      <c r="DQE3" s="43"/>
      <c r="DQF3" s="43"/>
      <c r="DQG3" s="43"/>
      <c r="DQH3" s="43"/>
      <c r="DQI3" s="43"/>
      <c r="DQJ3" s="43"/>
      <c r="DQK3" s="43"/>
      <c r="DQL3" s="43"/>
      <c r="DQM3" s="43"/>
      <c r="DQN3" s="43"/>
      <c r="DQO3" s="43"/>
      <c r="DQP3" s="43"/>
      <c r="DQQ3" s="43"/>
      <c r="DQR3" s="43"/>
      <c r="DQS3" s="43"/>
      <c r="DQT3" s="43"/>
      <c r="DQU3" s="43"/>
      <c r="DQV3" s="43"/>
      <c r="DQW3" s="43"/>
      <c r="DQX3" s="43"/>
      <c r="DQY3" s="43"/>
      <c r="DQZ3" s="43"/>
      <c r="DRA3" s="43"/>
      <c r="DRB3" s="43"/>
      <c r="DRC3" s="43"/>
      <c r="DRD3" s="43"/>
      <c r="DRE3" s="43"/>
      <c r="DRF3" s="43"/>
      <c r="DRG3" s="43"/>
      <c r="DRH3" s="43"/>
      <c r="DRI3" s="43"/>
      <c r="DRJ3" s="43"/>
      <c r="DRK3" s="43"/>
      <c r="DRL3" s="43"/>
      <c r="DRM3" s="43"/>
      <c r="DRN3" s="43"/>
      <c r="DRO3" s="43"/>
      <c r="DRP3" s="43"/>
      <c r="DRQ3" s="43"/>
      <c r="DRR3" s="43"/>
      <c r="DRS3" s="43"/>
      <c r="DRT3" s="43"/>
      <c r="DRU3" s="43"/>
      <c r="DRV3" s="43"/>
      <c r="DRW3" s="43"/>
      <c r="DRX3" s="43"/>
      <c r="DRY3" s="43"/>
      <c r="DRZ3" s="43"/>
      <c r="DSA3" s="43"/>
      <c r="DSB3" s="43"/>
      <c r="DSC3" s="43"/>
      <c r="DSD3" s="43"/>
      <c r="DSE3" s="43"/>
      <c r="DSF3" s="43"/>
      <c r="DSG3" s="43"/>
      <c r="DSH3" s="43"/>
      <c r="DSI3" s="43"/>
      <c r="DSJ3" s="43"/>
      <c r="DSK3" s="43"/>
      <c r="DSL3" s="43"/>
      <c r="DSM3" s="43"/>
      <c r="DSN3" s="43"/>
      <c r="DSO3" s="43"/>
      <c r="DSP3" s="43"/>
      <c r="DSQ3" s="43"/>
      <c r="DSR3" s="43"/>
      <c r="DSS3" s="43"/>
      <c r="DST3" s="43"/>
      <c r="DSU3" s="43"/>
      <c r="DSV3" s="43"/>
      <c r="DSW3" s="43"/>
      <c r="DSX3" s="43"/>
      <c r="DSY3" s="43"/>
      <c r="DSZ3" s="43"/>
      <c r="DTA3" s="43"/>
      <c r="DTB3" s="43"/>
      <c r="DTC3" s="43"/>
      <c r="DTD3" s="43"/>
      <c r="DTE3" s="43"/>
      <c r="DTF3" s="43"/>
      <c r="DTG3" s="43"/>
      <c r="DTH3" s="43"/>
      <c r="DTI3" s="43"/>
      <c r="DTJ3" s="43"/>
      <c r="DTK3" s="43"/>
      <c r="DTL3" s="43"/>
      <c r="DTM3" s="43"/>
      <c r="DTN3" s="43"/>
      <c r="DTO3" s="43"/>
      <c r="DTP3" s="43"/>
      <c r="DTQ3" s="43"/>
      <c r="DTR3" s="43"/>
      <c r="DTS3" s="43"/>
      <c r="DTT3" s="43"/>
      <c r="DTU3" s="43"/>
      <c r="DTV3" s="43"/>
      <c r="DTW3" s="43"/>
      <c r="DTX3" s="43"/>
      <c r="DTY3" s="43"/>
      <c r="DTZ3" s="43"/>
      <c r="DUA3" s="43"/>
      <c r="DUB3" s="43"/>
      <c r="DUC3" s="43"/>
      <c r="DUD3" s="43"/>
      <c r="DUE3" s="43"/>
      <c r="DUF3" s="43"/>
      <c r="DUG3" s="43"/>
      <c r="DUH3" s="43"/>
      <c r="DUI3" s="43"/>
      <c r="DUJ3" s="43"/>
      <c r="DUK3" s="43"/>
      <c r="DUL3" s="43"/>
      <c r="DUM3" s="43"/>
      <c r="DUN3" s="43"/>
      <c r="DUO3" s="43"/>
      <c r="DUP3" s="43"/>
      <c r="DUQ3" s="43"/>
      <c r="DUR3" s="43"/>
      <c r="DUS3" s="43"/>
      <c r="DUT3" s="43"/>
      <c r="DUU3" s="43"/>
      <c r="DUV3" s="43"/>
      <c r="DUW3" s="43"/>
      <c r="DUX3" s="43"/>
      <c r="DUY3" s="43"/>
      <c r="DUZ3" s="43"/>
      <c r="DVA3" s="43"/>
      <c r="DVB3" s="43"/>
      <c r="DVC3" s="43"/>
      <c r="DVD3" s="43"/>
      <c r="DVE3" s="43"/>
      <c r="DVF3" s="43"/>
      <c r="DVG3" s="43"/>
      <c r="DVH3" s="43"/>
      <c r="DVI3" s="43"/>
      <c r="DVJ3" s="43"/>
      <c r="DVK3" s="43"/>
      <c r="DVL3" s="43"/>
      <c r="DVM3" s="43"/>
      <c r="DVN3" s="43"/>
      <c r="DVO3" s="43"/>
      <c r="DVP3" s="43"/>
      <c r="DVQ3" s="43"/>
      <c r="DVR3" s="43"/>
      <c r="DVS3" s="43"/>
      <c r="DVT3" s="43"/>
      <c r="DVU3" s="43"/>
      <c r="DVV3" s="43"/>
      <c r="DVW3" s="43"/>
      <c r="DVX3" s="43"/>
      <c r="DVY3" s="43"/>
      <c r="DVZ3" s="43"/>
      <c r="DWA3" s="43"/>
      <c r="DWB3" s="43"/>
      <c r="DWC3" s="43"/>
      <c r="DWD3" s="43"/>
      <c r="DWE3" s="43"/>
      <c r="DWF3" s="43"/>
      <c r="DWG3" s="43"/>
      <c r="DWH3" s="43"/>
      <c r="DWI3" s="43"/>
      <c r="DWJ3" s="43"/>
      <c r="DWK3" s="43"/>
      <c r="DWL3" s="43"/>
      <c r="DWM3" s="43"/>
      <c r="DWN3" s="43"/>
      <c r="DWO3" s="43"/>
      <c r="DWP3" s="43"/>
      <c r="DWQ3" s="43"/>
      <c r="DWR3" s="43"/>
      <c r="DWS3" s="43"/>
      <c r="DWT3" s="43"/>
      <c r="DWU3" s="43"/>
      <c r="DWV3" s="43"/>
      <c r="DWW3" s="43"/>
      <c r="DWX3" s="43"/>
      <c r="DWY3" s="43"/>
      <c r="DWZ3" s="43"/>
      <c r="DXA3" s="43"/>
      <c r="DXB3" s="43"/>
      <c r="DXC3" s="43"/>
      <c r="DXD3" s="43"/>
      <c r="DXE3" s="43"/>
      <c r="DXF3" s="43"/>
      <c r="DXG3" s="43"/>
      <c r="DXH3" s="43"/>
      <c r="DXI3" s="43"/>
      <c r="DXJ3" s="43"/>
      <c r="DXK3" s="43"/>
      <c r="DXL3" s="43"/>
      <c r="DXM3" s="43"/>
      <c r="DXN3" s="43"/>
      <c r="DXO3" s="43"/>
      <c r="DXP3" s="43"/>
      <c r="DXQ3" s="43"/>
      <c r="DXR3" s="43"/>
      <c r="DXS3" s="43"/>
      <c r="DXT3" s="43"/>
      <c r="DXU3" s="43"/>
      <c r="DXV3" s="43"/>
      <c r="DXW3" s="43"/>
      <c r="DXX3" s="43"/>
      <c r="DXY3" s="43"/>
      <c r="DXZ3" s="43"/>
      <c r="DYA3" s="43"/>
      <c r="DYB3" s="43"/>
      <c r="DYC3" s="43"/>
      <c r="DYD3" s="43"/>
      <c r="DYE3" s="43"/>
      <c r="DYF3" s="43"/>
      <c r="DYG3" s="43"/>
      <c r="DYH3" s="43"/>
      <c r="DYI3" s="43"/>
      <c r="DYJ3" s="43"/>
      <c r="DYK3" s="43"/>
      <c r="DYL3" s="43"/>
      <c r="DYM3" s="43"/>
      <c r="DYN3" s="43"/>
      <c r="DYO3" s="43"/>
      <c r="DYP3" s="43"/>
      <c r="DYQ3" s="43"/>
      <c r="DYR3" s="43"/>
      <c r="DYS3" s="43"/>
      <c r="DYT3" s="43"/>
      <c r="DYU3" s="43"/>
      <c r="DYV3" s="43"/>
      <c r="DYW3" s="43"/>
      <c r="DYX3" s="43"/>
      <c r="DYY3" s="43"/>
      <c r="DYZ3" s="43"/>
      <c r="DZA3" s="43"/>
      <c r="DZB3" s="43"/>
      <c r="DZC3" s="43"/>
      <c r="DZD3" s="43"/>
      <c r="DZE3" s="43"/>
      <c r="DZF3" s="43"/>
      <c r="DZG3" s="43"/>
      <c r="DZH3" s="43"/>
      <c r="DZI3" s="43"/>
      <c r="DZJ3" s="43"/>
      <c r="DZK3" s="43"/>
      <c r="DZL3" s="43"/>
      <c r="DZM3" s="43"/>
      <c r="DZN3" s="43"/>
      <c r="DZO3" s="43"/>
      <c r="DZP3" s="43"/>
      <c r="DZQ3" s="43"/>
      <c r="DZR3" s="43"/>
      <c r="DZS3" s="43"/>
      <c r="DZT3" s="43"/>
      <c r="DZU3" s="43"/>
      <c r="DZV3" s="43"/>
      <c r="DZW3" s="43"/>
      <c r="DZX3" s="43"/>
      <c r="DZY3" s="43"/>
      <c r="DZZ3" s="43"/>
      <c r="EAA3" s="43"/>
      <c r="EAB3" s="43"/>
      <c r="EAC3" s="43"/>
      <c r="EAD3" s="43"/>
      <c r="EAE3" s="43"/>
      <c r="EAF3" s="43"/>
      <c r="EAG3" s="43"/>
      <c r="EAH3" s="43"/>
      <c r="EAI3" s="43"/>
      <c r="EAJ3" s="43"/>
      <c r="EAK3" s="43"/>
      <c r="EAL3" s="43"/>
      <c r="EAM3" s="43"/>
      <c r="EAN3" s="43"/>
      <c r="EAO3" s="43"/>
      <c r="EAP3" s="43"/>
      <c r="EAQ3" s="43"/>
      <c r="EAR3" s="43"/>
      <c r="EAS3" s="43"/>
      <c r="EAT3" s="43"/>
      <c r="EAU3" s="43"/>
      <c r="EAV3" s="43"/>
      <c r="EAW3" s="43"/>
      <c r="EAX3" s="43"/>
      <c r="EAY3" s="43"/>
      <c r="EAZ3" s="43"/>
      <c r="EBA3" s="43"/>
      <c r="EBB3" s="43"/>
      <c r="EBC3" s="43"/>
      <c r="EBD3" s="43"/>
      <c r="EBE3" s="43"/>
      <c r="EBF3" s="43"/>
      <c r="EBG3" s="43"/>
      <c r="EBH3" s="43"/>
      <c r="EBI3" s="43"/>
      <c r="EBJ3" s="43"/>
      <c r="EBK3" s="43"/>
      <c r="EBL3" s="43"/>
      <c r="EBM3" s="43"/>
      <c r="EBN3" s="43"/>
      <c r="EBO3" s="43"/>
      <c r="EBP3" s="43"/>
      <c r="EBQ3" s="43"/>
      <c r="EBR3" s="43"/>
      <c r="EBS3" s="43"/>
      <c r="EBT3" s="43"/>
      <c r="EBU3" s="43"/>
      <c r="EBV3" s="43"/>
      <c r="EBW3" s="43"/>
      <c r="EBX3" s="43"/>
      <c r="EBY3" s="43"/>
      <c r="EBZ3" s="43"/>
      <c r="ECA3" s="43"/>
      <c r="ECB3" s="43"/>
      <c r="ECC3" s="43"/>
      <c r="ECD3" s="43"/>
      <c r="ECE3" s="43"/>
      <c r="ECF3" s="43"/>
      <c r="ECG3" s="43"/>
      <c r="ECH3" s="43"/>
      <c r="ECI3" s="43"/>
      <c r="ECJ3" s="43"/>
      <c r="ECK3" s="43"/>
      <c r="ECL3" s="43"/>
      <c r="ECM3" s="43"/>
      <c r="ECN3" s="43"/>
      <c r="ECO3" s="43"/>
      <c r="ECP3" s="43"/>
      <c r="ECQ3" s="43"/>
      <c r="ECR3" s="43"/>
      <c r="ECS3" s="43"/>
      <c r="ECT3" s="43"/>
      <c r="ECU3" s="43"/>
      <c r="ECV3" s="43"/>
      <c r="ECW3" s="43"/>
      <c r="ECX3" s="43"/>
      <c r="ECY3" s="43"/>
      <c r="ECZ3" s="43"/>
      <c r="EDA3" s="43"/>
      <c r="EDB3" s="43"/>
      <c r="EDC3" s="43"/>
      <c r="EDD3" s="43"/>
      <c r="EDE3" s="43"/>
      <c r="EDF3" s="43"/>
      <c r="EDG3" s="43"/>
      <c r="EDH3" s="43"/>
      <c r="EDI3" s="43"/>
      <c r="EDJ3" s="43"/>
      <c r="EDK3" s="43"/>
      <c r="EDL3" s="43"/>
      <c r="EDM3" s="43"/>
      <c r="EDN3" s="43"/>
      <c r="EDO3" s="43"/>
      <c r="EDP3" s="43"/>
      <c r="EDQ3" s="43"/>
      <c r="EDR3" s="43"/>
      <c r="EDS3" s="43"/>
      <c r="EDT3" s="43"/>
      <c r="EDU3" s="43"/>
      <c r="EDV3" s="43"/>
      <c r="EDW3" s="43"/>
      <c r="EDX3" s="43"/>
      <c r="EDY3" s="43"/>
      <c r="EDZ3" s="43"/>
      <c r="EEA3" s="43"/>
      <c r="EEB3" s="43"/>
      <c r="EEC3" s="43"/>
      <c r="EED3" s="43"/>
      <c r="EEE3" s="43"/>
      <c r="EEF3" s="43"/>
      <c r="EEG3" s="43"/>
      <c r="EEH3" s="43"/>
      <c r="EEI3" s="43"/>
      <c r="EEJ3" s="43"/>
      <c r="EEK3" s="43"/>
      <c r="EEL3" s="43"/>
      <c r="EEM3" s="43"/>
      <c r="EEN3" s="43"/>
      <c r="EEO3" s="43"/>
      <c r="EEP3" s="43"/>
      <c r="EEQ3" s="43"/>
      <c r="EER3" s="43"/>
      <c r="EES3" s="43"/>
      <c r="EET3" s="43"/>
      <c r="EEU3" s="43"/>
      <c r="EEV3" s="43"/>
      <c r="EEW3" s="43"/>
      <c r="EEX3" s="43"/>
      <c r="EEY3" s="43"/>
      <c r="EEZ3" s="43"/>
      <c r="EFA3" s="43"/>
      <c r="EFB3" s="43"/>
      <c r="EFC3" s="43"/>
      <c r="EFD3" s="43"/>
      <c r="EFE3" s="43"/>
      <c r="EFF3" s="43"/>
      <c r="EFG3" s="43"/>
      <c r="EFH3" s="43"/>
      <c r="EFI3" s="43"/>
      <c r="EFJ3" s="43"/>
      <c r="EFK3" s="43"/>
      <c r="EFL3" s="43"/>
      <c r="EFM3" s="43"/>
      <c r="EFN3" s="43"/>
      <c r="EFO3" s="43"/>
      <c r="EFP3" s="43"/>
      <c r="EFQ3" s="43"/>
      <c r="EFR3" s="43"/>
      <c r="EFS3" s="43"/>
      <c r="EFT3" s="43"/>
      <c r="EFU3" s="43"/>
      <c r="EFV3" s="43"/>
      <c r="EFW3" s="43"/>
      <c r="EFX3" s="43"/>
      <c r="EFY3" s="43"/>
      <c r="EFZ3" s="43"/>
      <c r="EGA3" s="43"/>
      <c r="EGB3" s="43"/>
      <c r="EGC3" s="43"/>
      <c r="EGD3" s="43"/>
      <c r="EGE3" s="43"/>
      <c r="EGF3" s="43"/>
      <c r="EGG3" s="43"/>
      <c r="EGH3" s="43"/>
      <c r="EGI3" s="43"/>
      <c r="EGJ3" s="43"/>
      <c r="EGK3" s="43"/>
      <c r="EGL3" s="43"/>
      <c r="EGM3" s="43"/>
      <c r="EGN3" s="43"/>
      <c r="EGO3" s="43"/>
      <c r="EGP3" s="43"/>
      <c r="EGQ3" s="43"/>
      <c r="EGR3" s="43"/>
      <c r="EGS3" s="43"/>
      <c r="EGT3" s="43"/>
      <c r="EGU3" s="43"/>
      <c r="EGV3" s="43"/>
      <c r="EGW3" s="43"/>
      <c r="EGX3" s="43"/>
      <c r="EGY3" s="43"/>
      <c r="EGZ3" s="43"/>
      <c r="EHA3" s="43"/>
      <c r="EHB3" s="43"/>
      <c r="EHC3" s="43"/>
      <c r="EHD3" s="43"/>
      <c r="EHE3" s="43"/>
      <c r="EHF3" s="43"/>
      <c r="EHG3" s="43"/>
      <c r="EHH3" s="43"/>
      <c r="EHI3" s="43"/>
      <c r="EHJ3" s="43"/>
      <c r="EHK3" s="43"/>
      <c r="EHL3" s="43"/>
      <c r="EHM3" s="43"/>
      <c r="EHN3" s="43"/>
      <c r="EHO3" s="43"/>
      <c r="EHP3" s="43"/>
      <c r="EHQ3" s="43"/>
      <c r="EHR3" s="43"/>
      <c r="EHS3" s="43"/>
      <c r="EHT3" s="43"/>
      <c r="EHU3" s="43"/>
      <c r="EHV3" s="43"/>
      <c r="EHW3" s="43"/>
      <c r="EHX3" s="43"/>
      <c r="EHY3" s="43"/>
      <c r="EHZ3" s="43"/>
      <c r="EIA3" s="43"/>
      <c r="EIB3" s="43"/>
      <c r="EIC3" s="43"/>
      <c r="EID3" s="43"/>
      <c r="EIE3" s="43"/>
      <c r="EIF3" s="43"/>
      <c r="EIG3" s="43"/>
      <c r="EIH3" s="43"/>
      <c r="EII3" s="43"/>
      <c r="EIJ3" s="43"/>
      <c r="EIK3" s="43"/>
      <c r="EIL3" s="43"/>
      <c r="EIM3" s="43"/>
      <c r="EIN3" s="43"/>
      <c r="EIO3" s="43"/>
      <c r="EIP3" s="43"/>
      <c r="EIQ3" s="43"/>
      <c r="EIR3" s="43"/>
      <c r="EIS3" s="43"/>
      <c r="EIT3" s="43"/>
      <c r="EIU3" s="43"/>
      <c r="EIV3" s="43"/>
      <c r="EIW3" s="43"/>
      <c r="EIX3" s="43"/>
      <c r="EIY3" s="43"/>
      <c r="EIZ3" s="43"/>
      <c r="EJA3" s="43"/>
      <c r="EJB3" s="43"/>
      <c r="EJC3" s="43"/>
      <c r="EJD3" s="43"/>
      <c r="EJE3" s="43"/>
      <c r="EJF3" s="43"/>
      <c r="EJG3" s="43"/>
      <c r="EJH3" s="43"/>
      <c r="EJI3" s="43"/>
      <c r="EJJ3" s="43"/>
      <c r="EJK3" s="43"/>
      <c r="EJL3" s="43"/>
      <c r="EJM3" s="43"/>
      <c r="EJN3" s="43"/>
      <c r="EJO3" s="43"/>
      <c r="EJP3" s="43"/>
      <c r="EJQ3" s="43"/>
      <c r="EJR3" s="43"/>
      <c r="EJS3" s="43"/>
      <c r="EJT3" s="43"/>
      <c r="EJU3" s="43"/>
      <c r="EJV3" s="43"/>
      <c r="EJW3" s="43"/>
      <c r="EJX3" s="43"/>
      <c r="EJY3" s="43"/>
      <c r="EJZ3" s="43"/>
      <c r="EKA3" s="43"/>
      <c r="EKB3" s="43"/>
      <c r="EKC3" s="43"/>
      <c r="EKD3" s="43"/>
      <c r="EKE3" s="43"/>
      <c r="EKF3" s="43"/>
      <c r="EKG3" s="43"/>
      <c r="EKH3" s="43"/>
      <c r="EKI3" s="43"/>
      <c r="EKJ3" s="43"/>
      <c r="EKK3" s="43"/>
      <c r="EKL3" s="43"/>
      <c r="EKM3" s="43"/>
      <c r="EKN3" s="43"/>
      <c r="EKO3" s="43"/>
      <c r="EKP3" s="43"/>
      <c r="EKQ3" s="43"/>
      <c r="EKR3" s="43"/>
      <c r="EKS3" s="43"/>
      <c r="EKT3" s="43"/>
      <c r="EKU3" s="43"/>
      <c r="EKV3" s="43"/>
      <c r="EKW3" s="43"/>
      <c r="EKX3" s="43"/>
      <c r="EKY3" s="43"/>
      <c r="EKZ3" s="43"/>
      <c r="ELA3" s="43"/>
      <c r="ELB3" s="43"/>
      <c r="ELC3" s="43"/>
      <c r="ELD3" s="43"/>
      <c r="ELE3" s="43"/>
      <c r="ELF3" s="43"/>
      <c r="ELG3" s="43"/>
      <c r="ELH3" s="43"/>
      <c r="ELI3" s="43"/>
      <c r="ELJ3" s="43"/>
      <c r="ELK3" s="43"/>
      <c r="ELL3" s="43"/>
      <c r="ELM3" s="43"/>
      <c r="ELN3" s="43"/>
      <c r="ELO3" s="43"/>
      <c r="ELP3" s="43"/>
      <c r="ELQ3" s="43"/>
      <c r="ELR3" s="43"/>
      <c r="ELS3" s="43"/>
      <c r="ELT3" s="43"/>
      <c r="ELU3" s="43"/>
      <c r="ELV3" s="43"/>
      <c r="ELW3" s="43"/>
      <c r="ELX3" s="43"/>
      <c r="ELY3" s="43"/>
      <c r="ELZ3" s="43"/>
      <c r="EMA3" s="43"/>
      <c r="EMB3" s="43"/>
      <c r="EMC3" s="43"/>
      <c r="EMD3" s="43"/>
      <c r="EME3" s="43"/>
      <c r="EMF3" s="43"/>
      <c r="EMG3" s="43"/>
      <c r="EMH3" s="43"/>
      <c r="EMI3" s="43"/>
      <c r="EMJ3" s="43"/>
      <c r="EMK3" s="43"/>
      <c r="EML3" s="43"/>
      <c r="EMM3" s="43"/>
      <c r="EMN3" s="43"/>
      <c r="EMO3" s="43"/>
      <c r="EMP3" s="43"/>
      <c r="EMQ3" s="43"/>
      <c r="EMR3" s="43"/>
      <c r="EMS3" s="43"/>
      <c r="EMT3" s="43"/>
      <c r="EMU3" s="43"/>
      <c r="EMV3" s="43"/>
      <c r="EMW3" s="43"/>
      <c r="EMX3" s="43"/>
      <c r="EMY3" s="43"/>
      <c r="EMZ3" s="43"/>
      <c r="ENA3" s="43"/>
      <c r="ENB3" s="43"/>
      <c r="ENC3" s="43"/>
      <c r="END3" s="43"/>
      <c r="ENE3" s="43"/>
      <c r="ENF3" s="43"/>
      <c r="ENG3" s="43"/>
      <c r="ENH3" s="43"/>
      <c r="ENI3" s="43"/>
      <c r="ENJ3" s="43"/>
      <c r="ENK3" s="43"/>
      <c r="ENL3" s="43"/>
      <c r="ENM3" s="43"/>
      <c r="ENN3" s="43"/>
      <c r="ENO3" s="43"/>
      <c r="ENP3" s="43"/>
      <c r="ENQ3" s="43"/>
      <c r="ENR3" s="43"/>
      <c r="ENS3" s="43"/>
      <c r="ENT3" s="43"/>
      <c r="ENU3" s="43"/>
      <c r="ENV3" s="43"/>
      <c r="ENW3" s="43"/>
      <c r="ENX3" s="43"/>
      <c r="ENY3" s="43"/>
      <c r="ENZ3" s="43"/>
      <c r="EOA3" s="43"/>
      <c r="EOB3" s="43"/>
      <c r="EOC3" s="43"/>
      <c r="EOD3" s="43"/>
      <c r="EOE3" s="43"/>
      <c r="EOF3" s="43"/>
      <c r="EOG3" s="43"/>
      <c r="EOH3" s="43"/>
      <c r="EOI3" s="43"/>
      <c r="EOJ3" s="43"/>
      <c r="EOK3" s="43"/>
      <c r="EOL3" s="43"/>
      <c r="EOM3" s="43"/>
      <c r="EON3" s="43"/>
      <c r="EOO3" s="43"/>
      <c r="EOP3" s="43"/>
      <c r="EOQ3" s="43"/>
      <c r="EOR3" s="43"/>
      <c r="EOS3" s="43"/>
      <c r="EOT3" s="43"/>
      <c r="EOU3" s="43"/>
      <c r="EOV3" s="43"/>
      <c r="EOW3" s="43"/>
      <c r="EOX3" s="43"/>
      <c r="EOY3" s="43"/>
      <c r="EOZ3" s="43"/>
      <c r="EPA3" s="43"/>
      <c r="EPB3" s="43"/>
      <c r="EPC3" s="43"/>
      <c r="EPD3" s="43"/>
      <c r="EPE3" s="43"/>
      <c r="EPF3" s="43"/>
      <c r="EPG3" s="43"/>
      <c r="EPH3" s="43"/>
      <c r="EPI3" s="43"/>
      <c r="EPJ3" s="43"/>
      <c r="EPK3" s="43"/>
      <c r="EPL3" s="43"/>
      <c r="EPM3" s="43"/>
      <c r="EPN3" s="43"/>
      <c r="EPO3" s="43"/>
      <c r="EPP3" s="43"/>
      <c r="EPQ3" s="43"/>
      <c r="EPR3" s="43"/>
      <c r="EPS3" s="43"/>
      <c r="EPT3" s="43"/>
      <c r="EPU3" s="43"/>
      <c r="EPV3" s="43"/>
      <c r="EPW3" s="43"/>
      <c r="EPX3" s="43"/>
      <c r="EPY3" s="43"/>
      <c r="EPZ3" s="43"/>
      <c r="EQA3" s="43"/>
      <c r="EQB3" s="43"/>
      <c r="EQC3" s="43"/>
      <c r="EQD3" s="43"/>
      <c r="EQE3" s="43"/>
      <c r="EQF3" s="43"/>
      <c r="EQG3" s="43"/>
      <c r="EQH3" s="43"/>
      <c r="EQI3" s="43"/>
      <c r="EQJ3" s="43"/>
      <c r="EQK3" s="43"/>
      <c r="EQL3" s="43"/>
      <c r="EQM3" s="43"/>
      <c r="EQN3" s="43"/>
      <c r="EQO3" s="43"/>
      <c r="EQP3" s="43"/>
      <c r="EQQ3" s="43"/>
      <c r="EQR3" s="43"/>
      <c r="EQS3" s="43"/>
      <c r="EQT3" s="43"/>
      <c r="EQU3" s="43"/>
      <c r="EQV3" s="43"/>
      <c r="EQW3" s="43"/>
      <c r="EQX3" s="43"/>
      <c r="EQY3" s="43"/>
      <c r="EQZ3" s="43"/>
      <c r="ERA3" s="43"/>
      <c r="ERB3" s="43"/>
      <c r="ERC3" s="43"/>
      <c r="ERD3" s="43"/>
      <c r="ERE3" s="43"/>
      <c r="ERF3" s="43"/>
      <c r="ERG3" s="43"/>
      <c r="ERH3" s="43"/>
      <c r="ERI3" s="43"/>
      <c r="ERJ3" s="43"/>
      <c r="ERK3" s="43"/>
      <c r="ERL3" s="43"/>
      <c r="ERM3" s="43"/>
      <c r="ERN3" s="43"/>
      <c r="ERO3" s="43"/>
      <c r="ERP3" s="43"/>
      <c r="ERQ3" s="43"/>
      <c r="ERR3" s="43"/>
      <c r="ERS3" s="43"/>
      <c r="ERT3" s="43"/>
      <c r="ERU3" s="43"/>
      <c r="ERV3" s="43"/>
      <c r="ERW3" s="43"/>
      <c r="ERX3" s="43"/>
      <c r="ERY3" s="43"/>
      <c r="ERZ3" s="43"/>
      <c r="ESA3" s="43"/>
      <c r="ESB3" s="43"/>
      <c r="ESC3" s="43"/>
      <c r="ESD3" s="43"/>
      <c r="ESE3" s="43"/>
      <c r="ESF3" s="43"/>
      <c r="ESG3" s="43"/>
      <c r="ESH3" s="43"/>
      <c r="ESI3" s="43"/>
      <c r="ESJ3" s="43"/>
      <c r="ESK3" s="43"/>
      <c r="ESL3" s="43"/>
      <c r="ESM3" s="43"/>
      <c r="ESN3" s="43"/>
      <c r="ESO3" s="43"/>
      <c r="ESP3" s="43"/>
      <c r="ESQ3" s="43"/>
      <c r="ESR3" s="43"/>
      <c r="ESS3" s="43"/>
      <c r="EST3" s="43"/>
      <c r="ESU3" s="43"/>
      <c r="ESV3" s="43"/>
      <c r="ESW3" s="43"/>
      <c r="ESX3" s="43"/>
      <c r="ESY3" s="43"/>
      <c r="ESZ3" s="43"/>
      <c r="ETA3" s="43"/>
      <c r="ETB3" s="43"/>
      <c r="ETC3" s="43"/>
      <c r="ETD3" s="43"/>
      <c r="ETE3" s="43"/>
      <c r="ETF3" s="43"/>
      <c r="ETG3" s="43"/>
      <c r="ETH3" s="43"/>
      <c r="ETI3" s="43"/>
      <c r="ETJ3" s="43"/>
      <c r="ETK3" s="43"/>
      <c r="ETL3" s="43"/>
      <c r="ETM3" s="43"/>
      <c r="ETN3" s="43"/>
      <c r="ETO3" s="43"/>
      <c r="ETP3" s="43"/>
      <c r="ETQ3" s="43"/>
      <c r="ETR3" s="43"/>
      <c r="ETS3" s="43"/>
      <c r="ETT3" s="43"/>
      <c r="ETU3" s="43"/>
      <c r="ETV3" s="43"/>
      <c r="ETW3" s="43"/>
      <c r="ETX3" s="43"/>
      <c r="ETY3" s="43"/>
      <c r="ETZ3" s="43"/>
      <c r="EUA3" s="43"/>
      <c r="EUB3" s="43"/>
      <c r="EUC3" s="43"/>
      <c r="EUD3" s="43"/>
      <c r="EUE3" s="43"/>
      <c r="EUF3" s="43"/>
      <c r="EUG3" s="43"/>
      <c r="EUH3" s="43"/>
      <c r="EUI3" s="43"/>
      <c r="EUJ3" s="43"/>
      <c r="EUK3" s="43"/>
      <c r="EUL3" s="43"/>
      <c r="EUM3" s="43"/>
      <c r="EUN3" s="43"/>
      <c r="EUO3" s="43"/>
      <c r="EUP3" s="43"/>
      <c r="EUQ3" s="43"/>
      <c r="EUR3" s="43"/>
      <c r="EUS3" s="43"/>
      <c r="EUT3" s="43"/>
      <c r="EUU3" s="43"/>
      <c r="EUV3" s="43"/>
      <c r="EUW3" s="43"/>
      <c r="EUX3" s="43"/>
      <c r="EUY3" s="43"/>
      <c r="EUZ3" s="43"/>
      <c r="EVA3" s="43"/>
      <c r="EVB3" s="43"/>
      <c r="EVC3" s="43"/>
      <c r="EVD3" s="43"/>
      <c r="EVE3" s="43"/>
      <c r="EVF3" s="43"/>
      <c r="EVG3" s="43"/>
      <c r="EVH3" s="43"/>
      <c r="EVI3" s="43"/>
      <c r="EVJ3" s="43"/>
      <c r="EVK3" s="43"/>
      <c r="EVL3" s="43"/>
      <c r="EVM3" s="43"/>
      <c r="EVN3" s="43"/>
      <c r="EVO3" s="43"/>
      <c r="EVP3" s="43"/>
      <c r="EVQ3" s="43"/>
      <c r="EVR3" s="43"/>
      <c r="EVS3" s="43"/>
      <c r="EVT3" s="43"/>
      <c r="EVU3" s="43"/>
      <c r="EVV3" s="43"/>
      <c r="EVW3" s="43"/>
      <c r="EVX3" s="43"/>
      <c r="EVY3" s="43"/>
      <c r="EVZ3" s="43"/>
      <c r="EWA3" s="43"/>
      <c r="EWB3" s="43"/>
      <c r="EWC3" s="43"/>
      <c r="EWD3" s="43"/>
      <c r="EWE3" s="43"/>
      <c r="EWF3" s="43"/>
      <c r="EWG3" s="43"/>
      <c r="EWH3" s="43"/>
      <c r="EWI3" s="43"/>
      <c r="EWJ3" s="43"/>
      <c r="EWK3" s="43"/>
      <c r="EWL3" s="43"/>
      <c r="EWM3" s="43"/>
      <c r="EWN3" s="43"/>
      <c r="EWO3" s="43"/>
      <c r="EWP3" s="43"/>
      <c r="EWQ3" s="43"/>
      <c r="EWR3" s="43"/>
      <c r="EWS3" s="43"/>
      <c r="EWT3" s="43"/>
      <c r="EWU3" s="43"/>
      <c r="EWV3" s="43"/>
      <c r="EWW3" s="43"/>
      <c r="EWX3" s="43"/>
      <c r="EWY3" s="43"/>
      <c r="EWZ3" s="43"/>
      <c r="EXA3" s="43"/>
      <c r="EXB3" s="43"/>
      <c r="EXC3" s="43"/>
      <c r="EXD3" s="43"/>
      <c r="EXE3" s="43"/>
      <c r="EXF3" s="43"/>
      <c r="EXG3" s="43"/>
      <c r="EXH3" s="43"/>
      <c r="EXI3" s="43"/>
      <c r="EXJ3" s="43"/>
      <c r="EXK3" s="43"/>
      <c r="EXL3" s="43"/>
      <c r="EXM3" s="43"/>
      <c r="EXN3" s="43"/>
      <c r="EXO3" s="43"/>
      <c r="EXP3" s="43"/>
      <c r="EXQ3" s="43"/>
      <c r="EXR3" s="43"/>
      <c r="EXS3" s="43"/>
      <c r="EXT3" s="43"/>
      <c r="EXU3" s="43"/>
      <c r="EXV3" s="43"/>
      <c r="EXW3" s="43"/>
      <c r="EXX3" s="43"/>
      <c r="EXY3" s="43"/>
      <c r="EXZ3" s="43"/>
      <c r="EYA3" s="43"/>
      <c r="EYB3" s="43"/>
      <c r="EYC3" s="43"/>
      <c r="EYD3" s="43"/>
      <c r="EYE3" s="43"/>
      <c r="EYF3" s="43"/>
      <c r="EYG3" s="43"/>
      <c r="EYH3" s="43"/>
      <c r="EYI3" s="43"/>
      <c r="EYJ3" s="43"/>
      <c r="EYK3" s="43"/>
      <c r="EYL3" s="43"/>
      <c r="EYM3" s="43"/>
      <c r="EYN3" s="43"/>
      <c r="EYO3" s="43"/>
      <c r="EYP3" s="43"/>
      <c r="EYQ3" s="43"/>
      <c r="EYR3" s="43"/>
      <c r="EYS3" s="43"/>
      <c r="EYT3" s="43"/>
      <c r="EYU3" s="43"/>
      <c r="EYV3" s="43"/>
      <c r="EYW3" s="43"/>
      <c r="EYX3" s="43"/>
      <c r="EYY3" s="43"/>
      <c r="EYZ3" s="43"/>
      <c r="EZA3" s="43"/>
      <c r="EZB3" s="43"/>
      <c r="EZC3" s="43"/>
      <c r="EZD3" s="43"/>
      <c r="EZE3" s="43"/>
      <c r="EZF3" s="43"/>
      <c r="EZG3" s="43"/>
      <c r="EZH3" s="43"/>
      <c r="EZI3" s="43"/>
      <c r="EZJ3" s="43"/>
      <c r="EZK3" s="43"/>
      <c r="EZL3" s="43"/>
      <c r="EZM3" s="43"/>
      <c r="EZN3" s="43"/>
      <c r="EZO3" s="43"/>
      <c r="EZP3" s="43"/>
      <c r="EZQ3" s="43"/>
      <c r="EZR3" s="43"/>
      <c r="EZS3" s="43"/>
      <c r="EZT3" s="43"/>
      <c r="EZU3" s="43"/>
      <c r="EZV3" s="43"/>
      <c r="EZW3" s="43"/>
      <c r="EZX3" s="43"/>
      <c r="EZY3" s="43"/>
      <c r="EZZ3" s="43"/>
      <c r="FAA3" s="43"/>
      <c r="FAB3" s="43"/>
      <c r="FAC3" s="43"/>
      <c r="FAD3" s="43"/>
      <c r="FAE3" s="43"/>
      <c r="FAF3" s="43"/>
      <c r="FAG3" s="43"/>
      <c r="FAH3" s="43"/>
      <c r="FAI3" s="43"/>
      <c r="FAJ3" s="43"/>
      <c r="FAK3" s="43"/>
      <c r="FAL3" s="43"/>
      <c r="FAM3" s="43"/>
      <c r="FAN3" s="43"/>
      <c r="FAO3" s="43"/>
      <c r="FAP3" s="43"/>
      <c r="FAQ3" s="43"/>
      <c r="FAR3" s="43"/>
      <c r="FAS3" s="43"/>
      <c r="FAT3" s="43"/>
      <c r="FAU3" s="43"/>
      <c r="FAV3" s="43"/>
      <c r="FAW3" s="43"/>
      <c r="FAX3" s="43"/>
      <c r="FAY3" s="43"/>
      <c r="FAZ3" s="43"/>
      <c r="FBA3" s="43"/>
      <c r="FBB3" s="43"/>
      <c r="FBC3" s="43"/>
      <c r="FBD3" s="43"/>
      <c r="FBE3" s="43"/>
      <c r="FBF3" s="43"/>
      <c r="FBG3" s="43"/>
      <c r="FBH3" s="43"/>
      <c r="FBI3" s="43"/>
      <c r="FBJ3" s="43"/>
      <c r="FBK3" s="43"/>
      <c r="FBL3" s="43"/>
      <c r="FBM3" s="43"/>
      <c r="FBN3" s="43"/>
      <c r="FBO3" s="43"/>
      <c r="FBP3" s="43"/>
      <c r="FBQ3" s="43"/>
      <c r="FBR3" s="43"/>
      <c r="FBS3" s="43"/>
      <c r="FBT3" s="43"/>
      <c r="FBU3" s="43"/>
      <c r="FBV3" s="43"/>
      <c r="FBW3" s="43"/>
      <c r="FBX3" s="43"/>
      <c r="FBY3" s="43"/>
      <c r="FBZ3" s="43"/>
      <c r="FCA3" s="43"/>
      <c r="FCB3" s="43"/>
      <c r="FCC3" s="43"/>
      <c r="FCD3" s="43"/>
      <c r="FCE3" s="43"/>
      <c r="FCF3" s="43"/>
      <c r="FCG3" s="43"/>
      <c r="FCH3" s="43"/>
      <c r="FCI3" s="43"/>
      <c r="FCJ3" s="43"/>
      <c r="FCK3" s="43"/>
      <c r="FCL3" s="43"/>
      <c r="FCM3" s="43"/>
      <c r="FCN3" s="43"/>
      <c r="FCO3" s="43"/>
      <c r="FCP3" s="43"/>
      <c r="FCQ3" s="43"/>
      <c r="FCR3" s="43"/>
      <c r="FCS3" s="43"/>
      <c r="FCT3" s="43"/>
      <c r="FCU3" s="43"/>
      <c r="FCV3" s="43"/>
      <c r="FCW3" s="43"/>
      <c r="FCX3" s="43"/>
      <c r="FCY3" s="43"/>
      <c r="FCZ3" s="43"/>
      <c r="FDA3" s="43"/>
      <c r="FDB3" s="43"/>
      <c r="FDC3" s="43"/>
      <c r="FDD3" s="43"/>
      <c r="FDE3" s="43"/>
      <c r="FDF3" s="43"/>
      <c r="FDG3" s="43"/>
      <c r="FDH3" s="43"/>
      <c r="FDI3" s="43"/>
      <c r="FDJ3" s="43"/>
      <c r="FDK3" s="43"/>
      <c r="FDL3" s="43"/>
      <c r="FDM3" s="43"/>
      <c r="FDN3" s="43"/>
      <c r="FDO3" s="43"/>
      <c r="FDP3" s="43"/>
      <c r="FDQ3" s="43"/>
      <c r="FDR3" s="43"/>
      <c r="FDS3" s="43"/>
      <c r="FDT3" s="43"/>
      <c r="FDU3" s="43"/>
      <c r="FDV3" s="43"/>
      <c r="FDW3" s="43"/>
      <c r="FDX3" s="43"/>
      <c r="FDY3" s="43"/>
      <c r="FDZ3" s="43"/>
      <c r="FEA3" s="43"/>
      <c r="FEB3" s="43"/>
      <c r="FEC3" s="43"/>
      <c r="FED3" s="43"/>
      <c r="FEE3" s="43"/>
      <c r="FEF3" s="43"/>
      <c r="FEG3" s="43"/>
      <c r="FEH3" s="43"/>
      <c r="FEI3" s="43"/>
      <c r="FEJ3" s="43"/>
      <c r="FEK3" s="43"/>
      <c r="FEL3" s="43"/>
      <c r="FEM3" s="43"/>
      <c r="FEN3" s="43"/>
      <c r="FEO3" s="43"/>
      <c r="FEP3" s="43"/>
      <c r="FEQ3" s="43"/>
      <c r="FER3" s="43"/>
      <c r="FES3" s="43"/>
      <c r="FET3" s="43"/>
      <c r="FEU3" s="43"/>
      <c r="FEV3" s="43"/>
      <c r="FEW3" s="43"/>
      <c r="FEX3" s="43"/>
      <c r="FEY3" s="43"/>
      <c r="FEZ3" s="43"/>
      <c r="FFA3" s="43"/>
      <c r="FFB3" s="43"/>
      <c r="FFC3" s="43"/>
      <c r="FFD3" s="43"/>
      <c r="FFE3" s="43"/>
      <c r="FFF3" s="43"/>
      <c r="FFG3" s="43"/>
      <c r="FFH3" s="43"/>
      <c r="FFI3" s="43"/>
      <c r="FFJ3" s="43"/>
      <c r="FFK3" s="43"/>
      <c r="FFL3" s="43"/>
      <c r="FFM3" s="43"/>
      <c r="FFN3" s="43"/>
      <c r="FFO3" s="43"/>
      <c r="FFP3" s="43"/>
      <c r="FFQ3" s="43"/>
      <c r="FFR3" s="43"/>
      <c r="FFS3" s="43"/>
      <c r="FFT3" s="43"/>
      <c r="FFU3" s="43"/>
      <c r="FFV3" s="43"/>
      <c r="FFW3" s="43"/>
      <c r="FFX3" s="43"/>
      <c r="FFY3" s="43"/>
      <c r="FFZ3" s="43"/>
      <c r="FGA3" s="43"/>
      <c r="FGB3" s="43"/>
      <c r="FGC3" s="43"/>
      <c r="FGD3" s="43"/>
      <c r="FGE3" s="43"/>
      <c r="FGF3" s="43"/>
      <c r="FGG3" s="43"/>
      <c r="FGH3" s="43"/>
      <c r="FGI3" s="43"/>
      <c r="FGJ3" s="43"/>
      <c r="FGK3" s="43"/>
      <c r="FGL3" s="43"/>
      <c r="FGM3" s="43"/>
      <c r="FGN3" s="43"/>
      <c r="FGO3" s="43"/>
      <c r="FGP3" s="43"/>
      <c r="FGQ3" s="43"/>
      <c r="FGR3" s="43"/>
      <c r="FGS3" s="43"/>
      <c r="FGT3" s="43"/>
      <c r="FGU3" s="43"/>
      <c r="FGV3" s="43"/>
      <c r="FGW3" s="43"/>
      <c r="FGX3" s="43"/>
      <c r="FGY3" s="43"/>
      <c r="FGZ3" s="43"/>
      <c r="FHA3" s="43"/>
      <c r="FHB3" s="43"/>
      <c r="FHC3" s="43"/>
      <c r="FHD3" s="43"/>
      <c r="FHE3" s="43"/>
      <c r="FHF3" s="43"/>
      <c r="FHG3" s="43"/>
      <c r="FHH3" s="43"/>
      <c r="FHI3" s="43"/>
      <c r="FHJ3" s="43"/>
      <c r="FHK3" s="43"/>
      <c r="FHL3" s="43"/>
      <c r="FHM3" s="43"/>
      <c r="FHN3" s="43"/>
      <c r="FHO3" s="43"/>
      <c r="FHP3" s="43"/>
      <c r="FHQ3" s="43"/>
      <c r="FHR3" s="43"/>
      <c r="FHS3" s="43"/>
      <c r="FHT3" s="43"/>
      <c r="FHU3" s="43"/>
      <c r="FHV3" s="43"/>
      <c r="FHW3" s="43"/>
      <c r="FHX3" s="43"/>
      <c r="FHY3" s="43"/>
      <c r="FHZ3" s="43"/>
      <c r="FIA3" s="43"/>
      <c r="FIB3" s="43"/>
      <c r="FIC3" s="43"/>
      <c r="FID3" s="43"/>
      <c r="FIE3" s="43"/>
      <c r="FIF3" s="43"/>
      <c r="FIG3" s="43"/>
      <c r="FIH3" s="43"/>
      <c r="FII3" s="43"/>
      <c r="FIJ3" s="43"/>
      <c r="FIK3" s="43"/>
      <c r="FIL3" s="43"/>
      <c r="FIM3" s="43"/>
      <c r="FIN3" s="43"/>
      <c r="FIO3" s="43"/>
      <c r="FIP3" s="43"/>
      <c r="FIQ3" s="43"/>
      <c r="FIR3" s="43"/>
      <c r="FIS3" s="43"/>
      <c r="FIT3" s="43"/>
      <c r="FIU3" s="43"/>
      <c r="FIV3" s="43"/>
      <c r="FIW3" s="43"/>
      <c r="FIX3" s="43"/>
      <c r="FIY3" s="43"/>
      <c r="FIZ3" s="43"/>
      <c r="FJA3" s="43"/>
      <c r="FJB3" s="43"/>
      <c r="FJC3" s="43"/>
      <c r="FJD3" s="43"/>
      <c r="FJE3" s="43"/>
      <c r="FJF3" s="43"/>
      <c r="FJG3" s="43"/>
      <c r="FJH3" s="43"/>
      <c r="FJI3" s="43"/>
      <c r="FJJ3" s="43"/>
      <c r="FJK3" s="43"/>
      <c r="FJL3" s="43"/>
      <c r="FJM3" s="43"/>
      <c r="FJN3" s="43"/>
      <c r="FJO3" s="43"/>
      <c r="FJP3" s="43"/>
      <c r="FJQ3" s="43"/>
      <c r="FJR3" s="43"/>
      <c r="FJS3" s="43"/>
      <c r="FJT3" s="43"/>
      <c r="FJU3" s="43"/>
      <c r="FJV3" s="43"/>
      <c r="FJW3" s="43"/>
      <c r="FJX3" s="43"/>
      <c r="FJY3" s="43"/>
      <c r="FJZ3" s="43"/>
      <c r="FKA3" s="43"/>
      <c r="FKB3" s="43"/>
      <c r="FKC3" s="43"/>
      <c r="FKD3" s="43"/>
      <c r="FKE3" s="43"/>
      <c r="FKF3" s="43"/>
      <c r="FKG3" s="43"/>
      <c r="FKH3" s="43"/>
      <c r="FKI3" s="43"/>
      <c r="FKJ3" s="43"/>
      <c r="FKK3" s="43"/>
      <c r="FKL3" s="43"/>
      <c r="FKM3" s="43"/>
      <c r="FKN3" s="43"/>
      <c r="FKO3" s="43"/>
      <c r="FKP3" s="43"/>
      <c r="FKQ3" s="43"/>
      <c r="FKR3" s="43"/>
      <c r="FKS3" s="43"/>
      <c r="FKT3" s="43"/>
      <c r="FKU3" s="43"/>
      <c r="FKV3" s="43"/>
      <c r="FKW3" s="43"/>
      <c r="FKX3" s="43"/>
      <c r="FKY3" s="43"/>
      <c r="FKZ3" s="43"/>
      <c r="FLA3" s="43"/>
      <c r="FLB3" s="43"/>
      <c r="FLC3" s="43"/>
      <c r="FLD3" s="43"/>
      <c r="FLE3" s="43"/>
      <c r="FLF3" s="43"/>
      <c r="FLG3" s="43"/>
      <c r="FLH3" s="43"/>
      <c r="FLI3" s="43"/>
      <c r="FLJ3" s="43"/>
      <c r="FLK3" s="43"/>
      <c r="FLL3" s="43"/>
      <c r="FLM3" s="43"/>
      <c r="FLN3" s="43"/>
      <c r="FLO3" s="43"/>
      <c r="FLP3" s="43"/>
      <c r="FLQ3" s="43"/>
      <c r="FLR3" s="43"/>
      <c r="FLS3" s="43"/>
      <c r="FLT3" s="43"/>
      <c r="FLU3" s="43"/>
      <c r="FLV3" s="43"/>
      <c r="FLW3" s="43"/>
      <c r="FLX3" s="43"/>
      <c r="FLY3" s="43"/>
      <c r="FLZ3" s="43"/>
      <c r="FMA3" s="43"/>
      <c r="FMB3" s="43"/>
      <c r="FMC3" s="43"/>
      <c r="FMD3" s="43"/>
      <c r="FME3" s="43"/>
      <c r="FMF3" s="43"/>
      <c r="FMG3" s="43"/>
      <c r="FMH3" s="43"/>
      <c r="FMI3" s="43"/>
      <c r="FMJ3" s="43"/>
      <c r="FMK3" s="43"/>
      <c r="FML3" s="43"/>
      <c r="FMM3" s="43"/>
      <c r="FMN3" s="43"/>
      <c r="FMO3" s="43"/>
      <c r="FMP3" s="43"/>
      <c r="FMQ3" s="43"/>
      <c r="FMR3" s="43"/>
      <c r="FMS3" s="43"/>
      <c r="FMT3" s="43"/>
      <c r="FMU3" s="43"/>
      <c r="FMV3" s="43"/>
      <c r="FMW3" s="43"/>
      <c r="FMX3" s="43"/>
      <c r="FMY3" s="43"/>
      <c r="FMZ3" s="43"/>
      <c r="FNA3" s="43"/>
      <c r="FNB3" s="43"/>
      <c r="FNC3" s="43"/>
      <c r="FND3" s="43"/>
      <c r="FNE3" s="43"/>
      <c r="FNF3" s="43"/>
      <c r="FNG3" s="43"/>
      <c r="FNH3" s="43"/>
      <c r="FNI3" s="43"/>
      <c r="FNJ3" s="43"/>
      <c r="FNK3" s="43"/>
      <c r="FNL3" s="43"/>
      <c r="FNM3" s="43"/>
      <c r="FNN3" s="43"/>
      <c r="FNO3" s="43"/>
      <c r="FNP3" s="43"/>
      <c r="FNQ3" s="43"/>
      <c r="FNR3" s="43"/>
      <c r="FNS3" s="43"/>
      <c r="FNT3" s="43"/>
      <c r="FNU3" s="43"/>
      <c r="FNV3" s="43"/>
      <c r="FNW3" s="43"/>
      <c r="FNX3" s="43"/>
      <c r="FNY3" s="43"/>
      <c r="FNZ3" s="43"/>
      <c r="FOA3" s="43"/>
      <c r="FOB3" s="43"/>
      <c r="FOC3" s="43"/>
      <c r="FOD3" s="43"/>
      <c r="FOE3" s="43"/>
      <c r="FOF3" s="43"/>
      <c r="FOG3" s="43"/>
      <c r="FOH3" s="43"/>
      <c r="FOI3" s="43"/>
      <c r="FOJ3" s="43"/>
      <c r="FOK3" s="43"/>
      <c r="FOL3" s="43"/>
      <c r="FOM3" s="43"/>
      <c r="FON3" s="43"/>
      <c r="FOO3" s="43"/>
      <c r="FOP3" s="43"/>
      <c r="FOQ3" s="43"/>
      <c r="FOR3" s="43"/>
      <c r="FOS3" s="43"/>
      <c r="FOT3" s="43"/>
      <c r="FOU3" s="43"/>
      <c r="FOV3" s="43"/>
      <c r="FOW3" s="43"/>
      <c r="FOX3" s="43"/>
      <c r="FOY3" s="43"/>
      <c r="FOZ3" s="43"/>
      <c r="FPA3" s="43"/>
      <c r="FPB3" s="43"/>
      <c r="FPC3" s="43"/>
      <c r="FPD3" s="43"/>
      <c r="FPE3" s="43"/>
      <c r="FPF3" s="43"/>
      <c r="FPG3" s="43"/>
      <c r="FPH3" s="43"/>
      <c r="FPI3" s="43"/>
      <c r="FPJ3" s="43"/>
      <c r="FPK3" s="43"/>
      <c r="FPL3" s="43"/>
      <c r="FPM3" s="43"/>
      <c r="FPN3" s="43"/>
      <c r="FPO3" s="43"/>
      <c r="FPP3" s="43"/>
      <c r="FPQ3" s="43"/>
      <c r="FPR3" s="43"/>
      <c r="FPS3" s="43"/>
      <c r="FPT3" s="43"/>
      <c r="FPU3" s="43"/>
      <c r="FPV3" s="43"/>
      <c r="FPW3" s="43"/>
      <c r="FPX3" s="43"/>
      <c r="FPY3" s="43"/>
      <c r="FPZ3" s="43"/>
      <c r="FQA3" s="43"/>
      <c r="FQB3" s="43"/>
      <c r="FQC3" s="43"/>
      <c r="FQD3" s="43"/>
      <c r="FQE3" s="43"/>
      <c r="FQF3" s="43"/>
      <c r="FQG3" s="43"/>
      <c r="FQH3" s="43"/>
      <c r="FQI3" s="43"/>
      <c r="FQJ3" s="43"/>
      <c r="FQK3" s="43"/>
      <c r="FQL3" s="43"/>
      <c r="FQM3" s="43"/>
      <c r="FQN3" s="43"/>
      <c r="FQO3" s="43"/>
      <c r="FQP3" s="43"/>
      <c r="FQQ3" s="43"/>
      <c r="FQR3" s="43"/>
      <c r="FQS3" s="43"/>
      <c r="FQT3" s="43"/>
      <c r="FQU3" s="43"/>
      <c r="FQV3" s="43"/>
      <c r="FQW3" s="43"/>
      <c r="FQX3" s="43"/>
      <c r="FQY3" s="43"/>
      <c r="FQZ3" s="43"/>
      <c r="FRA3" s="43"/>
      <c r="FRB3" s="43"/>
      <c r="FRC3" s="43"/>
      <c r="FRD3" s="43"/>
      <c r="FRE3" s="43"/>
      <c r="FRF3" s="43"/>
      <c r="FRG3" s="43"/>
      <c r="FRH3" s="43"/>
      <c r="FRI3" s="43"/>
      <c r="FRJ3" s="43"/>
      <c r="FRK3" s="43"/>
      <c r="FRL3" s="43"/>
      <c r="FRM3" s="43"/>
      <c r="FRN3" s="43"/>
      <c r="FRO3" s="43"/>
      <c r="FRP3" s="43"/>
      <c r="FRQ3" s="43"/>
      <c r="FRR3" s="43"/>
      <c r="FRS3" s="43"/>
      <c r="FRT3" s="43"/>
      <c r="FRU3" s="43"/>
      <c r="FRV3" s="43"/>
      <c r="FRW3" s="43"/>
      <c r="FRX3" s="43"/>
      <c r="FRY3" s="43"/>
      <c r="FRZ3" s="43"/>
      <c r="FSA3" s="43"/>
      <c r="FSB3" s="43"/>
      <c r="FSC3" s="43"/>
      <c r="FSD3" s="43"/>
      <c r="FSE3" s="43"/>
      <c r="FSF3" s="43"/>
      <c r="FSG3" s="43"/>
      <c r="FSH3" s="43"/>
      <c r="FSI3" s="43"/>
      <c r="FSJ3" s="43"/>
      <c r="FSK3" s="43"/>
      <c r="FSL3" s="43"/>
      <c r="FSM3" s="43"/>
      <c r="FSN3" s="43"/>
      <c r="FSO3" s="43"/>
      <c r="FSP3" s="43"/>
      <c r="FSQ3" s="43"/>
      <c r="FSR3" s="43"/>
      <c r="FSS3" s="43"/>
      <c r="FST3" s="43"/>
      <c r="FSU3" s="43"/>
      <c r="FSV3" s="43"/>
      <c r="FSW3" s="43"/>
      <c r="FSX3" s="43"/>
      <c r="FSY3" s="43"/>
      <c r="FSZ3" s="43"/>
      <c r="FTA3" s="43"/>
      <c r="FTB3" s="43"/>
      <c r="FTC3" s="43"/>
      <c r="FTD3" s="43"/>
      <c r="FTE3" s="43"/>
      <c r="FTF3" s="43"/>
      <c r="FTG3" s="43"/>
      <c r="FTH3" s="43"/>
      <c r="FTI3" s="43"/>
      <c r="FTJ3" s="43"/>
      <c r="FTK3" s="43"/>
      <c r="FTL3" s="43"/>
      <c r="FTM3" s="43"/>
      <c r="FTN3" s="43"/>
      <c r="FTO3" s="43"/>
      <c r="FTP3" s="43"/>
      <c r="FTQ3" s="43"/>
      <c r="FTR3" s="43"/>
      <c r="FTS3" s="43"/>
      <c r="FTT3" s="43"/>
      <c r="FTU3" s="43"/>
      <c r="FTV3" s="43"/>
      <c r="FTW3" s="43"/>
      <c r="FTX3" s="43"/>
      <c r="FTY3" s="43"/>
      <c r="FTZ3" s="43"/>
      <c r="FUA3" s="43"/>
      <c r="FUB3" s="43"/>
      <c r="FUC3" s="43"/>
      <c r="FUD3" s="43"/>
      <c r="FUE3" s="43"/>
      <c r="FUF3" s="43"/>
      <c r="FUG3" s="43"/>
      <c r="FUH3" s="43"/>
      <c r="FUI3" s="43"/>
      <c r="FUJ3" s="43"/>
      <c r="FUK3" s="43"/>
      <c r="FUL3" s="43"/>
      <c r="FUM3" s="43"/>
      <c r="FUN3" s="43"/>
      <c r="FUO3" s="43"/>
      <c r="FUP3" s="43"/>
      <c r="FUQ3" s="43"/>
      <c r="FUR3" s="43"/>
      <c r="FUS3" s="43"/>
      <c r="FUT3" s="43"/>
      <c r="FUU3" s="43"/>
      <c r="FUV3" s="43"/>
      <c r="FUW3" s="43"/>
      <c r="FUX3" s="43"/>
      <c r="FUY3" s="43"/>
      <c r="FUZ3" s="43"/>
      <c r="FVA3" s="43"/>
      <c r="FVB3" s="43"/>
      <c r="FVC3" s="43"/>
      <c r="FVD3" s="43"/>
      <c r="FVE3" s="43"/>
      <c r="FVF3" s="43"/>
      <c r="FVG3" s="43"/>
      <c r="FVH3" s="43"/>
      <c r="FVI3" s="43"/>
      <c r="FVJ3" s="43"/>
      <c r="FVK3" s="43"/>
      <c r="FVL3" s="43"/>
      <c r="FVM3" s="43"/>
      <c r="FVN3" s="43"/>
      <c r="FVO3" s="43"/>
      <c r="FVP3" s="43"/>
      <c r="FVQ3" s="43"/>
      <c r="FVR3" s="43"/>
      <c r="FVS3" s="43"/>
      <c r="FVT3" s="43"/>
      <c r="FVU3" s="43"/>
      <c r="FVV3" s="43"/>
      <c r="FVW3" s="43"/>
      <c r="FVX3" s="43"/>
      <c r="FVY3" s="43"/>
      <c r="FVZ3" s="43"/>
      <c r="FWA3" s="43"/>
      <c r="FWB3" s="43"/>
      <c r="FWC3" s="43"/>
      <c r="FWD3" s="43"/>
      <c r="FWE3" s="43"/>
      <c r="FWF3" s="43"/>
      <c r="FWG3" s="43"/>
      <c r="FWH3" s="43"/>
      <c r="FWI3" s="43"/>
      <c r="FWJ3" s="43"/>
      <c r="FWK3" s="43"/>
      <c r="FWL3" s="43"/>
      <c r="FWM3" s="43"/>
      <c r="FWN3" s="43"/>
      <c r="FWO3" s="43"/>
      <c r="FWP3" s="43"/>
      <c r="FWQ3" s="43"/>
      <c r="FWR3" s="43"/>
      <c r="FWS3" s="43"/>
      <c r="FWT3" s="43"/>
      <c r="FWU3" s="43"/>
      <c r="FWV3" s="43"/>
      <c r="FWW3" s="43"/>
      <c r="FWX3" s="43"/>
      <c r="FWY3" s="43"/>
      <c r="FWZ3" s="43"/>
      <c r="FXA3" s="43"/>
      <c r="FXB3" s="43"/>
      <c r="FXC3" s="43"/>
      <c r="FXD3" s="43"/>
      <c r="FXE3" s="43"/>
      <c r="FXF3" s="43"/>
      <c r="FXG3" s="43"/>
      <c r="FXH3" s="43"/>
      <c r="FXI3" s="43"/>
      <c r="FXJ3" s="43"/>
      <c r="FXK3" s="43"/>
      <c r="FXL3" s="43"/>
      <c r="FXM3" s="43"/>
      <c r="FXN3" s="43"/>
      <c r="FXO3" s="43"/>
      <c r="FXP3" s="43"/>
      <c r="FXQ3" s="43"/>
      <c r="FXR3" s="43"/>
      <c r="FXS3" s="43"/>
      <c r="FXT3" s="43"/>
      <c r="FXU3" s="43"/>
      <c r="FXV3" s="43"/>
      <c r="FXW3" s="43"/>
      <c r="FXX3" s="43"/>
      <c r="FXY3" s="43"/>
      <c r="FXZ3" s="43"/>
      <c r="FYA3" s="43"/>
      <c r="FYB3" s="43"/>
      <c r="FYC3" s="43"/>
      <c r="FYD3" s="43"/>
      <c r="FYE3" s="43"/>
      <c r="FYF3" s="43"/>
      <c r="FYG3" s="43"/>
      <c r="FYH3" s="43"/>
      <c r="FYI3" s="43"/>
      <c r="FYJ3" s="43"/>
      <c r="FYK3" s="43"/>
      <c r="FYL3" s="43"/>
      <c r="FYM3" s="43"/>
      <c r="FYN3" s="43"/>
      <c r="FYO3" s="43"/>
      <c r="FYP3" s="43"/>
      <c r="FYQ3" s="43"/>
      <c r="FYR3" s="43"/>
      <c r="FYS3" s="43"/>
      <c r="FYT3" s="43"/>
      <c r="FYU3" s="43"/>
      <c r="FYV3" s="43"/>
      <c r="FYW3" s="43"/>
      <c r="FYX3" s="43"/>
      <c r="FYY3" s="43"/>
      <c r="FYZ3" s="43"/>
      <c r="FZA3" s="43"/>
      <c r="FZB3" s="43"/>
      <c r="FZC3" s="43"/>
      <c r="FZD3" s="43"/>
      <c r="FZE3" s="43"/>
      <c r="FZF3" s="43"/>
      <c r="FZG3" s="43"/>
      <c r="FZH3" s="43"/>
      <c r="FZI3" s="43"/>
      <c r="FZJ3" s="43"/>
      <c r="FZK3" s="43"/>
      <c r="FZL3" s="43"/>
      <c r="FZM3" s="43"/>
      <c r="FZN3" s="43"/>
      <c r="FZO3" s="43"/>
      <c r="FZP3" s="43"/>
      <c r="FZQ3" s="43"/>
      <c r="FZR3" s="43"/>
      <c r="FZS3" s="43"/>
      <c r="FZT3" s="43"/>
      <c r="FZU3" s="43"/>
      <c r="FZV3" s="43"/>
      <c r="FZW3" s="43"/>
      <c r="FZX3" s="43"/>
      <c r="FZY3" s="43"/>
      <c r="FZZ3" s="43"/>
      <c r="GAA3" s="43"/>
      <c r="GAB3" s="43"/>
      <c r="GAC3" s="43"/>
      <c r="GAD3" s="43"/>
      <c r="GAE3" s="43"/>
      <c r="GAF3" s="43"/>
      <c r="GAG3" s="43"/>
      <c r="GAH3" s="43"/>
      <c r="GAI3" s="43"/>
      <c r="GAJ3" s="43"/>
      <c r="GAK3" s="43"/>
      <c r="GAL3" s="43"/>
      <c r="GAM3" s="43"/>
      <c r="GAN3" s="43"/>
      <c r="GAO3" s="43"/>
      <c r="GAP3" s="43"/>
      <c r="GAQ3" s="43"/>
      <c r="GAR3" s="43"/>
      <c r="GAS3" s="43"/>
      <c r="GAT3" s="43"/>
      <c r="GAU3" s="43"/>
      <c r="GAV3" s="43"/>
      <c r="GAW3" s="43"/>
      <c r="GAX3" s="43"/>
      <c r="GAY3" s="43"/>
      <c r="GAZ3" s="43"/>
      <c r="GBA3" s="43"/>
      <c r="GBB3" s="43"/>
      <c r="GBC3" s="43"/>
      <c r="GBD3" s="43"/>
      <c r="GBE3" s="43"/>
      <c r="GBF3" s="43"/>
      <c r="GBG3" s="43"/>
      <c r="GBH3" s="43"/>
      <c r="GBI3" s="43"/>
      <c r="GBJ3" s="43"/>
      <c r="GBK3" s="43"/>
      <c r="GBL3" s="43"/>
      <c r="GBM3" s="43"/>
      <c r="GBN3" s="43"/>
      <c r="GBO3" s="43"/>
      <c r="GBP3" s="43"/>
      <c r="GBQ3" s="43"/>
      <c r="GBR3" s="43"/>
      <c r="GBS3" s="43"/>
      <c r="GBT3" s="43"/>
      <c r="GBU3" s="43"/>
      <c r="GBV3" s="43"/>
      <c r="GBW3" s="43"/>
      <c r="GBX3" s="43"/>
      <c r="GBY3" s="43"/>
      <c r="GBZ3" s="43"/>
      <c r="GCA3" s="43"/>
      <c r="GCB3" s="43"/>
      <c r="GCC3" s="43"/>
      <c r="GCD3" s="43"/>
      <c r="GCE3" s="43"/>
      <c r="GCF3" s="43"/>
      <c r="GCG3" s="43"/>
      <c r="GCH3" s="43"/>
      <c r="GCI3" s="43"/>
      <c r="GCJ3" s="43"/>
      <c r="GCK3" s="43"/>
      <c r="GCL3" s="43"/>
      <c r="GCM3" s="43"/>
      <c r="GCN3" s="43"/>
      <c r="GCO3" s="43"/>
      <c r="GCP3" s="43"/>
      <c r="GCQ3" s="43"/>
      <c r="GCR3" s="43"/>
      <c r="GCS3" s="43"/>
      <c r="GCT3" s="43"/>
      <c r="GCU3" s="43"/>
      <c r="GCV3" s="43"/>
      <c r="GCW3" s="43"/>
      <c r="GCX3" s="43"/>
      <c r="GCY3" s="43"/>
      <c r="GCZ3" s="43"/>
      <c r="GDA3" s="43"/>
      <c r="GDB3" s="43"/>
      <c r="GDC3" s="43"/>
      <c r="GDD3" s="43"/>
      <c r="GDE3" s="43"/>
      <c r="GDF3" s="43"/>
      <c r="GDG3" s="43"/>
      <c r="GDH3" s="43"/>
      <c r="GDI3" s="43"/>
      <c r="GDJ3" s="43"/>
      <c r="GDK3" s="43"/>
      <c r="GDL3" s="43"/>
      <c r="GDM3" s="43"/>
      <c r="GDN3" s="43"/>
      <c r="GDO3" s="43"/>
      <c r="GDP3" s="43"/>
      <c r="GDQ3" s="43"/>
      <c r="GDR3" s="43"/>
      <c r="GDS3" s="43"/>
      <c r="GDT3" s="43"/>
      <c r="GDU3" s="43"/>
      <c r="GDV3" s="43"/>
      <c r="GDW3" s="43"/>
      <c r="GDX3" s="43"/>
      <c r="GDY3" s="43"/>
      <c r="GDZ3" s="43"/>
      <c r="GEA3" s="43"/>
      <c r="GEB3" s="43"/>
      <c r="GEC3" s="43"/>
      <c r="GED3" s="43"/>
      <c r="GEE3" s="43"/>
      <c r="GEF3" s="43"/>
      <c r="GEG3" s="43"/>
      <c r="GEH3" s="43"/>
      <c r="GEI3" s="43"/>
      <c r="GEJ3" s="43"/>
      <c r="GEK3" s="43"/>
      <c r="GEL3" s="43"/>
      <c r="GEM3" s="43"/>
      <c r="GEN3" s="43"/>
      <c r="GEO3" s="43"/>
      <c r="GEP3" s="43"/>
      <c r="GEQ3" s="43"/>
      <c r="GER3" s="43"/>
      <c r="GES3" s="43"/>
      <c r="GET3" s="43"/>
      <c r="GEU3" s="43"/>
      <c r="GEV3" s="43"/>
      <c r="GEW3" s="43"/>
      <c r="GEX3" s="43"/>
      <c r="GEY3" s="43"/>
      <c r="GEZ3" s="43"/>
      <c r="GFA3" s="43"/>
      <c r="GFB3" s="43"/>
      <c r="GFC3" s="43"/>
      <c r="GFD3" s="43"/>
      <c r="GFE3" s="43"/>
      <c r="GFF3" s="43"/>
      <c r="GFG3" s="43"/>
      <c r="GFH3" s="43"/>
      <c r="GFI3" s="43"/>
      <c r="GFJ3" s="43"/>
      <c r="GFK3" s="43"/>
      <c r="GFL3" s="43"/>
      <c r="GFM3" s="43"/>
      <c r="GFN3" s="43"/>
      <c r="GFO3" s="43"/>
      <c r="GFP3" s="43"/>
      <c r="GFQ3" s="43"/>
      <c r="GFR3" s="43"/>
      <c r="GFS3" s="43"/>
      <c r="GFT3" s="43"/>
      <c r="GFU3" s="43"/>
      <c r="GFV3" s="43"/>
      <c r="GFW3" s="43"/>
      <c r="GFX3" s="43"/>
      <c r="GFY3" s="43"/>
      <c r="GFZ3" s="43"/>
      <c r="GGA3" s="43"/>
      <c r="GGB3" s="43"/>
      <c r="GGC3" s="43"/>
      <c r="GGD3" s="43"/>
      <c r="GGE3" s="43"/>
      <c r="GGF3" s="43"/>
      <c r="GGG3" s="43"/>
      <c r="GGH3" s="43"/>
      <c r="GGI3" s="43"/>
      <c r="GGJ3" s="43"/>
      <c r="GGK3" s="43"/>
      <c r="GGL3" s="43"/>
      <c r="GGM3" s="43"/>
      <c r="GGN3" s="43"/>
      <c r="GGO3" s="43"/>
      <c r="GGP3" s="43"/>
      <c r="GGQ3" s="43"/>
      <c r="GGR3" s="43"/>
      <c r="GGS3" s="43"/>
      <c r="GGT3" s="43"/>
      <c r="GGU3" s="43"/>
      <c r="GGV3" s="43"/>
      <c r="GGW3" s="43"/>
      <c r="GGX3" s="43"/>
      <c r="GGY3" s="43"/>
      <c r="GGZ3" s="43"/>
      <c r="GHA3" s="43"/>
      <c r="GHB3" s="43"/>
      <c r="GHC3" s="43"/>
      <c r="GHD3" s="43"/>
      <c r="GHE3" s="43"/>
      <c r="GHF3" s="43"/>
      <c r="GHG3" s="43"/>
      <c r="GHH3" s="43"/>
      <c r="GHI3" s="43"/>
      <c r="GHJ3" s="43"/>
      <c r="GHK3" s="43"/>
      <c r="GHL3" s="43"/>
      <c r="GHM3" s="43"/>
      <c r="GHN3" s="43"/>
      <c r="GHO3" s="43"/>
      <c r="GHP3" s="43"/>
      <c r="GHQ3" s="43"/>
      <c r="GHR3" s="43"/>
      <c r="GHS3" s="43"/>
      <c r="GHT3" s="43"/>
      <c r="GHU3" s="43"/>
      <c r="GHV3" s="43"/>
      <c r="GHW3" s="43"/>
      <c r="GHX3" s="43"/>
      <c r="GHY3" s="43"/>
      <c r="GHZ3" s="43"/>
      <c r="GIA3" s="43"/>
      <c r="GIB3" s="43"/>
      <c r="GIC3" s="43"/>
      <c r="GID3" s="43"/>
      <c r="GIE3" s="43"/>
      <c r="GIF3" s="43"/>
      <c r="GIG3" s="43"/>
      <c r="GIH3" s="43"/>
      <c r="GII3" s="43"/>
      <c r="GIJ3" s="43"/>
      <c r="GIK3" s="43"/>
      <c r="GIL3" s="43"/>
      <c r="GIM3" s="43"/>
      <c r="GIN3" s="43"/>
      <c r="GIO3" s="43"/>
      <c r="GIP3" s="43"/>
      <c r="GIQ3" s="43"/>
      <c r="GIR3" s="43"/>
      <c r="GIS3" s="43"/>
      <c r="GIT3" s="43"/>
      <c r="GIU3" s="43"/>
      <c r="GIV3" s="43"/>
      <c r="GIW3" s="43"/>
      <c r="GIX3" s="43"/>
      <c r="GIY3" s="43"/>
      <c r="GIZ3" s="43"/>
      <c r="GJA3" s="43"/>
      <c r="GJB3" s="43"/>
      <c r="GJC3" s="43"/>
      <c r="GJD3" s="43"/>
      <c r="GJE3" s="43"/>
      <c r="GJF3" s="43"/>
      <c r="GJG3" s="43"/>
      <c r="GJH3" s="43"/>
      <c r="GJI3" s="43"/>
      <c r="GJJ3" s="43"/>
      <c r="GJK3" s="43"/>
      <c r="GJL3" s="43"/>
      <c r="GJM3" s="43"/>
      <c r="GJN3" s="43"/>
      <c r="GJO3" s="43"/>
      <c r="GJP3" s="43"/>
      <c r="GJQ3" s="43"/>
      <c r="GJR3" s="43"/>
      <c r="GJS3" s="43"/>
      <c r="GJT3" s="43"/>
      <c r="GJU3" s="43"/>
      <c r="GJV3" s="43"/>
      <c r="GJW3" s="43"/>
      <c r="GJX3" s="43"/>
      <c r="GJY3" s="43"/>
      <c r="GJZ3" s="43"/>
      <c r="GKA3" s="43"/>
      <c r="GKB3" s="43"/>
      <c r="GKC3" s="43"/>
      <c r="GKD3" s="43"/>
      <c r="GKE3" s="43"/>
      <c r="GKF3" s="43"/>
      <c r="GKG3" s="43"/>
      <c r="GKH3" s="43"/>
      <c r="GKI3" s="43"/>
      <c r="GKJ3" s="43"/>
      <c r="GKK3" s="43"/>
      <c r="GKL3" s="43"/>
      <c r="GKM3" s="43"/>
      <c r="GKN3" s="43"/>
      <c r="GKO3" s="43"/>
      <c r="GKP3" s="43"/>
      <c r="GKQ3" s="43"/>
      <c r="GKR3" s="43"/>
      <c r="GKS3" s="43"/>
      <c r="GKT3" s="43"/>
      <c r="GKU3" s="43"/>
      <c r="GKV3" s="43"/>
      <c r="GKW3" s="43"/>
      <c r="GKX3" s="43"/>
      <c r="GKY3" s="43"/>
      <c r="GKZ3" s="43"/>
      <c r="GLA3" s="43"/>
      <c r="GLB3" s="43"/>
      <c r="GLC3" s="43"/>
      <c r="GLD3" s="43"/>
      <c r="GLE3" s="43"/>
      <c r="GLF3" s="43"/>
      <c r="GLG3" s="43"/>
      <c r="GLH3" s="43"/>
      <c r="GLI3" s="43"/>
      <c r="GLJ3" s="43"/>
      <c r="GLK3" s="43"/>
      <c r="GLL3" s="43"/>
      <c r="GLM3" s="43"/>
      <c r="GLN3" s="43"/>
      <c r="GLO3" s="43"/>
      <c r="GLP3" s="43"/>
      <c r="GLQ3" s="43"/>
      <c r="GLR3" s="43"/>
      <c r="GLS3" s="43"/>
      <c r="GLT3" s="43"/>
      <c r="GLU3" s="43"/>
      <c r="GLV3" s="43"/>
      <c r="GLW3" s="43"/>
      <c r="GLX3" s="43"/>
      <c r="GLY3" s="43"/>
      <c r="GLZ3" s="43"/>
      <c r="GMA3" s="43"/>
      <c r="GMB3" s="43"/>
      <c r="GMC3" s="43"/>
      <c r="GMD3" s="43"/>
      <c r="GME3" s="43"/>
      <c r="GMF3" s="43"/>
      <c r="GMG3" s="43"/>
      <c r="GMH3" s="43"/>
      <c r="GMI3" s="43"/>
      <c r="GMJ3" s="43"/>
      <c r="GMK3" s="43"/>
      <c r="GML3" s="43"/>
      <c r="GMM3" s="43"/>
      <c r="GMN3" s="43"/>
      <c r="GMO3" s="43"/>
      <c r="GMP3" s="43"/>
      <c r="GMQ3" s="43"/>
      <c r="GMR3" s="43"/>
      <c r="GMS3" s="43"/>
      <c r="GMT3" s="43"/>
      <c r="GMU3" s="43"/>
      <c r="GMV3" s="43"/>
      <c r="GMW3" s="43"/>
      <c r="GMX3" s="43"/>
      <c r="GMY3" s="43"/>
      <c r="GMZ3" s="43"/>
      <c r="GNA3" s="43"/>
      <c r="GNB3" s="43"/>
      <c r="GNC3" s="43"/>
      <c r="GND3" s="43"/>
      <c r="GNE3" s="43"/>
      <c r="GNF3" s="43"/>
      <c r="GNG3" s="43"/>
      <c r="GNH3" s="43"/>
      <c r="GNI3" s="43"/>
      <c r="GNJ3" s="43"/>
      <c r="GNK3" s="43"/>
      <c r="GNL3" s="43"/>
      <c r="GNM3" s="43"/>
      <c r="GNN3" s="43"/>
      <c r="GNO3" s="43"/>
      <c r="GNP3" s="43"/>
      <c r="GNQ3" s="43"/>
      <c r="GNR3" s="43"/>
      <c r="GNS3" s="43"/>
      <c r="GNT3" s="43"/>
      <c r="GNU3" s="43"/>
      <c r="GNV3" s="43"/>
      <c r="GNW3" s="43"/>
      <c r="GNX3" s="43"/>
      <c r="GNY3" s="43"/>
      <c r="GNZ3" s="43"/>
      <c r="GOA3" s="43"/>
      <c r="GOB3" s="43"/>
      <c r="GOC3" s="43"/>
      <c r="GOD3" s="43"/>
      <c r="GOE3" s="43"/>
      <c r="GOF3" s="43"/>
      <c r="GOG3" s="43"/>
      <c r="GOH3" s="43"/>
      <c r="GOI3" s="43"/>
      <c r="GOJ3" s="43"/>
      <c r="GOK3" s="43"/>
      <c r="GOL3" s="43"/>
      <c r="GOM3" s="43"/>
      <c r="GON3" s="43"/>
      <c r="GOO3" s="43"/>
      <c r="GOP3" s="43"/>
      <c r="GOQ3" s="43"/>
      <c r="GOR3" s="43"/>
      <c r="GOS3" s="43"/>
      <c r="GOT3" s="43"/>
      <c r="GOU3" s="43"/>
      <c r="GOV3" s="43"/>
      <c r="GOW3" s="43"/>
      <c r="GOX3" s="43"/>
      <c r="GOY3" s="43"/>
      <c r="GOZ3" s="43"/>
      <c r="GPA3" s="43"/>
      <c r="GPB3" s="43"/>
      <c r="GPC3" s="43"/>
      <c r="GPD3" s="43"/>
      <c r="GPE3" s="43"/>
      <c r="GPF3" s="43"/>
      <c r="GPG3" s="43"/>
      <c r="GPH3" s="43"/>
      <c r="GPI3" s="43"/>
      <c r="GPJ3" s="43"/>
      <c r="GPK3" s="43"/>
      <c r="GPL3" s="43"/>
      <c r="GPM3" s="43"/>
      <c r="GPN3" s="43"/>
      <c r="GPO3" s="43"/>
      <c r="GPP3" s="43"/>
      <c r="GPQ3" s="43"/>
      <c r="GPR3" s="43"/>
      <c r="GPS3" s="43"/>
      <c r="GPT3" s="43"/>
      <c r="GPU3" s="43"/>
      <c r="GPV3" s="43"/>
      <c r="GPW3" s="43"/>
      <c r="GPX3" s="43"/>
      <c r="GPY3" s="43"/>
      <c r="GPZ3" s="43"/>
      <c r="GQA3" s="43"/>
      <c r="GQB3" s="43"/>
      <c r="GQC3" s="43"/>
      <c r="GQD3" s="43"/>
      <c r="GQE3" s="43"/>
      <c r="GQF3" s="43"/>
      <c r="GQG3" s="43"/>
      <c r="GQH3" s="43"/>
      <c r="GQI3" s="43"/>
      <c r="GQJ3" s="43"/>
      <c r="GQK3" s="43"/>
      <c r="GQL3" s="43"/>
      <c r="GQM3" s="43"/>
      <c r="GQN3" s="43"/>
      <c r="GQO3" s="43"/>
      <c r="GQP3" s="43"/>
      <c r="GQQ3" s="43"/>
      <c r="GQR3" s="43"/>
      <c r="GQS3" s="43"/>
      <c r="GQT3" s="43"/>
      <c r="GQU3" s="43"/>
      <c r="GQV3" s="43"/>
      <c r="GQW3" s="43"/>
      <c r="GQX3" s="43"/>
      <c r="GQY3" s="43"/>
      <c r="GQZ3" s="43"/>
      <c r="GRA3" s="43"/>
      <c r="GRB3" s="43"/>
      <c r="GRC3" s="43"/>
      <c r="GRD3" s="43"/>
      <c r="GRE3" s="43"/>
      <c r="GRF3" s="43"/>
      <c r="GRG3" s="43"/>
      <c r="GRH3" s="43"/>
      <c r="GRI3" s="43"/>
      <c r="GRJ3" s="43"/>
      <c r="GRK3" s="43"/>
      <c r="GRL3" s="43"/>
      <c r="GRM3" s="43"/>
      <c r="GRN3" s="43"/>
      <c r="GRO3" s="43"/>
      <c r="GRP3" s="43"/>
      <c r="GRQ3" s="43"/>
      <c r="GRR3" s="43"/>
      <c r="GRS3" s="43"/>
      <c r="GRT3" s="43"/>
      <c r="GRU3" s="43"/>
      <c r="GRV3" s="43"/>
      <c r="GRW3" s="43"/>
      <c r="GRX3" s="43"/>
      <c r="GRY3" s="43"/>
      <c r="GRZ3" s="43"/>
      <c r="GSA3" s="43"/>
      <c r="GSB3" s="43"/>
      <c r="GSC3" s="43"/>
      <c r="GSD3" s="43"/>
      <c r="GSE3" s="43"/>
      <c r="GSF3" s="43"/>
      <c r="GSG3" s="43"/>
      <c r="GSH3" s="43"/>
      <c r="GSI3" s="43"/>
      <c r="GSJ3" s="43"/>
      <c r="GSK3" s="43"/>
      <c r="GSL3" s="43"/>
      <c r="GSM3" s="43"/>
      <c r="GSN3" s="43"/>
      <c r="GSO3" s="43"/>
      <c r="GSP3" s="43"/>
      <c r="GSQ3" s="43"/>
      <c r="GSR3" s="43"/>
      <c r="GSS3" s="43"/>
      <c r="GST3" s="43"/>
      <c r="GSU3" s="43"/>
      <c r="GSV3" s="43"/>
      <c r="GSW3" s="43"/>
      <c r="GSX3" s="43"/>
      <c r="GSY3" s="43"/>
      <c r="GSZ3" s="43"/>
      <c r="GTA3" s="43"/>
      <c r="GTB3" s="43"/>
      <c r="GTC3" s="43"/>
      <c r="GTD3" s="43"/>
      <c r="GTE3" s="43"/>
      <c r="GTF3" s="43"/>
      <c r="GTG3" s="43"/>
      <c r="GTH3" s="43"/>
      <c r="GTI3" s="43"/>
      <c r="GTJ3" s="43"/>
      <c r="GTK3" s="43"/>
      <c r="GTL3" s="43"/>
      <c r="GTM3" s="43"/>
      <c r="GTN3" s="43"/>
      <c r="GTO3" s="43"/>
      <c r="GTP3" s="43"/>
      <c r="GTQ3" s="43"/>
      <c r="GTR3" s="43"/>
      <c r="GTS3" s="43"/>
      <c r="GTT3" s="43"/>
      <c r="GTU3" s="43"/>
      <c r="GTV3" s="43"/>
      <c r="GTW3" s="43"/>
      <c r="GTX3" s="43"/>
      <c r="GTY3" s="43"/>
      <c r="GTZ3" s="43"/>
      <c r="GUA3" s="43"/>
      <c r="GUB3" s="43"/>
      <c r="GUC3" s="43"/>
      <c r="GUD3" s="43"/>
      <c r="GUE3" s="43"/>
      <c r="GUF3" s="43"/>
      <c r="GUG3" s="43"/>
      <c r="GUH3" s="43"/>
      <c r="GUI3" s="43"/>
      <c r="GUJ3" s="43"/>
      <c r="GUK3" s="43"/>
      <c r="GUL3" s="43"/>
      <c r="GUM3" s="43"/>
      <c r="GUN3" s="43"/>
      <c r="GUO3" s="43"/>
      <c r="GUP3" s="43"/>
      <c r="GUQ3" s="43"/>
      <c r="GUR3" s="43"/>
      <c r="GUS3" s="43"/>
      <c r="GUT3" s="43"/>
      <c r="GUU3" s="43"/>
      <c r="GUV3" s="43"/>
      <c r="GUW3" s="43"/>
      <c r="GUX3" s="43"/>
      <c r="GUY3" s="43"/>
      <c r="GUZ3" s="43"/>
      <c r="GVA3" s="43"/>
      <c r="GVB3" s="43"/>
      <c r="GVC3" s="43"/>
      <c r="GVD3" s="43"/>
      <c r="GVE3" s="43"/>
      <c r="GVF3" s="43"/>
      <c r="GVG3" s="43"/>
      <c r="GVH3" s="43"/>
      <c r="GVI3" s="43"/>
      <c r="GVJ3" s="43"/>
      <c r="GVK3" s="43"/>
      <c r="GVL3" s="43"/>
      <c r="GVM3" s="43"/>
      <c r="GVN3" s="43"/>
      <c r="GVO3" s="43"/>
      <c r="GVP3" s="43"/>
      <c r="GVQ3" s="43"/>
      <c r="GVR3" s="43"/>
      <c r="GVS3" s="43"/>
      <c r="GVT3" s="43"/>
      <c r="GVU3" s="43"/>
      <c r="GVV3" s="43"/>
      <c r="GVW3" s="43"/>
      <c r="GVX3" s="43"/>
      <c r="GVY3" s="43"/>
      <c r="GVZ3" s="43"/>
      <c r="GWA3" s="43"/>
      <c r="GWB3" s="43"/>
      <c r="GWC3" s="43"/>
      <c r="GWD3" s="43"/>
      <c r="GWE3" s="43"/>
      <c r="GWF3" s="43"/>
      <c r="GWG3" s="43"/>
      <c r="GWH3" s="43"/>
      <c r="GWI3" s="43"/>
      <c r="GWJ3" s="43"/>
      <c r="GWK3" s="43"/>
      <c r="GWL3" s="43"/>
      <c r="GWM3" s="43"/>
      <c r="GWN3" s="43"/>
      <c r="GWO3" s="43"/>
      <c r="GWP3" s="43"/>
      <c r="GWQ3" s="43"/>
      <c r="GWR3" s="43"/>
      <c r="GWS3" s="43"/>
      <c r="GWT3" s="43"/>
      <c r="GWU3" s="43"/>
      <c r="GWV3" s="43"/>
      <c r="GWW3" s="43"/>
      <c r="GWX3" s="43"/>
      <c r="GWY3" s="43"/>
      <c r="GWZ3" s="43"/>
      <c r="GXA3" s="43"/>
      <c r="GXB3" s="43"/>
      <c r="GXC3" s="43"/>
      <c r="GXD3" s="43"/>
      <c r="GXE3" s="43"/>
      <c r="GXF3" s="43"/>
      <c r="GXG3" s="43"/>
      <c r="GXH3" s="43"/>
      <c r="GXI3" s="43"/>
      <c r="GXJ3" s="43"/>
      <c r="GXK3" s="43"/>
      <c r="GXL3" s="43"/>
      <c r="GXM3" s="43"/>
      <c r="GXN3" s="43"/>
      <c r="GXO3" s="43"/>
      <c r="GXP3" s="43"/>
      <c r="GXQ3" s="43"/>
      <c r="GXR3" s="43"/>
      <c r="GXS3" s="43"/>
      <c r="GXT3" s="43"/>
      <c r="GXU3" s="43"/>
      <c r="GXV3" s="43"/>
      <c r="GXW3" s="43"/>
      <c r="GXX3" s="43"/>
      <c r="GXY3" s="43"/>
      <c r="GXZ3" s="43"/>
      <c r="GYA3" s="43"/>
      <c r="GYB3" s="43"/>
      <c r="GYC3" s="43"/>
      <c r="GYD3" s="43"/>
      <c r="GYE3" s="43"/>
      <c r="GYF3" s="43"/>
      <c r="GYG3" s="43"/>
      <c r="GYH3" s="43"/>
      <c r="GYI3" s="43"/>
      <c r="GYJ3" s="43"/>
      <c r="GYK3" s="43"/>
      <c r="GYL3" s="43"/>
      <c r="GYM3" s="43"/>
      <c r="GYN3" s="43"/>
      <c r="GYO3" s="43"/>
      <c r="GYP3" s="43"/>
      <c r="GYQ3" s="43"/>
      <c r="GYR3" s="43"/>
      <c r="GYS3" s="43"/>
      <c r="GYT3" s="43"/>
      <c r="GYU3" s="43"/>
      <c r="GYV3" s="43"/>
      <c r="GYW3" s="43"/>
      <c r="GYX3" s="43"/>
      <c r="GYY3" s="43"/>
      <c r="GYZ3" s="43"/>
      <c r="GZA3" s="43"/>
      <c r="GZB3" s="43"/>
      <c r="GZC3" s="43"/>
      <c r="GZD3" s="43"/>
      <c r="GZE3" s="43"/>
      <c r="GZF3" s="43"/>
      <c r="GZG3" s="43"/>
      <c r="GZH3" s="43"/>
      <c r="GZI3" s="43"/>
      <c r="GZJ3" s="43"/>
      <c r="GZK3" s="43"/>
      <c r="GZL3" s="43"/>
      <c r="GZM3" s="43"/>
      <c r="GZN3" s="43"/>
      <c r="GZO3" s="43"/>
      <c r="GZP3" s="43"/>
      <c r="GZQ3" s="43"/>
      <c r="GZR3" s="43"/>
      <c r="GZS3" s="43"/>
      <c r="GZT3" s="43"/>
      <c r="GZU3" s="43"/>
      <c r="GZV3" s="43"/>
      <c r="GZW3" s="43"/>
      <c r="GZX3" s="43"/>
      <c r="GZY3" s="43"/>
      <c r="GZZ3" s="43"/>
      <c r="HAA3" s="43"/>
      <c r="HAB3" s="43"/>
      <c r="HAC3" s="43"/>
      <c r="HAD3" s="43"/>
      <c r="HAE3" s="43"/>
      <c r="HAF3" s="43"/>
      <c r="HAG3" s="43"/>
      <c r="HAH3" s="43"/>
      <c r="HAI3" s="43"/>
      <c r="HAJ3" s="43"/>
      <c r="HAK3" s="43"/>
      <c r="HAL3" s="43"/>
      <c r="HAM3" s="43"/>
      <c r="HAN3" s="43"/>
      <c r="HAO3" s="43"/>
      <c r="HAP3" s="43"/>
      <c r="HAQ3" s="43"/>
      <c r="HAR3" s="43"/>
      <c r="HAS3" s="43"/>
      <c r="HAT3" s="43"/>
      <c r="HAU3" s="43"/>
      <c r="HAV3" s="43"/>
      <c r="HAW3" s="43"/>
      <c r="HAX3" s="43"/>
      <c r="HAY3" s="43"/>
      <c r="HAZ3" s="43"/>
      <c r="HBA3" s="43"/>
      <c r="HBB3" s="43"/>
      <c r="HBC3" s="43"/>
      <c r="HBD3" s="43"/>
      <c r="HBE3" s="43"/>
      <c r="HBF3" s="43"/>
      <c r="HBG3" s="43"/>
      <c r="HBH3" s="43"/>
      <c r="HBI3" s="43"/>
      <c r="HBJ3" s="43"/>
      <c r="HBK3" s="43"/>
      <c r="HBL3" s="43"/>
      <c r="HBM3" s="43"/>
      <c r="HBN3" s="43"/>
      <c r="HBO3" s="43"/>
      <c r="HBP3" s="43"/>
      <c r="HBQ3" s="43"/>
      <c r="HBR3" s="43"/>
      <c r="HBS3" s="43"/>
      <c r="HBT3" s="43"/>
      <c r="HBU3" s="43"/>
      <c r="HBV3" s="43"/>
      <c r="HBW3" s="43"/>
      <c r="HBX3" s="43"/>
      <c r="HBY3" s="43"/>
      <c r="HBZ3" s="43"/>
      <c r="HCA3" s="43"/>
      <c r="HCB3" s="43"/>
      <c r="HCC3" s="43"/>
      <c r="HCD3" s="43"/>
      <c r="HCE3" s="43"/>
      <c r="HCF3" s="43"/>
      <c r="HCG3" s="43"/>
      <c r="HCH3" s="43"/>
      <c r="HCI3" s="43"/>
      <c r="HCJ3" s="43"/>
      <c r="HCK3" s="43"/>
      <c r="HCL3" s="43"/>
      <c r="HCM3" s="43"/>
      <c r="HCN3" s="43"/>
      <c r="HCO3" s="43"/>
      <c r="HCP3" s="43"/>
      <c r="HCQ3" s="43"/>
      <c r="HCR3" s="43"/>
      <c r="HCS3" s="43"/>
      <c r="HCT3" s="43"/>
      <c r="HCU3" s="43"/>
      <c r="HCV3" s="43"/>
      <c r="HCW3" s="43"/>
      <c r="HCX3" s="43"/>
      <c r="HCY3" s="43"/>
      <c r="HCZ3" s="43"/>
      <c r="HDA3" s="43"/>
      <c r="HDB3" s="43"/>
      <c r="HDC3" s="43"/>
      <c r="HDD3" s="43"/>
      <c r="HDE3" s="43"/>
      <c r="HDF3" s="43"/>
      <c r="HDG3" s="43"/>
      <c r="HDH3" s="43"/>
      <c r="HDI3" s="43"/>
      <c r="HDJ3" s="43"/>
      <c r="HDK3" s="43"/>
      <c r="HDL3" s="43"/>
      <c r="HDM3" s="43"/>
      <c r="HDN3" s="43"/>
      <c r="HDO3" s="43"/>
      <c r="HDP3" s="43"/>
      <c r="HDQ3" s="43"/>
      <c r="HDR3" s="43"/>
      <c r="HDS3" s="43"/>
      <c r="HDT3" s="43"/>
      <c r="HDU3" s="43"/>
      <c r="HDV3" s="43"/>
      <c r="HDW3" s="43"/>
      <c r="HDX3" s="43"/>
      <c r="HDY3" s="43"/>
      <c r="HDZ3" s="43"/>
      <c r="HEA3" s="43"/>
      <c r="HEB3" s="43"/>
      <c r="HEC3" s="43"/>
      <c r="HED3" s="43"/>
      <c r="HEE3" s="43"/>
      <c r="HEF3" s="43"/>
      <c r="HEG3" s="43"/>
      <c r="HEH3" s="43"/>
      <c r="HEI3" s="43"/>
      <c r="HEJ3" s="43"/>
      <c r="HEK3" s="43"/>
      <c r="HEL3" s="43"/>
      <c r="HEM3" s="43"/>
      <c r="HEN3" s="43"/>
      <c r="HEO3" s="43"/>
      <c r="HEP3" s="43"/>
      <c r="HEQ3" s="43"/>
      <c r="HER3" s="43"/>
      <c r="HES3" s="43"/>
      <c r="HET3" s="43"/>
      <c r="HEU3" s="43"/>
      <c r="HEV3" s="43"/>
      <c r="HEW3" s="43"/>
      <c r="HEX3" s="43"/>
      <c r="HEY3" s="43"/>
      <c r="HEZ3" s="43"/>
      <c r="HFA3" s="43"/>
      <c r="HFB3" s="43"/>
      <c r="HFC3" s="43"/>
      <c r="HFD3" s="43"/>
      <c r="HFE3" s="43"/>
      <c r="HFF3" s="43"/>
      <c r="HFG3" s="43"/>
      <c r="HFH3" s="43"/>
      <c r="HFI3" s="43"/>
      <c r="HFJ3" s="43"/>
      <c r="HFK3" s="43"/>
      <c r="HFL3" s="43"/>
      <c r="HFM3" s="43"/>
      <c r="HFN3" s="43"/>
      <c r="HFO3" s="43"/>
      <c r="HFP3" s="43"/>
      <c r="HFQ3" s="43"/>
      <c r="HFR3" s="43"/>
      <c r="HFS3" s="43"/>
      <c r="HFT3" s="43"/>
      <c r="HFU3" s="43"/>
      <c r="HFV3" s="43"/>
      <c r="HFW3" s="43"/>
      <c r="HFX3" s="43"/>
      <c r="HFY3" s="43"/>
      <c r="HFZ3" s="43"/>
      <c r="HGA3" s="43"/>
      <c r="HGB3" s="43"/>
      <c r="HGC3" s="43"/>
      <c r="HGD3" s="43"/>
      <c r="HGE3" s="43"/>
      <c r="HGF3" s="43"/>
      <c r="HGG3" s="43"/>
      <c r="HGH3" s="43"/>
      <c r="HGI3" s="43"/>
      <c r="HGJ3" s="43"/>
      <c r="HGK3" s="43"/>
      <c r="HGL3" s="43"/>
      <c r="HGM3" s="43"/>
      <c r="HGN3" s="43"/>
      <c r="HGO3" s="43"/>
      <c r="HGP3" s="43"/>
      <c r="HGQ3" s="43"/>
      <c r="HGR3" s="43"/>
      <c r="HGS3" s="43"/>
      <c r="HGT3" s="43"/>
      <c r="HGU3" s="43"/>
      <c r="HGV3" s="43"/>
      <c r="HGW3" s="43"/>
      <c r="HGX3" s="43"/>
      <c r="HGY3" s="43"/>
      <c r="HGZ3" s="43"/>
      <c r="HHA3" s="43"/>
      <c r="HHB3" s="43"/>
      <c r="HHC3" s="43"/>
      <c r="HHD3" s="43"/>
      <c r="HHE3" s="43"/>
      <c r="HHF3" s="43"/>
      <c r="HHG3" s="43"/>
      <c r="HHH3" s="43"/>
      <c r="HHI3" s="43"/>
      <c r="HHJ3" s="43"/>
      <c r="HHK3" s="43"/>
      <c r="HHL3" s="43"/>
      <c r="HHM3" s="43"/>
      <c r="HHN3" s="43"/>
      <c r="HHO3" s="43"/>
      <c r="HHP3" s="43"/>
      <c r="HHQ3" s="43"/>
      <c r="HHR3" s="43"/>
      <c r="HHS3" s="43"/>
      <c r="HHT3" s="43"/>
      <c r="HHU3" s="43"/>
      <c r="HHV3" s="43"/>
      <c r="HHW3" s="43"/>
      <c r="HHX3" s="43"/>
      <c r="HHY3" s="43"/>
      <c r="HHZ3" s="43"/>
      <c r="HIA3" s="43"/>
      <c r="HIB3" s="43"/>
      <c r="HIC3" s="43"/>
      <c r="HID3" s="43"/>
      <c r="HIE3" s="43"/>
      <c r="HIF3" s="43"/>
      <c r="HIG3" s="43"/>
      <c r="HIH3" s="43"/>
      <c r="HII3" s="43"/>
      <c r="HIJ3" s="43"/>
      <c r="HIK3" s="43"/>
      <c r="HIL3" s="43"/>
      <c r="HIM3" s="43"/>
      <c r="HIN3" s="43"/>
      <c r="HIO3" s="43"/>
      <c r="HIP3" s="43"/>
      <c r="HIQ3" s="43"/>
      <c r="HIR3" s="43"/>
      <c r="HIS3" s="43"/>
      <c r="HIT3" s="43"/>
      <c r="HIU3" s="43"/>
      <c r="HIV3" s="43"/>
      <c r="HIW3" s="43"/>
      <c r="HIX3" s="43"/>
      <c r="HIY3" s="43"/>
      <c r="HIZ3" s="43"/>
      <c r="HJA3" s="43"/>
      <c r="HJB3" s="43"/>
      <c r="HJC3" s="43"/>
      <c r="HJD3" s="43"/>
      <c r="HJE3" s="43"/>
      <c r="HJF3" s="43"/>
      <c r="HJG3" s="43"/>
      <c r="HJH3" s="43"/>
      <c r="HJI3" s="43"/>
      <c r="HJJ3" s="43"/>
      <c r="HJK3" s="43"/>
      <c r="HJL3" s="43"/>
      <c r="HJM3" s="43"/>
      <c r="HJN3" s="43"/>
      <c r="HJO3" s="43"/>
      <c r="HJP3" s="43"/>
      <c r="HJQ3" s="43"/>
      <c r="HJR3" s="43"/>
      <c r="HJS3" s="43"/>
      <c r="HJT3" s="43"/>
      <c r="HJU3" s="43"/>
      <c r="HJV3" s="43"/>
      <c r="HJW3" s="43"/>
      <c r="HJX3" s="43"/>
      <c r="HJY3" s="43"/>
      <c r="HJZ3" s="43"/>
      <c r="HKA3" s="43"/>
      <c r="HKB3" s="43"/>
      <c r="HKC3" s="43"/>
      <c r="HKD3" s="43"/>
      <c r="HKE3" s="43"/>
      <c r="HKF3" s="43"/>
      <c r="HKG3" s="43"/>
      <c r="HKH3" s="43"/>
      <c r="HKI3" s="43"/>
      <c r="HKJ3" s="43"/>
      <c r="HKK3" s="43"/>
      <c r="HKL3" s="43"/>
      <c r="HKM3" s="43"/>
      <c r="HKN3" s="43"/>
      <c r="HKO3" s="43"/>
      <c r="HKP3" s="43"/>
      <c r="HKQ3" s="43"/>
      <c r="HKR3" s="43"/>
      <c r="HKS3" s="43"/>
      <c r="HKT3" s="43"/>
      <c r="HKU3" s="43"/>
      <c r="HKV3" s="43"/>
      <c r="HKW3" s="43"/>
      <c r="HKX3" s="43"/>
      <c r="HKY3" s="43"/>
      <c r="HKZ3" s="43"/>
      <c r="HLA3" s="43"/>
      <c r="HLB3" s="43"/>
      <c r="HLC3" s="43"/>
      <c r="HLD3" s="43"/>
      <c r="HLE3" s="43"/>
      <c r="HLF3" s="43"/>
      <c r="HLG3" s="43"/>
      <c r="HLH3" s="43"/>
      <c r="HLI3" s="43"/>
      <c r="HLJ3" s="43"/>
      <c r="HLK3" s="43"/>
      <c r="HLL3" s="43"/>
      <c r="HLM3" s="43"/>
      <c r="HLN3" s="43"/>
      <c r="HLO3" s="43"/>
      <c r="HLP3" s="43"/>
      <c r="HLQ3" s="43"/>
      <c r="HLR3" s="43"/>
      <c r="HLS3" s="43"/>
      <c r="HLT3" s="43"/>
      <c r="HLU3" s="43"/>
      <c r="HLV3" s="43"/>
      <c r="HLW3" s="43"/>
      <c r="HLX3" s="43"/>
      <c r="HLY3" s="43"/>
      <c r="HLZ3" s="43"/>
      <c r="HMA3" s="43"/>
      <c r="HMB3" s="43"/>
      <c r="HMC3" s="43"/>
      <c r="HMD3" s="43"/>
      <c r="HME3" s="43"/>
      <c r="HMF3" s="43"/>
      <c r="HMG3" s="43"/>
      <c r="HMH3" s="43"/>
      <c r="HMI3" s="43"/>
      <c r="HMJ3" s="43"/>
      <c r="HMK3" s="43"/>
      <c r="HML3" s="43"/>
      <c r="HMM3" s="43"/>
      <c r="HMN3" s="43"/>
      <c r="HMO3" s="43"/>
      <c r="HMP3" s="43"/>
      <c r="HMQ3" s="43"/>
      <c r="HMR3" s="43"/>
      <c r="HMS3" s="43"/>
      <c r="HMT3" s="43"/>
      <c r="HMU3" s="43"/>
      <c r="HMV3" s="43"/>
      <c r="HMW3" s="43"/>
      <c r="HMX3" s="43"/>
      <c r="HMY3" s="43"/>
      <c r="HMZ3" s="43"/>
      <c r="HNA3" s="43"/>
      <c r="HNB3" s="43"/>
      <c r="HNC3" s="43"/>
      <c r="HND3" s="43"/>
      <c r="HNE3" s="43"/>
      <c r="HNF3" s="43"/>
      <c r="HNG3" s="43"/>
      <c r="HNH3" s="43"/>
      <c r="HNI3" s="43"/>
      <c r="HNJ3" s="43"/>
      <c r="HNK3" s="43"/>
      <c r="HNL3" s="43"/>
      <c r="HNM3" s="43"/>
      <c r="HNN3" s="43"/>
      <c r="HNO3" s="43"/>
      <c r="HNP3" s="43"/>
      <c r="HNQ3" s="43"/>
      <c r="HNR3" s="43"/>
      <c r="HNS3" s="43"/>
      <c r="HNT3" s="43"/>
      <c r="HNU3" s="43"/>
      <c r="HNV3" s="43"/>
      <c r="HNW3" s="43"/>
      <c r="HNX3" s="43"/>
      <c r="HNY3" s="43"/>
      <c r="HNZ3" s="43"/>
      <c r="HOA3" s="43"/>
      <c r="HOB3" s="43"/>
      <c r="HOC3" s="43"/>
      <c r="HOD3" s="43"/>
      <c r="HOE3" s="43"/>
      <c r="HOF3" s="43"/>
      <c r="HOG3" s="43"/>
      <c r="HOH3" s="43"/>
      <c r="HOI3" s="43"/>
      <c r="HOJ3" s="43"/>
      <c r="HOK3" s="43"/>
      <c r="HOL3" s="43"/>
      <c r="HOM3" s="43"/>
      <c r="HON3" s="43"/>
      <c r="HOO3" s="43"/>
      <c r="HOP3" s="43"/>
      <c r="HOQ3" s="43"/>
      <c r="HOR3" s="43"/>
      <c r="HOS3" s="43"/>
      <c r="HOT3" s="43"/>
      <c r="HOU3" s="43"/>
      <c r="HOV3" s="43"/>
      <c r="HOW3" s="43"/>
      <c r="HOX3" s="43"/>
      <c r="HOY3" s="43"/>
      <c r="HOZ3" s="43"/>
      <c r="HPA3" s="43"/>
      <c r="HPB3" s="43"/>
      <c r="HPC3" s="43"/>
      <c r="HPD3" s="43"/>
      <c r="HPE3" s="43"/>
      <c r="HPF3" s="43"/>
      <c r="HPG3" s="43"/>
      <c r="HPH3" s="43"/>
      <c r="HPI3" s="43"/>
      <c r="HPJ3" s="43"/>
      <c r="HPK3" s="43"/>
      <c r="HPL3" s="43"/>
      <c r="HPM3" s="43"/>
      <c r="HPN3" s="43"/>
      <c r="HPO3" s="43"/>
      <c r="HPP3" s="43"/>
      <c r="HPQ3" s="43"/>
      <c r="HPR3" s="43"/>
      <c r="HPS3" s="43"/>
      <c r="HPT3" s="43"/>
      <c r="HPU3" s="43"/>
      <c r="HPV3" s="43"/>
      <c r="HPW3" s="43"/>
      <c r="HPX3" s="43"/>
      <c r="HPY3" s="43"/>
      <c r="HPZ3" s="43"/>
      <c r="HQA3" s="43"/>
      <c r="HQB3" s="43"/>
      <c r="HQC3" s="43"/>
      <c r="HQD3" s="43"/>
      <c r="HQE3" s="43"/>
      <c r="HQF3" s="43"/>
      <c r="HQG3" s="43"/>
      <c r="HQH3" s="43"/>
      <c r="HQI3" s="43"/>
      <c r="HQJ3" s="43"/>
      <c r="HQK3" s="43"/>
      <c r="HQL3" s="43"/>
      <c r="HQM3" s="43"/>
      <c r="HQN3" s="43"/>
      <c r="HQO3" s="43"/>
      <c r="HQP3" s="43"/>
      <c r="HQQ3" s="43"/>
      <c r="HQR3" s="43"/>
      <c r="HQS3" s="43"/>
      <c r="HQT3" s="43"/>
      <c r="HQU3" s="43"/>
      <c r="HQV3" s="43"/>
      <c r="HQW3" s="43"/>
      <c r="HQX3" s="43"/>
      <c r="HQY3" s="43"/>
      <c r="HQZ3" s="43"/>
      <c r="HRA3" s="43"/>
      <c r="HRB3" s="43"/>
      <c r="HRC3" s="43"/>
      <c r="HRD3" s="43"/>
      <c r="HRE3" s="43"/>
      <c r="HRF3" s="43"/>
      <c r="HRG3" s="43"/>
      <c r="HRH3" s="43"/>
      <c r="HRI3" s="43"/>
      <c r="HRJ3" s="43"/>
      <c r="HRK3" s="43"/>
      <c r="HRL3" s="43"/>
      <c r="HRM3" s="43"/>
      <c r="HRN3" s="43"/>
      <c r="HRO3" s="43"/>
      <c r="HRP3" s="43"/>
      <c r="HRQ3" s="43"/>
      <c r="HRR3" s="43"/>
      <c r="HRS3" s="43"/>
      <c r="HRT3" s="43"/>
      <c r="HRU3" s="43"/>
      <c r="HRV3" s="43"/>
      <c r="HRW3" s="43"/>
      <c r="HRX3" s="43"/>
      <c r="HRY3" s="43"/>
      <c r="HRZ3" s="43"/>
      <c r="HSA3" s="43"/>
      <c r="HSB3" s="43"/>
      <c r="HSC3" s="43"/>
      <c r="HSD3" s="43"/>
      <c r="HSE3" s="43"/>
      <c r="HSF3" s="43"/>
      <c r="HSG3" s="43"/>
      <c r="HSH3" s="43"/>
      <c r="HSI3" s="43"/>
      <c r="HSJ3" s="43"/>
      <c r="HSK3" s="43"/>
      <c r="HSL3" s="43"/>
      <c r="HSM3" s="43"/>
      <c r="HSN3" s="43"/>
      <c r="HSO3" s="43"/>
      <c r="HSP3" s="43"/>
      <c r="HSQ3" s="43"/>
      <c r="HSR3" s="43"/>
      <c r="HSS3" s="43"/>
      <c r="HST3" s="43"/>
      <c r="HSU3" s="43"/>
      <c r="HSV3" s="43"/>
      <c r="HSW3" s="43"/>
      <c r="HSX3" s="43"/>
      <c r="HSY3" s="43"/>
      <c r="HSZ3" s="43"/>
      <c r="HTA3" s="43"/>
      <c r="HTB3" s="43"/>
      <c r="HTC3" s="43"/>
      <c r="HTD3" s="43"/>
      <c r="HTE3" s="43"/>
      <c r="HTF3" s="43"/>
      <c r="HTG3" s="43"/>
      <c r="HTH3" s="43"/>
      <c r="HTI3" s="43"/>
      <c r="HTJ3" s="43"/>
      <c r="HTK3" s="43"/>
      <c r="HTL3" s="43"/>
      <c r="HTM3" s="43"/>
      <c r="HTN3" s="43"/>
      <c r="HTO3" s="43"/>
      <c r="HTP3" s="43"/>
      <c r="HTQ3" s="43"/>
      <c r="HTR3" s="43"/>
      <c r="HTS3" s="43"/>
      <c r="HTT3" s="43"/>
      <c r="HTU3" s="43"/>
      <c r="HTV3" s="43"/>
      <c r="HTW3" s="43"/>
      <c r="HTX3" s="43"/>
      <c r="HTY3" s="43"/>
      <c r="HTZ3" s="43"/>
      <c r="HUA3" s="43"/>
      <c r="HUB3" s="43"/>
      <c r="HUC3" s="43"/>
      <c r="HUD3" s="43"/>
      <c r="HUE3" s="43"/>
      <c r="HUF3" s="43"/>
      <c r="HUG3" s="43"/>
      <c r="HUH3" s="43"/>
      <c r="HUI3" s="43"/>
      <c r="HUJ3" s="43"/>
      <c r="HUK3" s="43"/>
      <c r="HUL3" s="43"/>
      <c r="HUM3" s="43"/>
      <c r="HUN3" s="43"/>
      <c r="HUO3" s="43"/>
      <c r="HUP3" s="43"/>
      <c r="HUQ3" s="43"/>
      <c r="HUR3" s="43"/>
      <c r="HUS3" s="43"/>
      <c r="HUT3" s="43"/>
      <c r="HUU3" s="43"/>
      <c r="HUV3" s="43"/>
      <c r="HUW3" s="43"/>
      <c r="HUX3" s="43"/>
      <c r="HUY3" s="43"/>
      <c r="HUZ3" s="43"/>
      <c r="HVA3" s="43"/>
      <c r="HVB3" s="43"/>
      <c r="HVC3" s="43"/>
      <c r="HVD3" s="43"/>
      <c r="HVE3" s="43"/>
      <c r="HVF3" s="43"/>
      <c r="HVG3" s="43"/>
      <c r="HVH3" s="43"/>
      <c r="HVI3" s="43"/>
      <c r="HVJ3" s="43"/>
      <c r="HVK3" s="43"/>
      <c r="HVL3" s="43"/>
      <c r="HVM3" s="43"/>
      <c r="HVN3" s="43"/>
      <c r="HVO3" s="43"/>
      <c r="HVP3" s="43"/>
      <c r="HVQ3" s="43"/>
      <c r="HVR3" s="43"/>
      <c r="HVS3" s="43"/>
      <c r="HVT3" s="43"/>
      <c r="HVU3" s="43"/>
      <c r="HVV3" s="43"/>
      <c r="HVW3" s="43"/>
      <c r="HVX3" s="43"/>
      <c r="HVY3" s="43"/>
      <c r="HVZ3" s="43"/>
      <c r="HWA3" s="43"/>
      <c r="HWB3" s="43"/>
      <c r="HWC3" s="43"/>
      <c r="HWD3" s="43"/>
      <c r="HWE3" s="43"/>
      <c r="HWF3" s="43"/>
      <c r="HWG3" s="43"/>
      <c r="HWH3" s="43"/>
      <c r="HWI3" s="43"/>
      <c r="HWJ3" s="43"/>
      <c r="HWK3" s="43"/>
      <c r="HWL3" s="43"/>
      <c r="HWM3" s="43"/>
      <c r="HWN3" s="43"/>
      <c r="HWO3" s="43"/>
      <c r="HWP3" s="43"/>
      <c r="HWQ3" s="43"/>
      <c r="HWR3" s="43"/>
      <c r="HWS3" s="43"/>
      <c r="HWT3" s="43"/>
      <c r="HWU3" s="43"/>
      <c r="HWV3" s="43"/>
      <c r="HWW3" s="43"/>
      <c r="HWX3" s="43"/>
      <c r="HWY3" s="43"/>
      <c r="HWZ3" s="43"/>
      <c r="HXA3" s="43"/>
      <c r="HXB3" s="43"/>
      <c r="HXC3" s="43"/>
      <c r="HXD3" s="43"/>
      <c r="HXE3" s="43"/>
      <c r="HXF3" s="43"/>
      <c r="HXG3" s="43"/>
      <c r="HXH3" s="43"/>
      <c r="HXI3" s="43"/>
      <c r="HXJ3" s="43"/>
      <c r="HXK3" s="43"/>
      <c r="HXL3" s="43"/>
      <c r="HXM3" s="43"/>
      <c r="HXN3" s="43"/>
      <c r="HXO3" s="43"/>
      <c r="HXP3" s="43"/>
      <c r="HXQ3" s="43"/>
      <c r="HXR3" s="43"/>
      <c r="HXS3" s="43"/>
      <c r="HXT3" s="43"/>
      <c r="HXU3" s="43"/>
      <c r="HXV3" s="43"/>
      <c r="HXW3" s="43"/>
      <c r="HXX3" s="43"/>
      <c r="HXY3" s="43"/>
      <c r="HXZ3" s="43"/>
      <c r="HYA3" s="43"/>
      <c r="HYB3" s="43"/>
      <c r="HYC3" s="43"/>
      <c r="HYD3" s="43"/>
      <c r="HYE3" s="43"/>
      <c r="HYF3" s="43"/>
      <c r="HYG3" s="43"/>
      <c r="HYH3" s="43"/>
      <c r="HYI3" s="43"/>
      <c r="HYJ3" s="43"/>
      <c r="HYK3" s="43"/>
      <c r="HYL3" s="43"/>
      <c r="HYM3" s="43"/>
      <c r="HYN3" s="43"/>
      <c r="HYO3" s="43"/>
      <c r="HYP3" s="43"/>
      <c r="HYQ3" s="43"/>
      <c r="HYR3" s="43"/>
      <c r="HYS3" s="43"/>
      <c r="HYT3" s="43"/>
      <c r="HYU3" s="43"/>
      <c r="HYV3" s="43"/>
      <c r="HYW3" s="43"/>
      <c r="HYX3" s="43"/>
      <c r="HYY3" s="43"/>
      <c r="HYZ3" s="43"/>
      <c r="HZA3" s="43"/>
      <c r="HZB3" s="43"/>
      <c r="HZC3" s="43"/>
      <c r="HZD3" s="43"/>
      <c r="HZE3" s="43"/>
      <c r="HZF3" s="43"/>
      <c r="HZG3" s="43"/>
      <c r="HZH3" s="43"/>
      <c r="HZI3" s="43"/>
      <c r="HZJ3" s="43"/>
      <c r="HZK3" s="43"/>
      <c r="HZL3" s="43"/>
      <c r="HZM3" s="43"/>
      <c r="HZN3" s="43"/>
      <c r="HZO3" s="43"/>
      <c r="HZP3" s="43"/>
      <c r="HZQ3" s="43"/>
      <c r="HZR3" s="43"/>
      <c r="HZS3" s="43"/>
      <c r="HZT3" s="43"/>
      <c r="HZU3" s="43"/>
      <c r="HZV3" s="43"/>
      <c r="HZW3" s="43"/>
      <c r="HZX3" s="43"/>
      <c r="HZY3" s="43"/>
      <c r="HZZ3" s="43"/>
      <c r="IAA3" s="43"/>
      <c r="IAB3" s="43"/>
      <c r="IAC3" s="43"/>
      <c r="IAD3" s="43"/>
      <c r="IAE3" s="43"/>
      <c r="IAF3" s="43"/>
      <c r="IAG3" s="43"/>
      <c r="IAH3" s="43"/>
      <c r="IAI3" s="43"/>
      <c r="IAJ3" s="43"/>
      <c r="IAK3" s="43"/>
      <c r="IAL3" s="43"/>
      <c r="IAM3" s="43"/>
      <c r="IAN3" s="43"/>
      <c r="IAO3" s="43"/>
      <c r="IAP3" s="43"/>
      <c r="IAQ3" s="43"/>
      <c r="IAR3" s="43"/>
      <c r="IAS3" s="43"/>
      <c r="IAT3" s="43"/>
      <c r="IAU3" s="43"/>
      <c r="IAV3" s="43"/>
      <c r="IAW3" s="43"/>
      <c r="IAX3" s="43"/>
      <c r="IAY3" s="43"/>
      <c r="IAZ3" s="43"/>
      <c r="IBA3" s="43"/>
      <c r="IBB3" s="43"/>
      <c r="IBC3" s="43"/>
      <c r="IBD3" s="43"/>
      <c r="IBE3" s="43"/>
      <c r="IBF3" s="43"/>
      <c r="IBG3" s="43"/>
      <c r="IBH3" s="43"/>
      <c r="IBI3" s="43"/>
      <c r="IBJ3" s="43"/>
      <c r="IBK3" s="43"/>
      <c r="IBL3" s="43"/>
      <c r="IBM3" s="43"/>
      <c r="IBN3" s="43"/>
      <c r="IBO3" s="43"/>
      <c r="IBP3" s="43"/>
      <c r="IBQ3" s="43"/>
      <c r="IBR3" s="43"/>
      <c r="IBS3" s="43"/>
      <c r="IBT3" s="43"/>
      <c r="IBU3" s="43"/>
      <c r="IBV3" s="43"/>
      <c r="IBW3" s="43"/>
      <c r="IBX3" s="43"/>
      <c r="IBY3" s="43"/>
      <c r="IBZ3" s="43"/>
      <c r="ICA3" s="43"/>
      <c r="ICB3" s="43"/>
      <c r="ICC3" s="43"/>
      <c r="ICD3" s="43"/>
      <c r="ICE3" s="43"/>
      <c r="ICF3" s="43"/>
      <c r="ICG3" s="43"/>
      <c r="ICH3" s="43"/>
      <c r="ICI3" s="43"/>
      <c r="ICJ3" s="43"/>
      <c r="ICK3" s="43"/>
      <c r="ICL3" s="43"/>
      <c r="ICM3" s="43"/>
      <c r="ICN3" s="43"/>
      <c r="ICO3" s="43"/>
      <c r="ICP3" s="43"/>
      <c r="ICQ3" s="43"/>
      <c r="ICR3" s="43"/>
      <c r="ICS3" s="43"/>
      <c r="ICT3" s="43"/>
      <c r="ICU3" s="43"/>
      <c r="ICV3" s="43"/>
      <c r="ICW3" s="43"/>
      <c r="ICX3" s="43"/>
      <c r="ICY3" s="43"/>
      <c r="ICZ3" s="43"/>
      <c r="IDA3" s="43"/>
      <c r="IDB3" s="43"/>
      <c r="IDC3" s="43"/>
      <c r="IDD3" s="43"/>
      <c r="IDE3" s="43"/>
      <c r="IDF3" s="43"/>
      <c r="IDG3" s="43"/>
      <c r="IDH3" s="43"/>
      <c r="IDI3" s="43"/>
      <c r="IDJ3" s="43"/>
      <c r="IDK3" s="43"/>
      <c r="IDL3" s="43"/>
      <c r="IDM3" s="43"/>
      <c r="IDN3" s="43"/>
      <c r="IDO3" s="43"/>
      <c r="IDP3" s="43"/>
      <c r="IDQ3" s="43"/>
      <c r="IDR3" s="43"/>
      <c r="IDS3" s="43"/>
      <c r="IDT3" s="43"/>
      <c r="IDU3" s="43"/>
      <c r="IDV3" s="43"/>
      <c r="IDW3" s="43"/>
      <c r="IDX3" s="43"/>
      <c r="IDY3" s="43"/>
      <c r="IDZ3" s="43"/>
      <c r="IEA3" s="43"/>
      <c r="IEB3" s="43"/>
      <c r="IEC3" s="43"/>
      <c r="IED3" s="43"/>
      <c r="IEE3" s="43"/>
      <c r="IEF3" s="43"/>
      <c r="IEG3" s="43"/>
      <c r="IEH3" s="43"/>
      <c r="IEI3" s="43"/>
      <c r="IEJ3" s="43"/>
      <c r="IEK3" s="43"/>
      <c r="IEL3" s="43"/>
      <c r="IEM3" s="43"/>
      <c r="IEN3" s="43"/>
      <c r="IEO3" s="43"/>
      <c r="IEP3" s="43"/>
      <c r="IEQ3" s="43"/>
      <c r="IER3" s="43"/>
      <c r="IES3" s="43"/>
      <c r="IET3" s="43"/>
      <c r="IEU3" s="43"/>
      <c r="IEV3" s="43"/>
      <c r="IEW3" s="43"/>
      <c r="IEX3" s="43"/>
      <c r="IEY3" s="43"/>
      <c r="IEZ3" s="43"/>
      <c r="IFA3" s="43"/>
      <c r="IFB3" s="43"/>
      <c r="IFC3" s="43"/>
      <c r="IFD3" s="43"/>
      <c r="IFE3" s="43"/>
      <c r="IFF3" s="43"/>
      <c r="IFG3" s="43"/>
      <c r="IFH3" s="43"/>
      <c r="IFI3" s="43"/>
      <c r="IFJ3" s="43"/>
      <c r="IFK3" s="43"/>
      <c r="IFL3" s="43"/>
      <c r="IFM3" s="43"/>
      <c r="IFN3" s="43"/>
      <c r="IFO3" s="43"/>
      <c r="IFP3" s="43"/>
      <c r="IFQ3" s="43"/>
      <c r="IFR3" s="43"/>
      <c r="IFS3" s="43"/>
      <c r="IFT3" s="43"/>
      <c r="IFU3" s="43"/>
      <c r="IFV3" s="43"/>
      <c r="IFW3" s="43"/>
      <c r="IFX3" s="43"/>
      <c r="IFY3" s="43"/>
      <c r="IFZ3" s="43"/>
      <c r="IGA3" s="43"/>
      <c r="IGB3" s="43"/>
      <c r="IGC3" s="43"/>
      <c r="IGD3" s="43"/>
      <c r="IGE3" s="43"/>
      <c r="IGF3" s="43"/>
      <c r="IGG3" s="43"/>
      <c r="IGH3" s="43"/>
      <c r="IGI3" s="43"/>
      <c r="IGJ3" s="43"/>
      <c r="IGK3" s="43"/>
      <c r="IGL3" s="43"/>
      <c r="IGM3" s="43"/>
      <c r="IGN3" s="43"/>
      <c r="IGO3" s="43"/>
      <c r="IGP3" s="43"/>
      <c r="IGQ3" s="43"/>
      <c r="IGR3" s="43"/>
      <c r="IGS3" s="43"/>
      <c r="IGT3" s="43"/>
      <c r="IGU3" s="43"/>
      <c r="IGV3" s="43"/>
      <c r="IGW3" s="43"/>
      <c r="IGX3" s="43"/>
      <c r="IGY3" s="43"/>
      <c r="IGZ3" s="43"/>
      <c r="IHA3" s="43"/>
      <c r="IHB3" s="43"/>
      <c r="IHC3" s="43"/>
      <c r="IHD3" s="43"/>
      <c r="IHE3" s="43"/>
      <c r="IHF3" s="43"/>
      <c r="IHG3" s="43"/>
      <c r="IHH3" s="43"/>
      <c r="IHI3" s="43"/>
      <c r="IHJ3" s="43"/>
      <c r="IHK3" s="43"/>
      <c r="IHL3" s="43"/>
      <c r="IHM3" s="43"/>
      <c r="IHN3" s="43"/>
      <c r="IHO3" s="43"/>
      <c r="IHP3" s="43"/>
      <c r="IHQ3" s="43"/>
      <c r="IHR3" s="43"/>
      <c r="IHS3" s="43"/>
      <c r="IHT3" s="43"/>
      <c r="IHU3" s="43"/>
      <c r="IHV3" s="43"/>
      <c r="IHW3" s="43"/>
      <c r="IHX3" s="43"/>
      <c r="IHY3" s="43"/>
      <c r="IHZ3" s="43"/>
      <c r="IIA3" s="43"/>
      <c r="IIB3" s="43"/>
      <c r="IIC3" s="43"/>
      <c r="IID3" s="43"/>
      <c r="IIE3" s="43"/>
      <c r="IIF3" s="43"/>
      <c r="IIG3" s="43"/>
      <c r="IIH3" s="43"/>
      <c r="III3" s="43"/>
      <c r="IIJ3" s="43"/>
      <c r="IIK3" s="43"/>
      <c r="IIL3" s="43"/>
      <c r="IIM3" s="43"/>
      <c r="IIN3" s="43"/>
      <c r="IIO3" s="43"/>
      <c r="IIP3" s="43"/>
      <c r="IIQ3" s="43"/>
      <c r="IIR3" s="43"/>
      <c r="IIS3" s="43"/>
      <c r="IIT3" s="43"/>
      <c r="IIU3" s="43"/>
      <c r="IIV3" s="43"/>
      <c r="IIW3" s="43"/>
      <c r="IIX3" s="43"/>
      <c r="IIY3" s="43"/>
      <c r="IIZ3" s="43"/>
      <c r="IJA3" s="43"/>
      <c r="IJB3" s="43"/>
      <c r="IJC3" s="43"/>
      <c r="IJD3" s="43"/>
      <c r="IJE3" s="43"/>
      <c r="IJF3" s="43"/>
      <c r="IJG3" s="43"/>
      <c r="IJH3" s="43"/>
      <c r="IJI3" s="43"/>
      <c r="IJJ3" s="43"/>
      <c r="IJK3" s="43"/>
      <c r="IJL3" s="43"/>
      <c r="IJM3" s="43"/>
      <c r="IJN3" s="43"/>
      <c r="IJO3" s="43"/>
      <c r="IJP3" s="43"/>
      <c r="IJQ3" s="43"/>
      <c r="IJR3" s="43"/>
      <c r="IJS3" s="43"/>
      <c r="IJT3" s="43"/>
      <c r="IJU3" s="43"/>
      <c r="IJV3" s="43"/>
      <c r="IJW3" s="43"/>
      <c r="IJX3" s="43"/>
      <c r="IJY3" s="43"/>
      <c r="IJZ3" s="43"/>
      <c r="IKA3" s="43"/>
      <c r="IKB3" s="43"/>
      <c r="IKC3" s="43"/>
      <c r="IKD3" s="43"/>
      <c r="IKE3" s="43"/>
      <c r="IKF3" s="43"/>
      <c r="IKG3" s="43"/>
      <c r="IKH3" s="43"/>
      <c r="IKI3" s="43"/>
      <c r="IKJ3" s="43"/>
      <c r="IKK3" s="43"/>
      <c r="IKL3" s="43"/>
      <c r="IKM3" s="43"/>
      <c r="IKN3" s="43"/>
      <c r="IKO3" s="43"/>
      <c r="IKP3" s="43"/>
      <c r="IKQ3" s="43"/>
      <c r="IKR3" s="43"/>
      <c r="IKS3" s="43"/>
      <c r="IKT3" s="43"/>
      <c r="IKU3" s="43"/>
      <c r="IKV3" s="43"/>
      <c r="IKW3" s="43"/>
      <c r="IKX3" s="43"/>
      <c r="IKY3" s="43"/>
      <c r="IKZ3" s="43"/>
      <c r="ILA3" s="43"/>
      <c r="ILB3" s="43"/>
      <c r="ILC3" s="43"/>
      <c r="ILD3" s="43"/>
      <c r="ILE3" s="43"/>
      <c r="ILF3" s="43"/>
      <c r="ILG3" s="43"/>
      <c r="ILH3" s="43"/>
      <c r="ILI3" s="43"/>
      <c r="ILJ3" s="43"/>
      <c r="ILK3" s="43"/>
      <c r="ILL3" s="43"/>
      <c r="ILM3" s="43"/>
      <c r="ILN3" s="43"/>
      <c r="ILO3" s="43"/>
      <c r="ILP3" s="43"/>
      <c r="ILQ3" s="43"/>
      <c r="ILR3" s="43"/>
      <c r="ILS3" s="43"/>
      <c r="ILT3" s="43"/>
      <c r="ILU3" s="43"/>
      <c r="ILV3" s="43"/>
      <c r="ILW3" s="43"/>
      <c r="ILX3" s="43"/>
      <c r="ILY3" s="43"/>
      <c r="ILZ3" s="43"/>
      <c r="IMA3" s="43"/>
      <c r="IMB3" s="43"/>
      <c r="IMC3" s="43"/>
      <c r="IMD3" s="43"/>
      <c r="IME3" s="43"/>
      <c r="IMF3" s="43"/>
      <c r="IMG3" s="43"/>
      <c r="IMH3" s="43"/>
      <c r="IMI3" s="43"/>
      <c r="IMJ3" s="43"/>
      <c r="IMK3" s="43"/>
      <c r="IML3" s="43"/>
      <c r="IMM3" s="43"/>
      <c r="IMN3" s="43"/>
      <c r="IMO3" s="43"/>
      <c r="IMP3" s="43"/>
      <c r="IMQ3" s="43"/>
      <c r="IMR3" s="43"/>
      <c r="IMS3" s="43"/>
      <c r="IMT3" s="43"/>
      <c r="IMU3" s="43"/>
      <c r="IMV3" s="43"/>
      <c r="IMW3" s="43"/>
      <c r="IMX3" s="43"/>
      <c r="IMY3" s="43"/>
      <c r="IMZ3" s="43"/>
      <c r="INA3" s="43"/>
      <c r="INB3" s="43"/>
      <c r="INC3" s="43"/>
      <c r="IND3" s="43"/>
      <c r="INE3" s="43"/>
      <c r="INF3" s="43"/>
      <c r="ING3" s="43"/>
      <c r="INH3" s="43"/>
      <c r="INI3" s="43"/>
      <c r="INJ3" s="43"/>
      <c r="INK3" s="43"/>
      <c r="INL3" s="43"/>
      <c r="INM3" s="43"/>
      <c r="INN3" s="43"/>
      <c r="INO3" s="43"/>
      <c r="INP3" s="43"/>
      <c r="INQ3" s="43"/>
      <c r="INR3" s="43"/>
      <c r="INS3" s="43"/>
      <c r="INT3" s="43"/>
      <c r="INU3" s="43"/>
      <c r="INV3" s="43"/>
      <c r="INW3" s="43"/>
      <c r="INX3" s="43"/>
      <c r="INY3" s="43"/>
      <c r="INZ3" s="43"/>
      <c r="IOA3" s="43"/>
      <c r="IOB3" s="43"/>
      <c r="IOC3" s="43"/>
      <c r="IOD3" s="43"/>
      <c r="IOE3" s="43"/>
      <c r="IOF3" s="43"/>
      <c r="IOG3" s="43"/>
      <c r="IOH3" s="43"/>
      <c r="IOI3" s="43"/>
      <c r="IOJ3" s="43"/>
      <c r="IOK3" s="43"/>
      <c r="IOL3" s="43"/>
      <c r="IOM3" s="43"/>
      <c r="ION3" s="43"/>
      <c r="IOO3" s="43"/>
      <c r="IOP3" s="43"/>
      <c r="IOQ3" s="43"/>
      <c r="IOR3" s="43"/>
      <c r="IOS3" s="43"/>
      <c r="IOT3" s="43"/>
      <c r="IOU3" s="43"/>
      <c r="IOV3" s="43"/>
      <c r="IOW3" s="43"/>
      <c r="IOX3" s="43"/>
      <c r="IOY3" s="43"/>
      <c r="IOZ3" s="43"/>
      <c r="IPA3" s="43"/>
      <c r="IPB3" s="43"/>
      <c r="IPC3" s="43"/>
      <c r="IPD3" s="43"/>
      <c r="IPE3" s="43"/>
      <c r="IPF3" s="43"/>
      <c r="IPG3" s="43"/>
      <c r="IPH3" s="43"/>
      <c r="IPI3" s="43"/>
      <c r="IPJ3" s="43"/>
      <c r="IPK3" s="43"/>
      <c r="IPL3" s="43"/>
      <c r="IPM3" s="43"/>
      <c r="IPN3" s="43"/>
      <c r="IPO3" s="43"/>
      <c r="IPP3" s="43"/>
      <c r="IPQ3" s="43"/>
      <c r="IPR3" s="43"/>
      <c r="IPS3" s="43"/>
      <c r="IPT3" s="43"/>
      <c r="IPU3" s="43"/>
      <c r="IPV3" s="43"/>
      <c r="IPW3" s="43"/>
      <c r="IPX3" s="43"/>
      <c r="IPY3" s="43"/>
      <c r="IPZ3" s="43"/>
      <c r="IQA3" s="43"/>
      <c r="IQB3" s="43"/>
      <c r="IQC3" s="43"/>
      <c r="IQD3" s="43"/>
      <c r="IQE3" s="43"/>
      <c r="IQF3" s="43"/>
      <c r="IQG3" s="43"/>
      <c r="IQH3" s="43"/>
      <c r="IQI3" s="43"/>
      <c r="IQJ3" s="43"/>
      <c r="IQK3" s="43"/>
      <c r="IQL3" s="43"/>
      <c r="IQM3" s="43"/>
      <c r="IQN3" s="43"/>
      <c r="IQO3" s="43"/>
      <c r="IQP3" s="43"/>
      <c r="IQQ3" s="43"/>
      <c r="IQR3" s="43"/>
      <c r="IQS3" s="43"/>
      <c r="IQT3" s="43"/>
      <c r="IQU3" s="43"/>
      <c r="IQV3" s="43"/>
      <c r="IQW3" s="43"/>
      <c r="IQX3" s="43"/>
      <c r="IQY3" s="43"/>
      <c r="IQZ3" s="43"/>
      <c r="IRA3" s="43"/>
      <c r="IRB3" s="43"/>
      <c r="IRC3" s="43"/>
      <c r="IRD3" s="43"/>
      <c r="IRE3" s="43"/>
      <c r="IRF3" s="43"/>
      <c r="IRG3" s="43"/>
      <c r="IRH3" s="43"/>
      <c r="IRI3" s="43"/>
      <c r="IRJ3" s="43"/>
      <c r="IRK3" s="43"/>
      <c r="IRL3" s="43"/>
      <c r="IRM3" s="43"/>
      <c r="IRN3" s="43"/>
      <c r="IRO3" s="43"/>
      <c r="IRP3" s="43"/>
      <c r="IRQ3" s="43"/>
      <c r="IRR3" s="43"/>
      <c r="IRS3" s="43"/>
      <c r="IRT3" s="43"/>
      <c r="IRU3" s="43"/>
      <c r="IRV3" s="43"/>
      <c r="IRW3" s="43"/>
      <c r="IRX3" s="43"/>
      <c r="IRY3" s="43"/>
      <c r="IRZ3" s="43"/>
      <c r="ISA3" s="43"/>
      <c r="ISB3" s="43"/>
      <c r="ISC3" s="43"/>
      <c r="ISD3" s="43"/>
      <c r="ISE3" s="43"/>
      <c r="ISF3" s="43"/>
      <c r="ISG3" s="43"/>
      <c r="ISH3" s="43"/>
      <c r="ISI3" s="43"/>
      <c r="ISJ3" s="43"/>
      <c r="ISK3" s="43"/>
      <c r="ISL3" s="43"/>
      <c r="ISM3" s="43"/>
      <c r="ISN3" s="43"/>
      <c r="ISO3" s="43"/>
      <c r="ISP3" s="43"/>
      <c r="ISQ3" s="43"/>
      <c r="ISR3" s="43"/>
      <c r="ISS3" s="43"/>
      <c r="IST3" s="43"/>
      <c r="ISU3" s="43"/>
      <c r="ISV3" s="43"/>
      <c r="ISW3" s="43"/>
      <c r="ISX3" s="43"/>
      <c r="ISY3" s="43"/>
      <c r="ISZ3" s="43"/>
      <c r="ITA3" s="43"/>
      <c r="ITB3" s="43"/>
      <c r="ITC3" s="43"/>
      <c r="ITD3" s="43"/>
      <c r="ITE3" s="43"/>
      <c r="ITF3" s="43"/>
      <c r="ITG3" s="43"/>
      <c r="ITH3" s="43"/>
      <c r="ITI3" s="43"/>
      <c r="ITJ3" s="43"/>
      <c r="ITK3" s="43"/>
      <c r="ITL3" s="43"/>
      <c r="ITM3" s="43"/>
      <c r="ITN3" s="43"/>
      <c r="ITO3" s="43"/>
      <c r="ITP3" s="43"/>
      <c r="ITQ3" s="43"/>
      <c r="ITR3" s="43"/>
      <c r="ITS3" s="43"/>
      <c r="ITT3" s="43"/>
      <c r="ITU3" s="43"/>
      <c r="ITV3" s="43"/>
      <c r="ITW3" s="43"/>
      <c r="ITX3" s="43"/>
      <c r="ITY3" s="43"/>
      <c r="ITZ3" s="43"/>
      <c r="IUA3" s="43"/>
      <c r="IUB3" s="43"/>
      <c r="IUC3" s="43"/>
      <c r="IUD3" s="43"/>
      <c r="IUE3" s="43"/>
      <c r="IUF3" s="43"/>
      <c r="IUG3" s="43"/>
      <c r="IUH3" s="43"/>
      <c r="IUI3" s="43"/>
      <c r="IUJ3" s="43"/>
      <c r="IUK3" s="43"/>
      <c r="IUL3" s="43"/>
      <c r="IUM3" s="43"/>
      <c r="IUN3" s="43"/>
      <c r="IUO3" s="43"/>
      <c r="IUP3" s="43"/>
      <c r="IUQ3" s="43"/>
      <c r="IUR3" s="43"/>
      <c r="IUS3" s="43"/>
      <c r="IUT3" s="43"/>
      <c r="IUU3" s="43"/>
      <c r="IUV3" s="43"/>
      <c r="IUW3" s="43"/>
      <c r="IUX3" s="43"/>
      <c r="IUY3" s="43"/>
      <c r="IUZ3" s="43"/>
      <c r="IVA3" s="43"/>
      <c r="IVB3" s="43"/>
      <c r="IVC3" s="43"/>
      <c r="IVD3" s="43"/>
      <c r="IVE3" s="43"/>
      <c r="IVF3" s="43"/>
      <c r="IVG3" s="43"/>
      <c r="IVH3" s="43"/>
      <c r="IVI3" s="43"/>
      <c r="IVJ3" s="43"/>
      <c r="IVK3" s="43"/>
      <c r="IVL3" s="43"/>
      <c r="IVM3" s="43"/>
      <c r="IVN3" s="43"/>
      <c r="IVO3" s="43"/>
      <c r="IVP3" s="43"/>
      <c r="IVQ3" s="43"/>
      <c r="IVR3" s="43"/>
      <c r="IVS3" s="43"/>
      <c r="IVT3" s="43"/>
      <c r="IVU3" s="43"/>
      <c r="IVV3" s="43"/>
      <c r="IVW3" s="43"/>
      <c r="IVX3" s="43"/>
      <c r="IVY3" s="43"/>
      <c r="IVZ3" s="43"/>
      <c r="IWA3" s="43"/>
      <c r="IWB3" s="43"/>
      <c r="IWC3" s="43"/>
      <c r="IWD3" s="43"/>
      <c r="IWE3" s="43"/>
      <c r="IWF3" s="43"/>
      <c r="IWG3" s="43"/>
      <c r="IWH3" s="43"/>
      <c r="IWI3" s="43"/>
      <c r="IWJ3" s="43"/>
      <c r="IWK3" s="43"/>
      <c r="IWL3" s="43"/>
      <c r="IWM3" s="43"/>
      <c r="IWN3" s="43"/>
      <c r="IWO3" s="43"/>
      <c r="IWP3" s="43"/>
      <c r="IWQ3" s="43"/>
      <c r="IWR3" s="43"/>
      <c r="IWS3" s="43"/>
      <c r="IWT3" s="43"/>
      <c r="IWU3" s="43"/>
      <c r="IWV3" s="43"/>
      <c r="IWW3" s="43"/>
      <c r="IWX3" s="43"/>
      <c r="IWY3" s="43"/>
      <c r="IWZ3" s="43"/>
      <c r="IXA3" s="43"/>
      <c r="IXB3" s="43"/>
      <c r="IXC3" s="43"/>
      <c r="IXD3" s="43"/>
      <c r="IXE3" s="43"/>
      <c r="IXF3" s="43"/>
      <c r="IXG3" s="43"/>
      <c r="IXH3" s="43"/>
      <c r="IXI3" s="43"/>
      <c r="IXJ3" s="43"/>
      <c r="IXK3" s="43"/>
      <c r="IXL3" s="43"/>
      <c r="IXM3" s="43"/>
      <c r="IXN3" s="43"/>
      <c r="IXO3" s="43"/>
      <c r="IXP3" s="43"/>
      <c r="IXQ3" s="43"/>
      <c r="IXR3" s="43"/>
      <c r="IXS3" s="43"/>
      <c r="IXT3" s="43"/>
      <c r="IXU3" s="43"/>
      <c r="IXV3" s="43"/>
      <c r="IXW3" s="43"/>
      <c r="IXX3" s="43"/>
      <c r="IXY3" s="43"/>
      <c r="IXZ3" s="43"/>
      <c r="IYA3" s="43"/>
      <c r="IYB3" s="43"/>
      <c r="IYC3" s="43"/>
      <c r="IYD3" s="43"/>
      <c r="IYE3" s="43"/>
      <c r="IYF3" s="43"/>
      <c r="IYG3" s="43"/>
      <c r="IYH3" s="43"/>
      <c r="IYI3" s="43"/>
      <c r="IYJ3" s="43"/>
      <c r="IYK3" s="43"/>
      <c r="IYL3" s="43"/>
      <c r="IYM3" s="43"/>
      <c r="IYN3" s="43"/>
      <c r="IYO3" s="43"/>
      <c r="IYP3" s="43"/>
      <c r="IYQ3" s="43"/>
      <c r="IYR3" s="43"/>
      <c r="IYS3" s="43"/>
      <c r="IYT3" s="43"/>
      <c r="IYU3" s="43"/>
      <c r="IYV3" s="43"/>
      <c r="IYW3" s="43"/>
      <c r="IYX3" s="43"/>
      <c r="IYY3" s="43"/>
      <c r="IYZ3" s="43"/>
      <c r="IZA3" s="43"/>
      <c r="IZB3" s="43"/>
      <c r="IZC3" s="43"/>
      <c r="IZD3" s="43"/>
      <c r="IZE3" s="43"/>
      <c r="IZF3" s="43"/>
      <c r="IZG3" s="43"/>
      <c r="IZH3" s="43"/>
      <c r="IZI3" s="43"/>
      <c r="IZJ3" s="43"/>
      <c r="IZK3" s="43"/>
      <c r="IZL3" s="43"/>
      <c r="IZM3" s="43"/>
      <c r="IZN3" s="43"/>
      <c r="IZO3" s="43"/>
      <c r="IZP3" s="43"/>
      <c r="IZQ3" s="43"/>
      <c r="IZR3" s="43"/>
      <c r="IZS3" s="43"/>
      <c r="IZT3" s="43"/>
      <c r="IZU3" s="43"/>
      <c r="IZV3" s="43"/>
      <c r="IZW3" s="43"/>
      <c r="IZX3" s="43"/>
      <c r="IZY3" s="43"/>
      <c r="IZZ3" s="43"/>
      <c r="JAA3" s="43"/>
      <c r="JAB3" s="43"/>
      <c r="JAC3" s="43"/>
      <c r="JAD3" s="43"/>
      <c r="JAE3" s="43"/>
      <c r="JAF3" s="43"/>
      <c r="JAG3" s="43"/>
      <c r="JAH3" s="43"/>
      <c r="JAI3" s="43"/>
      <c r="JAJ3" s="43"/>
      <c r="JAK3" s="43"/>
      <c r="JAL3" s="43"/>
      <c r="JAM3" s="43"/>
      <c r="JAN3" s="43"/>
      <c r="JAO3" s="43"/>
      <c r="JAP3" s="43"/>
      <c r="JAQ3" s="43"/>
      <c r="JAR3" s="43"/>
      <c r="JAS3" s="43"/>
      <c r="JAT3" s="43"/>
      <c r="JAU3" s="43"/>
      <c r="JAV3" s="43"/>
      <c r="JAW3" s="43"/>
      <c r="JAX3" s="43"/>
      <c r="JAY3" s="43"/>
      <c r="JAZ3" s="43"/>
      <c r="JBA3" s="43"/>
      <c r="JBB3" s="43"/>
      <c r="JBC3" s="43"/>
      <c r="JBD3" s="43"/>
      <c r="JBE3" s="43"/>
      <c r="JBF3" s="43"/>
      <c r="JBG3" s="43"/>
      <c r="JBH3" s="43"/>
      <c r="JBI3" s="43"/>
      <c r="JBJ3" s="43"/>
      <c r="JBK3" s="43"/>
      <c r="JBL3" s="43"/>
      <c r="JBM3" s="43"/>
      <c r="JBN3" s="43"/>
      <c r="JBO3" s="43"/>
      <c r="JBP3" s="43"/>
      <c r="JBQ3" s="43"/>
      <c r="JBR3" s="43"/>
      <c r="JBS3" s="43"/>
      <c r="JBT3" s="43"/>
      <c r="JBU3" s="43"/>
      <c r="JBV3" s="43"/>
      <c r="JBW3" s="43"/>
      <c r="JBX3" s="43"/>
      <c r="JBY3" s="43"/>
      <c r="JBZ3" s="43"/>
      <c r="JCA3" s="43"/>
      <c r="JCB3" s="43"/>
      <c r="JCC3" s="43"/>
      <c r="JCD3" s="43"/>
      <c r="JCE3" s="43"/>
      <c r="JCF3" s="43"/>
      <c r="JCG3" s="43"/>
      <c r="JCH3" s="43"/>
      <c r="JCI3" s="43"/>
      <c r="JCJ3" s="43"/>
      <c r="JCK3" s="43"/>
      <c r="JCL3" s="43"/>
      <c r="JCM3" s="43"/>
      <c r="JCN3" s="43"/>
      <c r="JCO3" s="43"/>
      <c r="JCP3" s="43"/>
      <c r="JCQ3" s="43"/>
      <c r="JCR3" s="43"/>
      <c r="JCS3" s="43"/>
      <c r="JCT3" s="43"/>
      <c r="JCU3" s="43"/>
      <c r="JCV3" s="43"/>
      <c r="JCW3" s="43"/>
      <c r="JCX3" s="43"/>
      <c r="JCY3" s="43"/>
      <c r="JCZ3" s="43"/>
      <c r="JDA3" s="43"/>
      <c r="JDB3" s="43"/>
      <c r="JDC3" s="43"/>
      <c r="JDD3" s="43"/>
      <c r="JDE3" s="43"/>
      <c r="JDF3" s="43"/>
      <c r="JDG3" s="43"/>
      <c r="JDH3" s="43"/>
      <c r="JDI3" s="43"/>
      <c r="JDJ3" s="43"/>
      <c r="JDK3" s="43"/>
      <c r="JDL3" s="43"/>
      <c r="JDM3" s="43"/>
      <c r="JDN3" s="43"/>
      <c r="JDO3" s="43"/>
      <c r="JDP3" s="43"/>
      <c r="JDQ3" s="43"/>
      <c r="JDR3" s="43"/>
      <c r="JDS3" s="43"/>
      <c r="JDT3" s="43"/>
      <c r="JDU3" s="43"/>
      <c r="JDV3" s="43"/>
      <c r="JDW3" s="43"/>
      <c r="JDX3" s="43"/>
      <c r="JDY3" s="43"/>
      <c r="JDZ3" s="43"/>
      <c r="JEA3" s="43"/>
      <c r="JEB3" s="43"/>
      <c r="JEC3" s="43"/>
      <c r="JED3" s="43"/>
      <c r="JEE3" s="43"/>
      <c r="JEF3" s="43"/>
      <c r="JEG3" s="43"/>
      <c r="JEH3" s="43"/>
      <c r="JEI3" s="43"/>
      <c r="JEJ3" s="43"/>
      <c r="JEK3" s="43"/>
      <c r="JEL3" s="43"/>
      <c r="JEM3" s="43"/>
      <c r="JEN3" s="43"/>
      <c r="JEO3" s="43"/>
      <c r="JEP3" s="43"/>
      <c r="JEQ3" s="43"/>
      <c r="JER3" s="43"/>
      <c r="JES3" s="43"/>
      <c r="JET3" s="43"/>
      <c r="JEU3" s="43"/>
      <c r="JEV3" s="43"/>
      <c r="JEW3" s="43"/>
      <c r="JEX3" s="43"/>
      <c r="JEY3" s="43"/>
      <c r="JEZ3" s="43"/>
      <c r="JFA3" s="43"/>
      <c r="JFB3" s="43"/>
      <c r="JFC3" s="43"/>
      <c r="JFD3" s="43"/>
      <c r="JFE3" s="43"/>
      <c r="JFF3" s="43"/>
      <c r="JFG3" s="43"/>
      <c r="JFH3" s="43"/>
      <c r="JFI3" s="43"/>
      <c r="JFJ3" s="43"/>
      <c r="JFK3" s="43"/>
      <c r="JFL3" s="43"/>
      <c r="JFM3" s="43"/>
      <c r="JFN3" s="43"/>
      <c r="JFO3" s="43"/>
      <c r="JFP3" s="43"/>
      <c r="JFQ3" s="43"/>
      <c r="JFR3" s="43"/>
      <c r="JFS3" s="43"/>
      <c r="JFT3" s="43"/>
      <c r="JFU3" s="43"/>
      <c r="JFV3" s="43"/>
      <c r="JFW3" s="43"/>
      <c r="JFX3" s="43"/>
      <c r="JFY3" s="43"/>
      <c r="JFZ3" s="43"/>
      <c r="JGA3" s="43"/>
      <c r="JGB3" s="43"/>
      <c r="JGC3" s="43"/>
      <c r="JGD3" s="43"/>
      <c r="JGE3" s="43"/>
      <c r="JGF3" s="43"/>
      <c r="JGG3" s="43"/>
      <c r="JGH3" s="43"/>
      <c r="JGI3" s="43"/>
      <c r="JGJ3" s="43"/>
      <c r="JGK3" s="43"/>
      <c r="JGL3" s="43"/>
      <c r="JGM3" s="43"/>
      <c r="JGN3" s="43"/>
      <c r="JGO3" s="43"/>
      <c r="JGP3" s="43"/>
      <c r="JGQ3" s="43"/>
      <c r="JGR3" s="43"/>
      <c r="JGS3" s="43"/>
      <c r="JGT3" s="43"/>
      <c r="JGU3" s="43"/>
      <c r="JGV3" s="43"/>
      <c r="JGW3" s="43"/>
      <c r="JGX3" s="43"/>
      <c r="JGY3" s="43"/>
      <c r="JGZ3" s="43"/>
      <c r="JHA3" s="43"/>
      <c r="JHB3" s="43"/>
      <c r="JHC3" s="43"/>
      <c r="JHD3" s="43"/>
      <c r="JHE3" s="43"/>
      <c r="JHF3" s="43"/>
      <c r="JHG3" s="43"/>
      <c r="JHH3" s="43"/>
      <c r="JHI3" s="43"/>
      <c r="JHJ3" s="43"/>
      <c r="JHK3" s="43"/>
      <c r="JHL3" s="43"/>
      <c r="JHM3" s="43"/>
      <c r="JHN3" s="43"/>
      <c r="JHO3" s="43"/>
      <c r="JHP3" s="43"/>
      <c r="JHQ3" s="43"/>
      <c r="JHR3" s="43"/>
      <c r="JHS3" s="43"/>
      <c r="JHT3" s="43"/>
      <c r="JHU3" s="43"/>
      <c r="JHV3" s="43"/>
      <c r="JHW3" s="43"/>
      <c r="JHX3" s="43"/>
      <c r="JHY3" s="43"/>
      <c r="JHZ3" s="43"/>
      <c r="JIA3" s="43"/>
      <c r="JIB3" s="43"/>
      <c r="JIC3" s="43"/>
      <c r="JID3" s="43"/>
      <c r="JIE3" s="43"/>
      <c r="JIF3" s="43"/>
      <c r="JIG3" s="43"/>
      <c r="JIH3" s="43"/>
      <c r="JII3" s="43"/>
      <c r="JIJ3" s="43"/>
      <c r="JIK3" s="43"/>
      <c r="JIL3" s="43"/>
      <c r="JIM3" s="43"/>
      <c r="JIN3" s="43"/>
      <c r="JIO3" s="43"/>
      <c r="JIP3" s="43"/>
      <c r="JIQ3" s="43"/>
      <c r="JIR3" s="43"/>
      <c r="JIS3" s="43"/>
      <c r="JIT3" s="43"/>
      <c r="JIU3" s="43"/>
      <c r="JIV3" s="43"/>
      <c r="JIW3" s="43"/>
      <c r="JIX3" s="43"/>
      <c r="JIY3" s="43"/>
      <c r="JIZ3" s="43"/>
      <c r="JJA3" s="43"/>
      <c r="JJB3" s="43"/>
      <c r="JJC3" s="43"/>
      <c r="JJD3" s="43"/>
      <c r="JJE3" s="43"/>
      <c r="JJF3" s="43"/>
      <c r="JJG3" s="43"/>
      <c r="JJH3" s="43"/>
      <c r="JJI3" s="43"/>
      <c r="JJJ3" s="43"/>
      <c r="JJK3" s="43"/>
      <c r="JJL3" s="43"/>
      <c r="JJM3" s="43"/>
      <c r="JJN3" s="43"/>
      <c r="JJO3" s="43"/>
      <c r="JJP3" s="43"/>
      <c r="JJQ3" s="43"/>
      <c r="JJR3" s="43"/>
      <c r="JJS3" s="43"/>
      <c r="JJT3" s="43"/>
      <c r="JJU3" s="43"/>
      <c r="JJV3" s="43"/>
      <c r="JJW3" s="43"/>
      <c r="JJX3" s="43"/>
      <c r="JJY3" s="43"/>
      <c r="JJZ3" s="43"/>
      <c r="JKA3" s="43"/>
      <c r="JKB3" s="43"/>
      <c r="JKC3" s="43"/>
      <c r="JKD3" s="43"/>
      <c r="JKE3" s="43"/>
      <c r="JKF3" s="43"/>
      <c r="JKG3" s="43"/>
      <c r="JKH3" s="43"/>
      <c r="JKI3" s="43"/>
      <c r="JKJ3" s="43"/>
      <c r="JKK3" s="43"/>
      <c r="JKL3" s="43"/>
      <c r="JKM3" s="43"/>
      <c r="JKN3" s="43"/>
      <c r="JKO3" s="43"/>
      <c r="JKP3" s="43"/>
      <c r="JKQ3" s="43"/>
      <c r="JKR3" s="43"/>
      <c r="JKS3" s="43"/>
      <c r="JKT3" s="43"/>
      <c r="JKU3" s="43"/>
      <c r="JKV3" s="43"/>
      <c r="JKW3" s="43"/>
      <c r="JKX3" s="43"/>
      <c r="JKY3" s="43"/>
      <c r="JKZ3" s="43"/>
      <c r="JLA3" s="43"/>
      <c r="JLB3" s="43"/>
      <c r="JLC3" s="43"/>
      <c r="JLD3" s="43"/>
      <c r="JLE3" s="43"/>
      <c r="JLF3" s="43"/>
      <c r="JLG3" s="43"/>
      <c r="JLH3" s="43"/>
      <c r="JLI3" s="43"/>
      <c r="JLJ3" s="43"/>
      <c r="JLK3" s="43"/>
      <c r="JLL3" s="43"/>
      <c r="JLM3" s="43"/>
      <c r="JLN3" s="43"/>
      <c r="JLO3" s="43"/>
      <c r="JLP3" s="43"/>
      <c r="JLQ3" s="43"/>
      <c r="JLR3" s="43"/>
      <c r="JLS3" s="43"/>
      <c r="JLT3" s="43"/>
      <c r="JLU3" s="43"/>
      <c r="JLV3" s="43"/>
      <c r="JLW3" s="43"/>
      <c r="JLX3" s="43"/>
      <c r="JLY3" s="43"/>
      <c r="JLZ3" s="43"/>
      <c r="JMA3" s="43"/>
      <c r="JMB3" s="43"/>
      <c r="JMC3" s="43"/>
      <c r="JMD3" s="43"/>
      <c r="JME3" s="43"/>
      <c r="JMF3" s="43"/>
      <c r="JMG3" s="43"/>
      <c r="JMH3" s="43"/>
      <c r="JMI3" s="43"/>
      <c r="JMJ3" s="43"/>
      <c r="JMK3" s="43"/>
      <c r="JML3" s="43"/>
      <c r="JMM3" s="43"/>
      <c r="JMN3" s="43"/>
      <c r="JMO3" s="43"/>
      <c r="JMP3" s="43"/>
      <c r="JMQ3" s="43"/>
      <c r="JMR3" s="43"/>
      <c r="JMS3" s="43"/>
      <c r="JMT3" s="43"/>
      <c r="JMU3" s="43"/>
      <c r="JMV3" s="43"/>
      <c r="JMW3" s="43"/>
      <c r="JMX3" s="43"/>
      <c r="JMY3" s="43"/>
      <c r="JMZ3" s="43"/>
      <c r="JNA3" s="43"/>
      <c r="JNB3" s="43"/>
      <c r="JNC3" s="43"/>
      <c r="JND3" s="43"/>
      <c r="JNE3" s="43"/>
      <c r="JNF3" s="43"/>
      <c r="JNG3" s="43"/>
      <c r="JNH3" s="43"/>
      <c r="JNI3" s="43"/>
      <c r="JNJ3" s="43"/>
      <c r="JNK3" s="43"/>
      <c r="JNL3" s="43"/>
      <c r="JNM3" s="43"/>
      <c r="JNN3" s="43"/>
      <c r="JNO3" s="43"/>
      <c r="JNP3" s="43"/>
      <c r="JNQ3" s="43"/>
      <c r="JNR3" s="43"/>
      <c r="JNS3" s="43"/>
      <c r="JNT3" s="43"/>
      <c r="JNU3" s="43"/>
      <c r="JNV3" s="43"/>
      <c r="JNW3" s="43"/>
      <c r="JNX3" s="43"/>
      <c r="JNY3" s="43"/>
      <c r="JNZ3" s="43"/>
      <c r="JOA3" s="43"/>
      <c r="JOB3" s="43"/>
      <c r="JOC3" s="43"/>
      <c r="JOD3" s="43"/>
      <c r="JOE3" s="43"/>
      <c r="JOF3" s="43"/>
      <c r="JOG3" s="43"/>
      <c r="JOH3" s="43"/>
      <c r="JOI3" s="43"/>
      <c r="JOJ3" s="43"/>
      <c r="JOK3" s="43"/>
      <c r="JOL3" s="43"/>
      <c r="JOM3" s="43"/>
      <c r="JON3" s="43"/>
      <c r="JOO3" s="43"/>
      <c r="JOP3" s="43"/>
      <c r="JOQ3" s="43"/>
      <c r="JOR3" s="43"/>
      <c r="JOS3" s="43"/>
      <c r="JOT3" s="43"/>
      <c r="JOU3" s="43"/>
      <c r="JOV3" s="43"/>
      <c r="JOW3" s="43"/>
      <c r="JOX3" s="43"/>
      <c r="JOY3" s="43"/>
      <c r="JOZ3" s="43"/>
      <c r="JPA3" s="43"/>
      <c r="JPB3" s="43"/>
      <c r="JPC3" s="43"/>
      <c r="JPD3" s="43"/>
      <c r="JPE3" s="43"/>
      <c r="JPF3" s="43"/>
      <c r="JPG3" s="43"/>
      <c r="JPH3" s="43"/>
      <c r="JPI3" s="43"/>
      <c r="JPJ3" s="43"/>
      <c r="JPK3" s="43"/>
      <c r="JPL3" s="43"/>
      <c r="JPM3" s="43"/>
      <c r="JPN3" s="43"/>
      <c r="JPO3" s="43"/>
      <c r="JPP3" s="43"/>
      <c r="JPQ3" s="43"/>
      <c r="JPR3" s="43"/>
      <c r="JPS3" s="43"/>
      <c r="JPT3" s="43"/>
      <c r="JPU3" s="43"/>
      <c r="JPV3" s="43"/>
      <c r="JPW3" s="43"/>
      <c r="JPX3" s="43"/>
      <c r="JPY3" s="43"/>
      <c r="JPZ3" s="43"/>
      <c r="JQA3" s="43"/>
      <c r="JQB3" s="43"/>
      <c r="JQC3" s="43"/>
      <c r="JQD3" s="43"/>
      <c r="JQE3" s="43"/>
      <c r="JQF3" s="43"/>
      <c r="JQG3" s="43"/>
      <c r="JQH3" s="43"/>
      <c r="JQI3" s="43"/>
      <c r="JQJ3" s="43"/>
      <c r="JQK3" s="43"/>
      <c r="JQL3" s="43"/>
      <c r="JQM3" s="43"/>
      <c r="JQN3" s="43"/>
      <c r="JQO3" s="43"/>
      <c r="JQP3" s="43"/>
      <c r="JQQ3" s="43"/>
      <c r="JQR3" s="43"/>
      <c r="JQS3" s="43"/>
      <c r="JQT3" s="43"/>
      <c r="JQU3" s="43"/>
      <c r="JQV3" s="43"/>
      <c r="JQW3" s="43"/>
      <c r="JQX3" s="43"/>
      <c r="JQY3" s="43"/>
      <c r="JQZ3" s="43"/>
      <c r="JRA3" s="43"/>
      <c r="JRB3" s="43"/>
      <c r="JRC3" s="43"/>
      <c r="JRD3" s="43"/>
      <c r="JRE3" s="43"/>
      <c r="JRF3" s="43"/>
      <c r="JRG3" s="43"/>
      <c r="JRH3" s="43"/>
      <c r="JRI3" s="43"/>
      <c r="JRJ3" s="43"/>
      <c r="JRK3" s="43"/>
      <c r="JRL3" s="43"/>
      <c r="JRM3" s="43"/>
      <c r="JRN3" s="43"/>
      <c r="JRO3" s="43"/>
      <c r="JRP3" s="43"/>
      <c r="JRQ3" s="43"/>
      <c r="JRR3" s="43"/>
      <c r="JRS3" s="43"/>
      <c r="JRT3" s="43"/>
      <c r="JRU3" s="43"/>
      <c r="JRV3" s="43"/>
      <c r="JRW3" s="43"/>
      <c r="JRX3" s="43"/>
      <c r="JRY3" s="43"/>
      <c r="JRZ3" s="43"/>
      <c r="JSA3" s="43"/>
      <c r="JSB3" s="43"/>
      <c r="JSC3" s="43"/>
      <c r="JSD3" s="43"/>
      <c r="JSE3" s="43"/>
      <c r="JSF3" s="43"/>
      <c r="JSG3" s="43"/>
      <c r="JSH3" s="43"/>
      <c r="JSI3" s="43"/>
      <c r="JSJ3" s="43"/>
      <c r="JSK3" s="43"/>
      <c r="JSL3" s="43"/>
      <c r="JSM3" s="43"/>
      <c r="JSN3" s="43"/>
      <c r="JSO3" s="43"/>
      <c r="JSP3" s="43"/>
      <c r="JSQ3" s="43"/>
      <c r="JSR3" s="43"/>
      <c r="JSS3" s="43"/>
      <c r="JST3" s="43"/>
      <c r="JSU3" s="43"/>
      <c r="JSV3" s="43"/>
      <c r="JSW3" s="43"/>
      <c r="JSX3" s="43"/>
      <c r="JSY3" s="43"/>
      <c r="JSZ3" s="43"/>
      <c r="JTA3" s="43"/>
      <c r="JTB3" s="43"/>
      <c r="JTC3" s="43"/>
      <c r="JTD3" s="43"/>
      <c r="JTE3" s="43"/>
      <c r="JTF3" s="43"/>
      <c r="JTG3" s="43"/>
      <c r="JTH3" s="43"/>
      <c r="JTI3" s="43"/>
      <c r="JTJ3" s="43"/>
      <c r="JTK3" s="43"/>
      <c r="JTL3" s="43"/>
      <c r="JTM3" s="43"/>
      <c r="JTN3" s="43"/>
      <c r="JTO3" s="43"/>
      <c r="JTP3" s="43"/>
      <c r="JTQ3" s="43"/>
      <c r="JTR3" s="43"/>
      <c r="JTS3" s="43"/>
      <c r="JTT3" s="43"/>
      <c r="JTU3" s="43"/>
      <c r="JTV3" s="43"/>
      <c r="JTW3" s="43"/>
      <c r="JTX3" s="43"/>
      <c r="JTY3" s="43"/>
      <c r="JTZ3" s="43"/>
      <c r="JUA3" s="43"/>
      <c r="JUB3" s="43"/>
      <c r="JUC3" s="43"/>
      <c r="JUD3" s="43"/>
      <c r="JUE3" s="43"/>
      <c r="JUF3" s="43"/>
      <c r="JUG3" s="43"/>
      <c r="JUH3" s="43"/>
      <c r="JUI3" s="43"/>
      <c r="JUJ3" s="43"/>
      <c r="JUK3" s="43"/>
      <c r="JUL3" s="43"/>
      <c r="JUM3" s="43"/>
      <c r="JUN3" s="43"/>
      <c r="JUO3" s="43"/>
      <c r="JUP3" s="43"/>
      <c r="JUQ3" s="43"/>
      <c r="JUR3" s="43"/>
      <c r="JUS3" s="43"/>
      <c r="JUT3" s="43"/>
      <c r="JUU3" s="43"/>
      <c r="JUV3" s="43"/>
      <c r="JUW3" s="43"/>
      <c r="JUX3" s="43"/>
      <c r="JUY3" s="43"/>
      <c r="JUZ3" s="43"/>
      <c r="JVA3" s="43"/>
      <c r="JVB3" s="43"/>
      <c r="JVC3" s="43"/>
      <c r="JVD3" s="43"/>
      <c r="JVE3" s="43"/>
      <c r="JVF3" s="43"/>
      <c r="JVG3" s="43"/>
      <c r="JVH3" s="43"/>
      <c r="JVI3" s="43"/>
      <c r="JVJ3" s="43"/>
      <c r="JVK3" s="43"/>
      <c r="JVL3" s="43"/>
      <c r="JVM3" s="43"/>
      <c r="JVN3" s="43"/>
      <c r="JVO3" s="43"/>
      <c r="JVP3" s="43"/>
      <c r="JVQ3" s="43"/>
      <c r="JVR3" s="43"/>
      <c r="JVS3" s="43"/>
      <c r="JVT3" s="43"/>
      <c r="JVU3" s="43"/>
      <c r="JVV3" s="43"/>
      <c r="JVW3" s="43"/>
      <c r="JVX3" s="43"/>
      <c r="JVY3" s="43"/>
      <c r="JVZ3" s="43"/>
      <c r="JWA3" s="43"/>
      <c r="JWB3" s="43"/>
      <c r="JWC3" s="43"/>
      <c r="JWD3" s="43"/>
      <c r="JWE3" s="43"/>
      <c r="JWF3" s="43"/>
      <c r="JWG3" s="43"/>
      <c r="JWH3" s="43"/>
      <c r="JWI3" s="43"/>
      <c r="JWJ3" s="43"/>
      <c r="JWK3" s="43"/>
      <c r="JWL3" s="43"/>
      <c r="JWM3" s="43"/>
      <c r="JWN3" s="43"/>
      <c r="JWO3" s="43"/>
      <c r="JWP3" s="43"/>
      <c r="JWQ3" s="43"/>
      <c r="JWR3" s="43"/>
      <c r="JWS3" s="43"/>
      <c r="JWT3" s="43"/>
      <c r="JWU3" s="43"/>
      <c r="JWV3" s="43"/>
      <c r="JWW3" s="43"/>
      <c r="JWX3" s="43"/>
      <c r="JWY3" s="43"/>
      <c r="JWZ3" s="43"/>
      <c r="JXA3" s="43"/>
      <c r="JXB3" s="43"/>
      <c r="JXC3" s="43"/>
      <c r="JXD3" s="43"/>
      <c r="JXE3" s="43"/>
      <c r="JXF3" s="43"/>
      <c r="JXG3" s="43"/>
      <c r="JXH3" s="43"/>
      <c r="JXI3" s="43"/>
      <c r="JXJ3" s="43"/>
      <c r="JXK3" s="43"/>
      <c r="JXL3" s="43"/>
      <c r="JXM3" s="43"/>
      <c r="JXN3" s="43"/>
      <c r="JXO3" s="43"/>
      <c r="JXP3" s="43"/>
      <c r="JXQ3" s="43"/>
      <c r="JXR3" s="43"/>
      <c r="JXS3" s="43"/>
      <c r="JXT3" s="43"/>
      <c r="JXU3" s="43"/>
      <c r="JXV3" s="43"/>
      <c r="JXW3" s="43"/>
      <c r="JXX3" s="43"/>
      <c r="JXY3" s="43"/>
      <c r="JXZ3" s="43"/>
      <c r="JYA3" s="43"/>
      <c r="JYB3" s="43"/>
      <c r="JYC3" s="43"/>
      <c r="JYD3" s="43"/>
      <c r="JYE3" s="43"/>
      <c r="JYF3" s="43"/>
      <c r="JYG3" s="43"/>
      <c r="JYH3" s="43"/>
      <c r="JYI3" s="43"/>
      <c r="JYJ3" s="43"/>
      <c r="JYK3" s="43"/>
      <c r="JYL3" s="43"/>
      <c r="JYM3" s="43"/>
      <c r="JYN3" s="43"/>
      <c r="JYO3" s="43"/>
      <c r="JYP3" s="43"/>
      <c r="JYQ3" s="43"/>
      <c r="JYR3" s="43"/>
      <c r="JYS3" s="43"/>
      <c r="JYT3" s="43"/>
      <c r="JYU3" s="43"/>
      <c r="JYV3" s="43"/>
      <c r="JYW3" s="43"/>
      <c r="JYX3" s="43"/>
      <c r="JYY3" s="43"/>
      <c r="JYZ3" s="43"/>
      <c r="JZA3" s="43"/>
      <c r="JZB3" s="43"/>
      <c r="JZC3" s="43"/>
      <c r="JZD3" s="43"/>
      <c r="JZE3" s="43"/>
      <c r="JZF3" s="43"/>
      <c r="JZG3" s="43"/>
      <c r="JZH3" s="43"/>
      <c r="JZI3" s="43"/>
      <c r="JZJ3" s="43"/>
      <c r="JZK3" s="43"/>
      <c r="JZL3" s="43"/>
      <c r="JZM3" s="43"/>
      <c r="JZN3" s="43"/>
      <c r="JZO3" s="43"/>
      <c r="JZP3" s="43"/>
      <c r="JZQ3" s="43"/>
      <c r="JZR3" s="43"/>
      <c r="JZS3" s="43"/>
      <c r="JZT3" s="43"/>
      <c r="JZU3" s="43"/>
      <c r="JZV3" s="43"/>
      <c r="JZW3" s="43"/>
      <c r="JZX3" s="43"/>
      <c r="JZY3" s="43"/>
      <c r="JZZ3" s="43"/>
      <c r="KAA3" s="43"/>
      <c r="KAB3" s="43"/>
      <c r="KAC3" s="43"/>
      <c r="KAD3" s="43"/>
      <c r="KAE3" s="43"/>
      <c r="KAF3" s="43"/>
      <c r="KAG3" s="43"/>
      <c r="KAH3" s="43"/>
      <c r="KAI3" s="43"/>
      <c r="KAJ3" s="43"/>
      <c r="KAK3" s="43"/>
      <c r="KAL3" s="43"/>
      <c r="KAM3" s="43"/>
      <c r="KAN3" s="43"/>
      <c r="KAO3" s="43"/>
      <c r="KAP3" s="43"/>
      <c r="KAQ3" s="43"/>
      <c r="KAR3" s="43"/>
      <c r="KAS3" s="43"/>
      <c r="KAT3" s="43"/>
      <c r="KAU3" s="43"/>
      <c r="KAV3" s="43"/>
      <c r="KAW3" s="43"/>
      <c r="KAX3" s="43"/>
      <c r="KAY3" s="43"/>
      <c r="KAZ3" s="43"/>
      <c r="KBA3" s="43"/>
      <c r="KBB3" s="43"/>
      <c r="KBC3" s="43"/>
      <c r="KBD3" s="43"/>
      <c r="KBE3" s="43"/>
      <c r="KBF3" s="43"/>
      <c r="KBG3" s="43"/>
      <c r="KBH3" s="43"/>
      <c r="KBI3" s="43"/>
      <c r="KBJ3" s="43"/>
      <c r="KBK3" s="43"/>
      <c r="KBL3" s="43"/>
      <c r="KBM3" s="43"/>
      <c r="KBN3" s="43"/>
      <c r="KBO3" s="43"/>
      <c r="KBP3" s="43"/>
      <c r="KBQ3" s="43"/>
      <c r="KBR3" s="43"/>
      <c r="KBS3" s="43"/>
      <c r="KBT3" s="43"/>
      <c r="KBU3" s="43"/>
      <c r="KBV3" s="43"/>
      <c r="KBW3" s="43"/>
      <c r="KBX3" s="43"/>
      <c r="KBY3" s="43"/>
      <c r="KBZ3" s="43"/>
      <c r="KCA3" s="43"/>
      <c r="KCB3" s="43"/>
      <c r="KCC3" s="43"/>
      <c r="KCD3" s="43"/>
      <c r="KCE3" s="43"/>
      <c r="KCF3" s="43"/>
      <c r="KCG3" s="43"/>
      <c r="KCH3" s="43"/>
      <c r="KCI3" s="43"/>
      <c r="KCJ3" s="43"/>
      <c r="KCK3" s="43"/>
      <c r="KCL3" s="43"/>
      <c r="KCM3" s="43"/>
      <c r="KCN3" s="43"/>
      <c r="KCO3" s="43"/>
      <c r="KCP3" s="43"/>
      <c r="KCQ3" s="43"/>
      <c r="KCR3" s="43"/>
      <c r="KCS3" s="43"/>
      <c r="KCT3" s="43"/>
      <c r="KCU3" s="43"/>
      <c r="KCV3" s="43"/>
      <c r="KCW3" s="43"/>
      <c r="KCX3" s="43"/>
      <c r="KCY3" s="43"/>
      <c r="KCZ3" s="43"/>
      <c r="KDA3" s="43"/>
      <c r="KDB3" s="43"/>
      <c r="KDC3" s="43"/>
      <c r="KDD3" s="43"/>
      <c r="KDE3" s="43"/>
      <c r="KDF3" s="43"/>
      <c r="KDG3" s="43"/>
      <c r="KDH3" s="43"/>
      <c r="KDI3" s="43"/>
      <c r="KDJ3" s="43"/>
      <c r="KDK3" s="43"/>
      <c r="KDL3" s="43"/>
      <c r="KDM3" s="43"/>
      <c r="KDN3" s="43"/>
      <c r="KDO3" s="43"/>
      <c r="KDP3" s="43"/>
      <c r="KDQ3" s="43"/>
      <c r="KDR3" s="43"/>
      <c r="KDS3" s="43"/>
      <c r="KDT3" s="43"/>
      <c r="KDU3" s="43"/>
      <c r="KDV3" s="43"/>
      <c r="KDW3" s="43"/>
      <c r="KDX3" s="43"/>
      <c r="KDY3" s="43"/>
      <c r="KDZ3" s="43"/>
      <c r="KEA3" s="43"/>
      <c r="KEB3" s="43"/>
      <c r="KEC3" s="43"/>
      <c r="KED3" s="43"/>
      <c r="KEE3" s="43"/>
      <c r="KEF3" s="43"/>
      <c r="KEG3" s="43"/>
      <c r="KEH3" s="43"/>
      <c r="KEI3" s="43"/>
      <c r="KEJ3" s="43"/>
      <c r="KEK3" s="43"/>
      <c r="KEL3" s="43"/>
      <c r="KEM3" s="43"/>
      <c r="KEN3" s="43"/>
      <c r="KEO3" s="43"/>
      <c r="KEP3" s="43"/>
      <c r="KEQ3" s="43"/>
      <c r="KER3" s="43"/>
      <c r="KES3" s="43"/>
      <c r="KET3" s="43"/>
      <c r="KEU3" s="43"/>
      <c r="KEV3" s="43"/>
      <c r="KEW3" s="43"/>
      <c r="KEX3" s="43"/>
      <c r="KEY3" s="43"/>
      <c r="KEZ3" s="43"/>
      <c r="KFA3" s="43"/>
      <c r="KFB3" s="43"/>
      <c r="KFC3" s="43"/>
      <c r="KFD3" s="43"/>
      <c r="KFE3" s="43"/>
      <c r="KFF3" s="43"/>
      <c r="KFG3" s="43"/>
      <c r="KFH3" s="43"/>
      <c r="KFI3" s="43"/>
      <c r="KFJ3" s="43"/>
      <c r="KFK3" s="43"/>
      <c r="KFL3" s="43"/>
      <c r="KFM3" s="43"/>
      <c r="KFN3" s="43"/>
      <c r="KFO3" s="43"/>
      <c r="KFP3" s="43"/>
      <c r="KFQ3" s="43"/>
      <c r="KFR3" s="43"/>
      <c r="KFS3" s="43"/>
      <c r="KFT3" s="43"/>
      <c r="KFU3" s="43"/>
      <c r="KFV3" s="43"/>
      <c r="KFW3" s="43"/>
      <c r="KFX3" s="43"/>
      <c r="KFY3" s="43"/>
      <c r="KFZ3" s="43"/>
      <c r="KGA3" s="43"/>
      <c r="KGB3" s="43"/>
      <c r="KGC3" s="43"/>
      <c r="KGD3" s="43"/>
      <c r="KGE3" s="43"/>
      <c r="KGF3" s="43"/>
      <c r="KGG3" s="43"/>
      <c r="KGH3" s="43"/>
      <c r="KGI3" s="43"/>
      <c r="KGJ3" s="43"/>
      <c r="KGK3" s="43"/>
      <c r="KGL3" s="43"/>
      <c r="KGM3" s="43"/>
      <c r="KGN3" s="43"/>
      <c r="KGO3" s="43"/>
      <c r="KGP3" s="43"/>
      <c r="KGQ3" s="43"/>
      <c r="KGR3" s="43"/>
      <c r="KGS3" s="43"/>
      <c r="KGT3" s="43"/>
      <c r="KGU3" s="43"/>
      <c r="KGV3" s="43"/>
      <c r="KGW3" s="43"/>
      <c r="KGX3" s="43"/>
      <c r="KGY3" s="43"/>
      <c r="KGZ3" s="43"/>
      <c r="KHA3" s="43"/>
      <c r="KHB3" s="43"/>
      <c r="KHC3" s="43"/>
      <c r="KHD3" s="43"/>
      <c r="KHE3" s="43"/>
      <c r="KHF3" s="43"/>
      <c r="KHG3" s="43"/>
      <c r="KHH3" s="43"/>
      <c r="KHI3" s="43"/>
      <c r="KHJ3" s="43"/>
      <c r="KHK3" s="43"/>
      <c r="KHL3" s="43"/>
      <c r="KHM3" s="43"/>
      <c r="KHN3" s="43"/>
      <c r="KHO3" s="43"/>
      <c r="KHP3" s="43"/>
      <c r="KHQ3" s="43"/>
      <c r="KHR3" s="43"/>
      <c r="KHS3" s="43"/>
      <c r="KHT3" s="43"/>
      <c r="KHU3" s="43"/>
      <c r="KHV3" s="43"/>
      <c r="KHW3" s="43"/>
      <c r="KHX3" s="43"/>
      <c r="KHY3" s="43"/>
      <c r="KHZ3" s="43"/>
      <c r="KIA3" s="43"/>
      <c r="KIB3" s="43"/>
      <c r="KIC3" s="43"/>
      <c r="KID3" s="43"/>
      <c r="KIE3" s="43"/>
      <c r="KIF3" s="43"/>
      <c r="KIG3" s="43"/>
      <c r="KIH3" s="43"/>
      <c r="KII3" s="43"/>
      <c r="KIJ3" s="43"/>
      <c r="KIK3" s="43"/>
      <c r="KIL3" s="43"/>
      <c r="KIM3" s="43"/>
      <c r="KIN3" s="43"/>
      <c r="KIO3" s="43"/>
      <c r="KIP3" s="43"/>
      <c r="KIQ3" s="43"/>
      <c r="KIR3" s="43"/>
      <c r="KIS3" s="43"/>
      <c r="KIT3" s="43"/>
      <c r="KIU3" s="43"/>
      <c r="KIV3" s="43"/>
      <c r="KIW3" s="43"/>
      <c r="KIX3" s="43"/>
      <c r="KIY3" s="43"/>
      <c r="KIZ3" s="43"/>
      <c r="KJA3" s="43"/>
      <c r="KJB3" s="43"/>
      <c r="KJC3" s="43"/>
      <c r="KJD3" s="43"/>
      <c r="KJE3" s="43"/>
      <c r="KJF3" s="43"/>
      <c r="KJG3" s="43"/>
      <c r="KJH3" s="43"/>
      <c r="KJI3" s="43"/>
      <c r="KJJ3" s="43"/>
      <c r="KJK3" s="43"/>
      <c r="KJL3" s="43"/>
      <c r="KJM3" s="43"/>
      <c r="KJN3" s="43"/>
      <c r="KJO3" s="43"/>
      <c r="KJP3" s="43"/>
      <c r="KJQ3" s="43"/>
      <c r="KJR3" s="43"/>
      <c r="KJS3" s="43"/>
      <c r="KJT3" s="43"/>
      <c r="KJU3" s="43"/>
      <c r="KJV3" s="43"/>
      <c r="KJW3" s="43"/>
      <c r="KJX3" s="43"/>
      <c r="KJY3" s="43"/>
      <c r="KJZ3" s="43"/>
      <c r="KKA3" s="43"/>
      <c r="KKB3" s="43"/>
      <c r="KKC3" s="43"/>
      <c r="KKD3" s="43"/>
      <c r="KKE3" s="43"/>
      <c r="KKF3" s="43"/>
      <c r="KKG3" s="43"/>
      <c r="KKH3" s="43"/>
      <c r="KKI3" s="43"/>
      <c r="KKJ3" s="43"/>
      <c r="KKK3" s="43"/>
      <c r="KKL3" s="43"/>
      <c r="KKM3" s="43"/>
      <c r="KKN3" s="43"/>
      <c r="KKO3" s="43"/>
      <c r="KKP3" s="43"/>
      <c r="KKQ3" s="43"/>
      <c r="KKR3" s="43"/>
      <c r="KKS3" s="43"/>
      <c r="KKT3" s="43"/>
      <c r="KKU3" s="43"/>
      <c r="KKV3" s="43"/>
      <c r="KKW3" s="43"/>
      <c r="KKX3" s="43"/>
      <c r="KKY3" s="43"/>
      <c r="KKZ3" s="43"/>
      <c r="KLA3" s="43"/>
      <c r="KLB3" s="43"/>
      <c r="KLC3" s="43"/>
      <c r="KLD3" s="43"/>
      <c r="KLE3" s="43"/>
      <c r="KLF3" s="43"/>
      <c r="KLG3" s="43"/>
      <c r="KLH3" s="43"/>
      <c r="KLI3" s="43"/>
      <c r="KLJ3" s="43"/>
      <c r="KLK3" s="43"/>
      <c r="KLL3" s="43"/>
      <c r="KLM3" s="43"/>
      <c r="KLN3" s="43"/>
      <c r="KLO3" s="43"/>
      <c r="KLP3" s="43"/>
      <c r="KLQ3" s="43"/>
      <c r="KLR3" s="43"/>
      <c r="KLS3" s="43"/>
      <c r="KLT3" s="43"/>
      <c r="KLU3" s="43"/>
      <c r="KLV3" s="43"/>
      <c r="KLW3" s="43"/>
      <c r="KLX3" s="43"/>
      <c r="KLY3" s="43"/>
      <c r="KLZ3" s="43"/>
      <c r="KMA3" s="43"/>
      <c r="KMB3" s="43"/>
      <c r="KMC3" s="43"/>
      <c r="KMD3" s="43"/>
      <c r="KME3" s="43"/>
      <c r="KMF3" s="43"/>
      <c r="KMG3" s="43"/>
      <c r="KMH3" s="43"/>
      <c r="KMI3" s="43"/>
      <c r="KMJ3" s="43"/>
      <c r="KMK3" s="43"/>
      <c r="KML3" s="43"/>
      <c r="KMM3" s="43"/>
      <c r="KMN3" s="43"/>
      <c r="KMO3" s="43"/>
      <c r="KMP3" s="43"/>
      <c r="KMQ3" s="43"/>
      <c r="KMR3" s="43"/>
      <c r="KMS3" s="43"/>
      <c r="KMT3" s="43"/>
      <c r="KMU3" s="43"/>
      <c r="KMV3" s="43"/>
      <c r="KMW3" s="43"/>
      <c r="KMX3" s="43"/>
      <c r="KMY3" s="43"/>
      <c r="KMZ3" s="43"/>
      <c r="KNA3" s="43"/>
      <c r="KNB3" s="43"/>
      <c r="KNC3" s="43"/>
      <c r="KND3" s="43"/>
      <c r="KNE3" s="43"/>
      <c r="KNF3" s="43"/>
      <c r="KNG3" s="43"/>
      <c r="KNH3" s="43"/>
      <c r="KNI3" s="43"/>
      <c r="KNJ3" s="43"/>
      <c r="KNK3" s="43"/>
      <c r="KNL3" s="43"/>
      <c r="KNM3" s="43"/>
      <c r="KNN3" s="43"/>
      <c r="KNO3" s="43"/>
      <c r="KNP3" s="43"/>
      <c r="KNQ3" s="43"/>
      <c r="KNR3" s="43"/>
      <c r="KNS3" s="43"/>
      <c r="KNT3" s="43"/>
      <c r="KNU3" s="43"/>
      <c r="KNV3" s="43"/>
      <c r="KNW3" s="43"/>
      <c r="KNX3" s="43"/>
      <c r="KNY3" s="43"/>
      <c r="KNZ3" s="43"/>
      <c r="KOA3" s="43"/>
      <c r="KOB3" s="43"/>
      <c r="KOC3" s="43"/>
      <c r="KOD3" s="43"/>
      <c r="KOE3" s="43"/>
      <c r="KOF3" s="43"/>
      <c r="KOG3" s="43"/>
      <c r="KOH3" s="43"/>
      <c r="KOI3" s="43"/>
      <c r="KOJ3" s="43"/>
      <c r="KOK3" s="43"/>
      <c r="KOL3" s="43"/>
      <c r="KOM3" s="43"/>
      <c r="KON3" s="43"/>
      <c r="KOO3" s="43"/>
      <c r="KOP3" s="43"/>
      <c r="KOQ3" s="43"/>
      <c r="KOR3" s="43"/>
      <c r="KOS3" s="43"/>
      <c r="KOT3" s="43"/>
      <c r="KOU3" s="43"/>
      <c r="KOV3" s="43"/>
      <c r="KOW3" s="43"/>
      <c r="KOX3" s="43"/>
      <c r="KOY3" s="43"/>
      <c r="KOZ3" s="43"/>
      <c r="KPA3" s="43"/>
      <c r="KPB3" s="43"/>
      <c r="KPC3" s="43"/>
      <c r="KPD3" s="43"/>
      <c r="KPE3" s="43"/>
      <c r="KPF3" s="43"/>
      <c r="KPG3" s="43"/>
      <c r="KPH3" s="43"/>
      <c r="KPI3" s="43"/>
      <c r="KPJ3" s="43"/>
      <c r="KPK3" s="43"/>
      <c r="KPL3" s="43"/>
      <c r="KPM3" s="43"/>
      <c r="KPN3" s="43"/>
      <c r="KPO3" s="43"/>
      <c r="KPP3" s="43"/>
      <c r="KPQ3" s="43"/>
      <c r="KPR3" s="43"/>
      <c r="KPS3" s="43"/>
      <c r="KPT3" s="43"/>
      <c r="KPU3" s="43"/>
      <c r="KPV3" s="43"/>
      <c r="KPW3" s="43"/>
      <c r="KPX3" s="43"/>
      <c r="KPY3" s="43"/>
      <c r="KPZ3" s="43"/>
      <c r="KQA3" s="43"/>
      <c r="KQB3" s="43"/>
      <c r="KQC3" s="43"/>
      <c r="KQD3" s="43"/>
      <c r="KQE3" s="43"/>
      <c r="KQF3" s="43"/>
      <c r="KQG3" s="43"/>
      <c r="KQH3" s="43"/>
      <c r="KQI3" s="43"/>
      <c r="KQJ3" s="43"/>
      <c r="KQK3" s="43"/>
      <c r="KQL3" s="43"/>
      <c r="KQM3" s="43"/>
      <c r="KQN3" s="43"/>
      <c r="KQO3" s="43"/>
      <c r="KQP3" s="43"/>
      <c r="KQQ3" s="43"/>
      <c r="KQR3" s="43"/>
      <c r="KQS3" s="43"/>
      <c r="KQT3" s="43"/>
      <c r="KQU3" s="43"/>
      <c r="KQV3" s="43"/>
      <c r="KQW3" s="43"/>
      <c r="KQX3" s="43"/>
      <c r="KQY3" s="43"/>
      <c r="KQZ3" s="43"/>
      <c r="KRA3" s="43"/>
      <c r="KRB3" s="43"/>
      <c r="KRC3" s="43"/>
      <c r="KRD3" s="43"/>
      <c r="KRE3" s="43"/>
      <c r="KRF3" s="43"/>
      <c r="KRG3" s="43"/>
      <c r="KRH3" s="43"/>
      <c r="KRI3" s="43"/>
      <c r="KRJ3" s="43"/>
      <c r="KRK3" s="43"/>
      <c r="KRL3" s="43"/>
      <c r="KRM3" s="43"/>
      <c r="KRN3" s="43"/>
      <c r="KRO3" s="43"/>
      <c r="KRP3" s="43"/>
      <c r="KRQ3" s="43"/>
      <c r="KRR3" s="43"/>
      <c r="KRS3" s="43"/>
      <c r="KRT3" s="43"/>
      <c r="KRU3" s="43"/>
      <c r="KRV3" s="43"/>
      <c r="KRW3" s="43"/>
      <c r="KRX3" s="43"/>
      <c r="KRY3" s="43"/>
      <c r="KRZ3" s="43"/>
      <c r="KSA3" s="43"/>
      <c r="KSB3" s="43"/>
      <c r="KSC3" s="43"/>
      <c r="KSD3" s="43"/>
      <c r="KSE3" s="43"/>
      <c r="KSF3" s="43"/>
      <c r="KSG3" s="43"/>
      <c r="KSH3" s="43"/>
      <c r="KSI3" s="43"/>
      <c r="KSJ3" s="43"/>
      <c r="KSK3" s="43"/>
      <c r="KSL3" s="43"/>
      <c r="KSM3" s="43"/>
      <c r="KSN3" s="43"/>
      <c r="KSO3" s="43"/>
      <c r="KSP3" s="43"/>
      <c r="KSQ3" s="43"/>
      <c r="KSR3" s="43"/>
      <c r="KSS3" s="43"/>
      <c r="KST3" s="43"/>
      <c r="KSU3" s="43"/>
      <c r="KSV3" s="43"/>
      <c r="KSW3" s="43"/>
      <c r="KSX3" s="43"/>
      <c r="KSY3" s="43"/>
      <c r="KSZ3" s="43"/>
      <c r="KTA3" s="43"/>
      <c r="KTB3" s="43"/>
      <c r="KTC3" s="43"/>
      <c r="KTD3" s="43"/>
      <c r="KTE3" s="43"/>
      <c r="KTF3" s="43"/>
      <c r="KTG3" s="43"/>
      <c r="KTH3" s="43"/>
      <c r="KTI3" s="43"/>
      <c r="KTJ3" s="43"/>
      <c r="KTK3" s="43"/>
      <c r="KTL3" s="43"/>
      <c r="KTM3" s="43"/>
      <c r="KTN3" s="43"/>
      <c r="KTO3" s="43"/>
      <c r="KTP3" s="43"/>
      <c r="KTQ3" s="43"/>
      <c r="KTR3" s="43"/>
      <c r="KTS3" s="43"/>
      <c r="KTT3" s="43"/>
      <c r="KTU3" s="43"/>
      <c r="KTV3" s="43"/>
      <c r="KTW3" s="43"/>
      <c r="KTX3" s="43"/>
      <c r="KTY3" s="43"/>
      <c r="KTZ3" s="43"/>
      <c r="KUA3" s="43"/>
      <c r="KUB3" s="43"/>
      <c r="KUC3" s="43"/>
      <c r="KUD3" s="43"/>
      <c r="KUE3" s="43"/>
      <c r="KUF3" s="43"/>
      <c r="KUG3" s="43"/>
      <c r="KUH3" s="43"/>
      <c r="KUI3" s="43"/>
      <c r="KUJ3" s="43"/>
      <c r="KUK3" s="43"/>
      <c r="KUL3" s="43"/>
      <c r="KUM3" s="43"/>
      <c r="KUN3" s="43"/>
      <c r="KUO3" s="43"/>
      <c r="KUP3" s="43"/>
      <c r="KUQ3" s="43"/>
      <c r="KUR3" s="43"/>
      <c r="KUS3" s="43"/>
      <c r="KUT3" s="43"/>
      <c r="KUU3" s="43"/>
      <c r="KUV3" s="43"/>
      <c r="KUW3" s="43"/>
      <c r="KUX3" s="43"/>
      <c r="KUY3" s="43"/>
      <c r="KUZ3" s="43"/>
      <c r="KVA3" s="43"/>
      <c r="KVB3" s="43"/>
      <c r="KVC3" s="43"/>
      <c r="KVD3" s="43"/>
      <c r="KVE3" s="43"/>
      <c r="KVF3" s="43"/>
      <c r="KVG3" s="43"/>
      <c r="KVH3" s="43"/>
      <c r="KVI3" s="43"/>
      <c r="KVJ3" s="43"/>
      <c r="KVK3" s="43"/>
      <c r="KVL3" s="43"/>
      <c r="KVM3" s="43"/>
      <c r="KVN3" s="43"/>
      <c r="KVO3" s="43"/>
      <c r="KVP3" s="43"/>
      <c r="KVQ3" s="43"/>
      <c r="KVR3" s="43"/>
      <c r="KVS3" s="43"/>
      <c r="KVT3" s="43"/>
      <c r="KVU3" s="43"/>
      <c r="KVV3" s="43"/>
      <c r="KVW3" s="43"/>
      <c r="KVX3" s="43"/>
      <c r="KVY3" s="43"/>
      <c r="KVZ3" s="43"/>
      <c r="KWA3" s="43"/>
      <c r="KWB3" s="43"/>
      <c r="KWC3" s="43"/>
      <c r="KWD3" s="43"/>
      <c r="KWE3" s="43"/>
      <c r="KWF3" s="43"/>
      <c r="KWG3" s="43"/>
      <c r="KWH3" s="43"/>
      <c r="KWI3" s="43"/>
      <c r="KWJ3" s="43"/>
      <c r="KWK3" s="43"/>
      <c r="KWL3" s="43"/>
      <c r="KWM3" s="43"/>
      <c r="KWN3" s="43"/>
      <c r="KWO3" s="43"/>
      <c r="KWP3" s="43"/>
      <c r="KWQ3" s="43"/>
      <c r="KWR3" s="43"/>
      <c r="KWS3" s="43"/>
      <c r="KWT3" s="43"/>
      <c r="KWU3" s="43"/>
      <c r="KWV3" s="43"/>
      <c r="KWW3" s="43"/>
      <c r="KWX3" s="43"/>
      <c r="KWY3" s="43"/>
      <c r="KWZ3" s="43"/>
      <c r="KXA3" s="43"/>
      <c r="KXB3" s="43"/>
      <c r="KXC3" s="43"/>
      <c r="KXD3" s="43"/>
      <c r="KXE3" s="43"/>
      <c r="KXF3" s="43"/>
      <c r="KXG3" s="43"/>
      <c r="KXH3" s="43"/>
      <c r="KXI3" s="43"/>
      <c r="KXJ3" s="43"/>
      <c r="KXK3" s="43"/>
      <c r="KXL3" s="43"/>
      <c r="KXM3" s="43"/>
      <c r="KXN3" s="43"/>
      <c r="KXO3" s="43"/>
      <c r="KXP3" s="43"/>
      <c r="KXQ3" s="43"/>
      <c r="KXR3" s="43"/>
      <c r="KXS3" s="43"/>
      <c r="KXT3" s="43"/>
      <c r="KXU3" s="43"/>
      <c r="KXV3" s="43"/>
      <c r="KXW3" s="43"/>
      <c r="KXX3" s="43"/>
      <c r="KXY3" s="43"/>
      <c r="KXZ3" s="43"/>
      <c r="KYA3" s="43"/>
      <c r="KYB3" s="43"/>
      <c r="KYC3" s="43"/>
      <c r="KYD3" s="43"/>
      <c r="KYE3" s="43"/>
      <c r="KYF3" s="43"/>
      <c r="KYG3" s="43"/>
      <c r="KYH3" s="43"/>
      <c r="KYI3" s="43"/>
      <c r="KYJ3" s="43"/>
      <c r="KYK3" s="43"/>
      <c r="KYL3" s="43"/>
      <c r="KYM3" s="43"/>
      <c r="KYN3" s="43"/>
      <c r="KYO3" s="43"/>
      <c r="KYP3" s="43"/>
      <c r="KYQ3" s="43"/>
      <c r="KYR3" s="43"/>
      <c r="KYS3" s="43"/>
      <c r="KYT3" s="43"/>
      <c r="KYU3" s="43"/>
      <c r="KYV3" s="43"/>
      <c r="KYW3" s="43"/>
      <c r="KYX3" s="43"/>
      <c r="KYY3" s="43"/>
      <c r="KYZ3" s="43"/>
      <c r="KZA3" s="43"/>
      <c r="KZB3" s="43"/>
      <c r="KZC3" s="43"/>
      <c r="KZD3" s="43"/>
      <c r="KZE3" s="43"/>
      <c r="KZF3" s="43"/>
      <c r="KZG3" s="43"/>
      <c r="KZH3" s="43"/>
      <c r="KZI3" s="43"/>
      <c r="KZJ3" s="43"/>
      <c r="KZK3" s="43"/>
      <c r="KZL3" s="43"/>
      <c r="KZM3" s="43"/>
      <c r="KZN3" s="43"/>
      <c r="KZO3" s="43"/>
      <c r="KZP3" s="43"/>
      <c r="KZQ3" s="43"/>
      <c r="KZR3" s="43"/>
      <c r="KZS3" s="43"/>
      <c r="KZT3" s="43"/>
      <c r="KZU3" s="43"/>
      <c r="KZV3" s="43"/>
      <c r="KZW3" s="43"/>
      <c r="KZX3" s="43"/>
      <c r="KZY3" s="43"/>
      <c r="KZZ3" s="43"/>
      <c r="LAA3" s="43"/>
      <c r="LAB3" s="43"/>
      <c r="LAC3" s="43"/>
      <c r="LAD3" s="43"/>
      <c r="LAE3" s="43"/>
      <c r="LAF3" s="43"/>
      <c r="LAG3" s="43"/>
      <c r="LAH3" s="43"/>
      <c r="LAI3" s="43"/>
      <c r="LAJ3" s="43"/>
      <c r="LAK3" s="43"/>
      <c r="LAL3" s="43"/>
      <c r="LAM3" s="43"/>
      <c r="LAN3" s="43"/>
      <c r="LAO3" s="43"/>
      <c r="LAP3" s="43"/>
      <c r="LAQ3" s="43"/>
      <c r="LAR3" s="43"/>
      <c r="LAS3" s="43"/>
      <c r="LAT3" s="43"/>
      <c r="LAU3" s="43"/>
      <c r="LAV3" s="43"/>
      <c r="LAW3" s="43"/>
      <c r="LAX3" s="43"/>
      <c r="LAY3" s="43"/>
      <c r="LAZ3" s="43"/>
      <c r="LBA3" s="43"/>
      <c r="LBB3" s="43"/>
      <c r="LBC3" s="43"/>
      <c r="LBD3" s="43"/>
      <c r="LBE3" s="43"/>
      <c r="LBF3" s="43"/>
      <c r="LBG3" s="43"/>
      <c r="LBH3" s="43"/>
      <c r="LBI3" s="43"/>
      <c r="LBJ3" s="43"/>
      <c r="LBK3" s="43"/>
      <c r="LBL3" s="43"/>
      <c r="LBM3" s="43"/>
      <c r="LBN3" s="43"/>
      <c r="LBO3" s="43"/>
      <c r="LBP3" s="43"/>
      <c r="LBQ3" s="43"/>
      <c r="LBR3" s="43"/>
      <c r="LBS3" s="43"/>
      <c r="LBT3" s="43"/>
      <c r="LBU3" s="43"/>
      <c r="LBV3" s="43"/>
      <c r="LBW3" s="43"/>
      <c r="LBX3" s="43"/>
      <c r="LBY3" s="43"/>
      <c r="LBZ3" s="43"/>
      <c r="LCA3" s="43"/>
      <c r="LCB3" s="43"/>
      <c r="LCC3" s="43"/>
      <c r="LCD3" s="43"/>
      <c r="LCE3" s="43"/>
      <c r="LCF3" s="43"/>
      <c r="LCG3" s="43"/>
      <c r="LCH3" s="43"/>
      <c r="LCI3" s="43"/>
      <c r="LCJ3" s="43"/>
      <c r="LCK3" s="43"/>
      <c r="LCL3" s="43"/>
      <c r="LCM3" s="43"/>
      <c r="LCN3" s="43"/>
      <c r="LCO3" s="43"/>
      <c r="LCP3" s="43"/>
      <c r="LCQ3" s="43"/>
      <c r="LCR3" s="43"/>
      <c r="LCS3" s="43"/>
      <c r="LCT3" s="43"/>
      <c r="LCU3" s="43"/>
      <c r="LCV3" s="43"/>
      <c r="LCW3" s="43"/>
      <c r="LCX3" s="43"/>
      <c r="LCY3" s="43"/>
      <c r="LCZ3" s="43"/>
      <c r="LDA3" s="43"/>
      <c r="LDB3" s="43"/>
      <c r="LDC3" s="43"/>
      <c r="LDD3" s="43"/>
      <c r="LDE3" s="43"/>
      <c r="LDF3" s="43"/>
      <c r="LDG3" s="43"/>
      <c r="LDH3" s="43"/>
      <c r="LDI3" s="43"/>
      <c r="LDJ3" s="43"/>
      <c r="LDK3" s="43"/>
      <c r="LDL3" s="43"/>
      <c r="LDM3" s="43"/>
      <c r="LDN3" s="43"/>
      <c r="LDO3" s="43"/>
      <c r="LDP3" s="43"/>
      <c r="LDQ3" s="43"/>
      <c r="LDR3" s="43"/>
      <c r="LDS3" s="43"/>
      <c r="LDT3" s="43"/>
      <c r="LDU3" s="43"/>
      <c r="LDV3" s="43"/>
      <c r="LDW3" s="43"/>
      <c r="LDX3" s="43"/>
      <c r="LDY3" s="43"/>
      <c r="LDZ3" s="43"/>
      <c r="LEA3" s="43"/>
      <c r="LEB3" s="43"/>
      <c r="LEC3" s="43"/>
      <c r="LED3" s="43"/>
      <c r="LEE3" s="43"/>
      <c r="LEF3" s="43"/>
      <c r="LEG3" s="43"/>
      <c r="LEH3" s="43"/>
      <c r="LEI3" s="43"/>
      <c r="LEJ3" s="43"/>
      <c r="LEK3" s="43"/>
      <c r="LEL3" s="43"/>
      <c r="LEM3" s="43"/>
      <c r="LEN3" s="43"/>
      <c r="LEO3" s="43"/>
      <c r="LEP3" s="43"/>
      <c r="LEQ3" s="43"/>
      <c r="LER3" s="43"/>
      <c r="LES3" s="43"/>
      <c r="LET3" s="43"/>
      <c r="LEU3" s="43"/>
      <c r="LEV3" s="43"/>
      <c r="LEW3" s="43"/>
      <c r="LEX3" s="43"/>
      <c r="LEY3" s="43"/>
      <c r="LEZ3" s="43"/>
      <c r="LFA3" s="43"/>
      <c r="LFB3" s="43"/>
      <c r="LFC3" s="43"/>
      <c r="LFD3" s="43"/>
      <c r="LFE3" s="43"/>
      <c r="LFF3" s="43"/>
      <c r="LFG3" s="43"/>
      <c r="LFH3" s="43"/>
      <c r="LFI3" s="43"/>
      <c r="LFJ3" s="43"/>
      <c r="LFK3" s="43"/>
      <c r="LFL3" s="43"/>
      <c r="LFM3" s="43"/>
      <c r="LFN3" s="43"/>
      <c r="LFO3" s="43"/>
      <c r="LFP3" s="43"/>
      <c r="LFQ3" s="43"/>
      <c r="LFR3" s="43"/>
      <c r="LFS3" s="43"/>
      <c r="LFT3" s="43"/>
      <c r="LFU3" s="43"/>
      <c r="LFV3" s="43"/>
      <c r="LFW3" s="43"/>
      <c r="LFX3" s="43"/>
      <c r="LFY3" s="43"/>
      <c r="LFZ3" s="43"/>
      <c r="LGA3" s="43"/>
      <c r="LGB3" s="43"/>
      <c r="LGC3" s="43"/>
      <c r="LGD3" s="43"/>
      <c r="LGE3" s="43"/>
      <c r="LGF3" s="43"/>
      <c r="LGG3" s="43"/>
      <c r="LGH3" s="43"/>
      <c r="LGI3" s="43"/>
      <c r="LGJ3" s="43"/>
      <c r="LGK3" s="43"/>
      <c r="LGL3" s="43"/>
      <c r="LGM3" s="43"/>
      <c r="LGN3" s="43"/>
      <c r="LGO3" s="43"/>
      <c r="LGP3" s="43"/>
      <c r="LGQ3" s="43"/>
      <c r="LGR3" s="43"/>
      <c r="LGS3" s="43"/>
      <c r="LGT3" s="43"/>
      <c r="LGU3" s="43"/>
      <c r="LGV3" s="43"/>
      <c r="LGW3" s="43"/>
      <c r="LGX3" s="43"/>
      <c r="LGY3" s="43"/>
      <c r="LGZ3" s="43"/>
      <c r="LHA3" s="43"/>
      <c r="LHB3" s="43"/>
      <c r="LHC3" s="43"/>
      <c r="LHD3" s="43"/>
      <c r="LHE3" s="43"/>
      <c r="LHF3" s="43"/>
      <c r="LHG3" s="43"/>
      <c r="LHH3" s="43"/>
      <c r="LHI3" s="43"/>
      <c r="LHJ3" s="43"/>
      <c r="LHK3" s="43"/>
      <c r="LHL3" s="43"/>
      <c r="LHM3" s="43"/>
      <c r="LHN3" s="43"/>
      <c r="LHO3" s="43"/>
      <c r="LHP3" s="43"/>
      <c r="LHQ3" s="43"/>
      <c r="LHR3" s="43"/>
      <c r="LHS3" s="43"/>
      <c r="LHT3" s="43"/>
      <c r="LHU3" s="43"/>
      <c r="LHV3" s="43"/>
      <c r="LHW3" s="43"/>
      <c r="LHX3" s="43"/>
      <c r="LHY3" s="43"/>
      <c r="LHZ3" s="43"/>
      <c r="LIA3" s="43"/>
      <c r="LIB3" s="43"/>
      <c r="LIC3" s="43"/>
      <c r="LID3" s="43"/>
      <c r="LIE3" s="43"/>
      <c r="LIF3" s="43"/>
      <c r="LIG3" s="43"/>
      <c r="LIH3" s="43"/>
      <c r="LII3" s="43"/>
      <c r="LIJ3" s="43"/>
      <c r="LIK3" s="43"/>
      <c r="LIL3" s="43"/>
      <c r="LIM3" s="43"/>
      <c r="LIN3" s="43"/>
      <c r="LIO3" s="43"/>
      <c r="LIP3" s="43"/>
      <c r="LIQ3" s="43"/>
      <c r="LIR3" s="43"/>
      <c r="LIS3" s="43"/>
      <c r="LIT3" s="43"/>
      <c r="LIU3" s="43"/>
      <c r="LIV3" s="43"/>
      <c r="LIW3" s="43"/>
      <c r="LIX3" s="43"/>
      <c r="LIY3" s="43"/>
      <c r="LIZ3" s="43"/>
      <c r="LJA3" s="43"/>
      <c r="LJB3" s="43"/>
      <c r="LJC3" s="43"/>
      <c r="LJD3" s="43"/>
      <c r="LJE3" s="43"/>
      <c r="LJF3" s="43"/>
      <c r="LJG3" s="43"/>
      <c r="LJH3" s="43"/>
      <c r="LJI3" s="43"/>
      <c r="LJJ3" s="43"/>
      <c r="LJK3" s="43"/>
      <c r="LJL3" s="43"/>
      <c r="LJM3" s="43"/>
      <c r="LJN3" s="43"/>
      <c r="LJO3" s="43"/>
      <c r="LJP3" s="43"/>
      <c r="LJQ3" s="43"/>
      <c r="LJR3" s="43"/>
      <c r="LJS3" s="43"/>
      <c r="LJT3" s="43"/>
      <c r="LJU3" s="43"/>
      <c r="LJV3" s="43"/>
      <c r="LJW3" s="43"/>
      <c r="LJX3" s="43"/>
      <c r="LJY3" s="43"/>
      <c r="LJZ3" s="43"/>
      <c r="LKA3" s="43"/>
      <c r="LKB3" s="43"/>
      <c r="LKC3" s="43"/>
      <c r="LKD3" s="43"/>
      <c r="LKE3" s="43"/>
      <c r="LKF3" s="43"/>
      <c r="LKG3" s="43"/>
      <c r="LKH3" s="43"/>
      <c r="LKI3" s="43"/>
      <c r="LKJ3" s="43"/>
      <c r="LKK3" s="43"/>
      <c r="LKL3" s="43"/>
      <c r="LKM3" s="43"/>
      <c r="LKN3" s="43"/>
      <c r="LKO3" s="43"/>
      <c r="LKP3" s="43"/>
      <c r="LKQ3" s="43"/>
      <c r="LKR3" s="43"/>
      <c r="LKS3" s="43"/>
      <c r="LKT3" s="43"/>
      <c r="LKU3" s="43"/>
      <c r="LKV3" s="43"/>
      <c r="LKW3" s="43"/>
      <c r="LKX3" s="43"/>
      <c r="LKY3" s="43"/>
      <c r="LKZ3" s="43"/>
      <c r="LLA3" s="43"/>
      <c r="LLB3" s="43"/>
      <c r="LLC3" s="43"/>
      <c r="LLD3" s="43"/>
      <c r="LLE3" s="43"/>
      <c r="LLF3" s="43"/>
      <c r="LLG3" s="43"/>
      <c r="LLH3" s="43"/>
      <c r="LLI3" s="43"/>
      <c r="LLJ3" s="43"/>
      <c r="LLK3" s="43"/>
      <c r="LLL3" s="43"/>
      <c r="LLM3" s="43"/>
      <c r="LLN3" s="43"/>
      <c r="LLO3" s="43"/>
      <c r="LLP3" s="43"/>
      <c r="LLQ3" s="43"/>
      <c r="LLR3" s="43"/>
      <c r="LLS3" s="43"/>
      <c r="LLT3" s="43"/>
      <c r="LLU3" s="43"/>
      <c r="LLV3" s="43"/>
      <c r="LLW3" s="43"/>
      <c r="LLX3" s="43"/>
      <c r="LLY3" s="43"/>
      <c r="LLZ3" s="43"/>
      <c r="LMA3" s="43"/>
      <c r="LMB3" s="43"/>
      <c r="LMC3" s="43"/>
      <c r="LMD3" s="43"/>
      <c r="LME3" s="43"/>
      <c r="LMF3" s="43"/>
      <c r="LMG3" s="43"/>
      <c r="LMH3" s="43"/>
      <c r="LMI3" s="43"/>
      <c r="LMJ3" s="43"/>
      <c r="LMK3" s="43"/>
      <c r="LML3" s="43"/>
      <c r="LMM3" s="43"/>
      <c r="LMN3" s="43"/>
      <c r="LMO3" s="43"/>
      <c r="LMP3" s="43"/>
      <c r="LMQ3" s="43"/>
      <c r="LMR3" s="43"/>
      <c r="LMS3" s="43"/>
      <c r="LMT3" s="43"/>
      <c r="LMU3" s="43"/>
      <c r="LMV3" s="43"/>
      <c r="LMW3" s="43"/>
      <c r="LMX3" s="43"/>
      <c r="LMY3" s="43"/>
      <c r="LMZ3" s="43"/>
      <c r="LNA3" s="43"/>
      <c r="LNB3" s="43"/>
      <c r="LNC3" s="43"/>
      <c r="LND3" s="43"/>
      <c r="LNE3" s="43"/>
      <c r="LNF3" s="43"/>
      <c r="LNG3" s="43"/>
      <c r="LNH3" s="43"/>
      <c r="LNI3" s="43"/>
      <c r="LNJ3" s="43"/>
      <c r="LNK3" s="43"/>
      <c r="LNL3" s="43"/>
      <c r="LNM3" s="43"/>
      <c r="LNN3" s="43"/>
      <c r="LNO3" s="43"/>
      <c r="LNP3" s="43"/>
      <c r="LNQ3" s="43"/>
      <c r="LNR3" s="43"/>
      <c r="LNS3" s="43"/>
      <c r="LNT3" s="43"/>
      <c r="LNU3" s="43"/>
      <c r="LNV3" s="43"/>
      <c r="LNW3" s="43"/>
      <c r="LNX3" s="43"/>
      <c r="LNY3" s="43"/>
      <c r="LNZ3" s="43"/>
      <c r="LOA3" s="43"/>
      <c r="LOB3" s="43"/>
      <c r="LOC3" s="43"/>
      <c r="LOD3" s="43"/>
      <c r="LOE3" s="43"/>
      <c r="LOF3" s="43"/>
      <c r="LOG3" s="43"/>
      <c r="LOH3" s="43"/>
      <c r="LOI3" s="43"/>
      <c r="LOJ3" s="43"/>
      <c r="LOK3" s="43"/>
      <c r="LOL3" s="43"/>
      <c r="LOM3" s="43"/>
      <c r="LON3" s="43"/>
      <c r="LOO3" s="43"/>
      <c r="LOP3" s="43"/>
      <c r="LOQ3" s="43"/>
      <c r="LOR3" s="43"/>
      <c r="LOS3" s="43"/>
      <c r="LOT3" s="43"/>
      <c r="LOU3" s="43"/>
      <c r="LOV3" s="43"/>
      <c r="LOW3" s="43"/>
      <c r="LOX3" s="43"/>
      <c r="LOY3" s="43"/>
      <c r="LOZ3" s="43"/>
      <c r="LPA3" s="43"/>
      <c r="LPB3" s="43"/>
      <c r="LPC3" s="43"/>
      <c r="LPD3" s="43"/>
      <c r="LPE3" s="43"/>
      <c r="LPF3" s="43"/>
      <c r="LPG3" s="43"/>
      <c r="LPH3" s="43"/>
      <c r="LPI3" s="43"/>
      <c r="LPJ3" s="43"/>
      <c r="LPK3" s="43"/>
      <c r="LPL3" s="43"/>
      <c r="LPM3" s="43"/>
      <c r="LPN3" s="43"/>
      <c r="LPO3" s="43"/>
      <c r="LPP3" s="43"/>
      <c r="LPQ3" s="43"/>
      <c r="LPR3" s="43"/>
      <c r="LPS3" s="43"/>
      <c r="LPT3" s="43"/>
      <c r="LPU3" s="43"/>
      <c r="LPV3" s="43"/>
      <c r="LPW3" s="43"/>
      <c r="LPX3" s="43"/>
      <c r="LPY3" s="43"/>
      <c r="LPZ3" s="43"/>
      <c r="LQA3" s="43"/>
      <c r="LQB3" s="43"/>
      <c r="LQC3" s="43"/>
      <c r="LQD3" s="43"/>
      <c r="LQE3" s="43"/>
      <c r="LQF3" s="43"/>
      <c r="LQG3" s="43"/>
      <c r="LQH3" s="43"/>
      <c r="LQI3" s="43"/>
      <c r="LQJ3" s="43"/>
      <c r="LQK3" s="43"/>
      <c r="LQL3" s="43"/>
      <c r="LQM3" s="43"/>
      <c r="LQN3" s="43"/>
      <c r="LQO3" s="43"/>
      <c r="LQP3" s="43"/>
      <c r="LQQ3" s="43"/>
      <c r="LQR3" s="43"/>
      <c r="LQS3" s="43"/>
      <c r="LQT3" s="43"/>
      <c r="LQU3" s="43"/>
      <c r="LQV3" s="43"/>
      <c r="LQW3" s="43"/>
      <c r="LQX3" s="43"/>
      <c r="LQY3" s="43"/>
      <c r="LQZ3" s="43"/>
      <c r="LRA3" s="43"/>
      <c r="LRB3" s="43"/>
      <c r="LRC3" s="43"/>
      <c r="LRD3" s="43"/>
      <c r="LRE3" s="43"/>
      <c r="LRF3" s="43"/>
      <c r="LRG3" s="43"/>
      <c r="LRH3" s="43"/>
      <c r="LRI3" s="43"/>
      <c r="LRJ3" s="43"/>
      <c r="LRK3" s="43"/>
      <c r="LRL3" s="43"/>
      <c r="LRM3" s="43"/>
      <c r="LRN3" s="43"/>
      <c r="LRO3" s="43"/>
      <c r="LRP3" s="43"/>
      <c r="LRQ3" s="43"/>
      <c r="LRR3" s="43"/>
      <c r="LRS3" s="43"/>
      <c r="LRT3" s="43"/>
      <c r="LRU3" s="43"/>
      <c r="LRV3" s="43"/>
      <c r="LRW3" s="43"/>
      <c r="LRX3" s="43"/>
      <c r="LRY3" s="43"/>
      <c r="LRZ3" s="43"/>
      <c r="LSA3" s="43"/>
      <c r="LSB3" s="43"/>
      <c r="LSC3" s="43"/>
      <c r="LSD3" s="43"/>
      <c r="LSE3" s="43"/>
      <c r="LSF3" s="43"/>
      <c r="LSG3" s="43"/>
      <c r="LSH3" s="43"/>
      <c r="LSI3" s="43"/>
      <c r="LSJ3" s="43"/>
      <c r="LSK3" s="43"/>
      <c r="LSL3" s="43"/>
      <c r="LSM3" s="43"/>
      <c r="LSN3" s="43"/>
      <c r="LSO3" s="43"/>
      <c r="LSP3" s="43"/>
      <c r="LSQ3" s="43"/>
      <c r="LSR3" s="43"/>
      <c r="LSS3" s="43"/>
      <c r="LST3" s="43"/>
      <c r="LSU3" s="43"/>
      <c r="LSV3" s="43"/>
      <c r="LSW3" s="43"/>
      <c r="LSX3" s="43"/>
      <c r="LSY3" s="43"/>
      <c r="LSZ3" s="43"/>
      <c r="LTA3" s="43"/>
      <c r="LTB3" s="43"/>
      <c r="LTC3" s="43"/>
      <c r="LTD3" s="43"/>
      <c r="LTE3" s="43"/>
      <c r="LTF3" s="43"/>
      <c r="LTG3" s="43"/>
      <c r="LTH3" s="43"/>
      <c r="LTI3" s="43"/>
      <c r="LTJ3" s="43"/>
      <c r="LTK3" s="43"/>
      <c r="LTL3" s="43"/>
      <c r="LTM3" s="43"/>
      <c r="LTN3" s="43"/>
      <c r="LTO3" s="43"/>
      <c r="LTP3" s="43"/>
      <c r="LTQ3" s="43"/>
      <c r="LTR3" s="43"/>
      <c r="LTS3" s="43"/>
      <c r="LTT3" s="43"/>
      <c r="LTU3" s="43"/>
      <c r="LTV3" s="43"/>
      <c r="LTW3" s="43"/>
      <c r="LTX3" s="43"/>
      <c r="LTY3" s="43"/>
      <c r="LTZ3" s="43"/>
      <c r="LUA3" s="43"/>
      <c r="LUB3" s="43"/>
      <c r="LUC3" s="43"/>
      <c r="LUD3" s="43"/>
      <c r="LUE3" s="43"/>
      <c r="LUF3" s="43"/>
      <c r="LUG3" s="43"/>
      <c r="LUH3" s="43"/>
      <c r="LUI3" s="43"/>
      <c r="LUJ3" s="43"/>
      <c r="LUK3" s="43"/>
      <c r="LUL3" s="43"/>
      <c r="LUM3" s="43"/>
      <c r="LUN3" s="43"/>
      <c r="LUO3" s="43"/>
      <c r="LUP3" s="43"/>
      <c r="LUQ3" s="43"/>
      <c r="LUR3" s="43"/>
      <c r="LUS3" s="43"/>
      <c r="LUT3" s="43"/>
      <c r="LUU3" s="43"/>
      <c r="LUV3" s="43"/>
      <c r="LUW3" s="43"/>
      <c r="LUX3" s="43"/>
      <c r="LUY3" s="43"/>
      <c r="LUZ3" s="43"/>
      <c r="LVA3" s="43"/>
      <c r="LVB3" s="43"/>
      <c r="LVC3" s="43"/>
      <c r="LVD3" s="43"/>
      <c r="LVE3" s="43"/>
      <c r="LVF3" s="43"/>
      <c r="LVG3" s="43"/>
      <c r="LVH3" s="43"/>
      <c r="LVI3" s="43"/>
      <c r="LVJ3" s="43"/>
      <c r="LVK3" s="43"/>
      <c r="LVL3" s="43"/>
      <c r="LVM3" s="43"/>
      <c r="LVN3" s="43"/>
      <c r="LVO3" s="43"/>
      <c r="LVP3" s="43"/>
      <c r="LVQ3" s="43"/>
      <c r="LVR3" s="43"/>
      <c r="LVS3" s="43"/>
      <c r="LVT3" s="43"/>
      <c r="LVU3" s="43"/>
      <c r="LVV3" s="43"/>
      <c r="LVW3" s="43"/>
      <c r="LVX3" s="43"/>
      <c r="LVY3" s="43"/>
      <c r="LVZ3" s="43"/>
      <c r="LWA3" s="43"/>
      <c r="LWB3" s="43"/>
      <c r="LWC3" s="43"/>
      <c r="LWD3" s="43"/>
      <c r="LWE3" s="43"/>
      <c r="LWF3" s="43"/>
      <c r="LWG3" s="43"/>
      <c r="LWH3" s="43"/>
      <c r="LWI3" s="43"/>
      <c r="LWJ3" s="43"/>
      <c r="LWK3" s="43"/>
      <c r="LWL3" s="43"/>
      <c r="LWM3" s="43"/>
      <c r="LWN3" s="43"/>
      <c r="LWO3" s="43"/>
      <c r="LWP3" s="43"/>
      <c r="LWQ3" s="43"/>
      <c r="LWR3" s="43"/>
      <c r="LWS3" s="43"/>
      <c r="LWT3" s="43"/>
      <c r="LWU3" s="43"/>
      <c r="LWV3" s="43"/>
      <c r="LWW3" s="43"/>
      <c r="LWX3" s="43"/>
      <c r="LWY3" s="43"/>
      <c r="LWZ3" s="43"/>
      <c r="LXA3" s="43"/>
      <c r="LXB3" s="43"/>
      <c r="LXC3" s="43"/>
      <c r="LXD3" s="43"/>
      <c r="LXE3" s="43"/>
      <c r="LXF3" s="43"/>
      <c r="LXG3" s="43"/>
      <c r="LXH3" s="43"/>
      <c r="LXI3" s="43"/>
      <c r="LXJ3" s="43"/>
      <c r="LXK3" s="43"/>
      <c r="LXL3" s="43"/>
      <c r="LXM3" s="43"/>
      <c r="LXN3" s="43"/>
      <c r="LXO3" s="43"/>
      <c r="LXP3" s="43"/>
      <c r="LXQ3" s="43"/>
      <c r="LXR3" s="43"/>
      <c r="LXS3" s="43"/>
      <c r="LXT3" s="43"/>
      <c r="LXU3" s="43"/>
      <c r="LXV3" s="43"/>
      <c r="LXW3" s="43"/>
      <c r="LXX3" s="43"/>
      <c r="LXY3" s="43"/>
      <c r="LXZ3" s="43"/>
      <c r="LYA3" s="43"/>
      <c r="LYB3" s="43"/>
      <c r="LYC3" s="43"/>
      <c r="LYD3" s="43"/>
      <c r="LYE3" s="43"/>
      <c r="LYF3" s="43"/>
      <c r="LYG3" s="43"/>
      <c r="LYH3" s="43"/>
      <c r="LYI3" s="43"/>
      <c r="LYJ3" s="43"/>
      <c r="LYK3" s="43"/>
      <c r="LYL3" s="43"/>
      <c r="LYM3" s="43"/>
      <c r="LYN3" s="43"/>
      <c r="LYO3" s="43"/>
      <c r="LYP3" s="43"/>
      <c r="LYQ3" s="43"/>
      <c r="LYR3" s="43"/>
      <c r="LYS3" s="43"/>
      <c r="LYT3" s="43"/>
      <c r="LYU3" s="43"/>
      <c r="LYV3" s="43"/>
      <c r="LYW3" s="43"/>
      <c r="LYX3" s="43"/>
      <c r="LYY3" s="43"/>
      <c r="LYZ3" s="43"/>
      <c r="LZA3" s="43"/>
      <c r="LZB3" s="43"/>
      <c r="LZC3" s="43"/>
      <c r="LZD3" s="43"/>
      <c r="LZE3" s="43"/>
      <c r="LZF3" s="43"/>
      <c r="LZG3" s="43"/>
      <c r="LZH3" s="43"/>
      <c r="LZI3" s="43"/>
      <c r="LZJ3" s="43"/>
      <c r="LZK3" s="43"/>
      <c r="LZL3" s="43"/>
      <c r="LZM3" s="43"/>
      <c r="LZN3" s="43"/>
      <c r="LZO3" s="43"/>
      <c r="LZP3" s="43"/>
      <c r="LZQ3" s="43"/>
      <c r="LZR3" s="43"/>
      <c r="LZS3" s="43"/>
      <c r="LZT3" s="43"/>
      <c r="LZU3" s="43"/>
      <c r="LZV3" s="43"/>
      <c r="LZW3" s="43"/>
      <c r="LZX3" s="43"/>
      <c r="LZY3" s="43"/>
      <c r="LZZ3" s="43"/>
      <c r="MAA3" s="43"/>
      <c r="MAB3" s="43"/>
      <c r="MAC3" s="43"/>
      <c r="MAD3" s="43"/>
      <c r="MAE3" s="43"/>
      <c r="MAF3" s="43"/>
      <c r="MAG3" s="43"/>
      <c r="MAH3" s="43"/>
      <c r="MAI3" s="43"/>
      <c r="MAJ3" s="43"/>
      <c r="MAK3" s="43"/>
      <c r="MAL3" s="43"/>
      <c r="MAM3" s="43"/>
      <c r="MAN3" s="43"/>
      <c r="MAO3" s="43"/>
      <c r="MAP3" s="43"/>
      <c r="MAQ3" s="43"/>
      <c r="MAR3" s="43"/>
      <c r="MAS3" s="43"/>
      <c r="MAT3" s="43"/>
      <c r="MAU3" s="43"/>
      <c r="MAV3" s="43"/>
      <c r="MAW3" s="43"/>
      <c r="MAX3" s="43"/>
      <c r="MAY3" s="43"/>
      <c r="MAZ3" s="43"/>
      <c r="MBA3" s="43"/>
      <c r="MBB3" s="43"/>
      <c r="MBC3" s="43"/>
      <c r="MBD3" s="43"/>
      <c r="MBE3" s="43"/>
      <c r="MBF3" s="43"/>
      <c r="MBG3" s="43"/>
      <c r="MBH3" s="43"/>
      <c r="MBI3" s="43"/>
      <c r="MBJ3" s="43"/>
      <c r="MBK3" s="43"/>
      <c r="MBL3" s="43"/>
      <c r="MBM3" s="43"/>
      <c r="MBN3" s="43"/>
      <c r="MBO3" s="43"/>
      <c r="MBP3" s="43"/>
      <c r="MBQ3" s="43"/>
      <c r="MBR3" s="43"/>
      <c r="MBS3" s="43"/>
      <c r="MBT3" s="43"/>
      <c r="MBU3" s="43"/>
      <c r="MBV3" s="43"/>
      <c r="MBW3" s="43"/>
      <c r="MBX3" s="43"/>
      <c r="MBY3" s="43"/>
      <c r="MBZ3" s="43"/>
      <c r="MCA3" s="43"/>
      <c r="MCB3" s="43"/>
      <c r="MCC3" s="43"/>
      <c r="MCD3" s="43"/>
      <c r="MCE3" s="43"/>
      <c r="MCF3" s="43"/>
      <c r="MCG3" s="43"/>
      <c r="MCH3" s="43"/>
      <c r="MCI3" s="43"/>
      <c r="MCJ3" s="43"/>
      <c r="MCK3" s="43"/>
      <c r="MCL3" s="43"/>
      <c r="MCM3" s="43"/>
      <c r="MCN3" s="43"/>
      <c r="MCO3" s="43"/>
      <c r="MCP3" s="43"/>
      <c r="MCQ3" s="43"/>
      <c r="MCR3" s="43"/>
      <c r="MCS3" s="43"/>
      <c r="MCT3" s="43"/>
      <c r="MCU3" s="43"/>
      <c r="MCV3" s="43"/>
      <c r="MCW3" s="43"/>
      <c r="MCX3" s="43"/>
      <c r="MCY3" s="43"/>
      <c r="MCZ3" s="43"/>
      <c r="MDA3" s="43"/>
      <c r="MDB3" s="43"/>
      <c r="MDC3" s="43"/>
      <c r="MDD3" s="43"/>
      <c r="MDE3" s="43"/>
      <c r="MDF3" s="43"/>
      <c r="MDG3" s="43"/>
      <c r="MDH3" s="43"/>
      <c r="MDI3" s="43"/>
      <c r="MDJ3" s="43"/>
      <c r="MDK3" s="43"/>
      <c r="MDL3" s="43"/>
      <c r="MDM3" s="43"/>
      <c r="MDN3" s="43"/>
      <c r="MDO3" s="43"/>
      <c r="MDP3" s="43"/>
      <c r="MDQ3" s="43"/>
      <c r="MDR3" s="43"/>
      <c r="MDS3" s="43"/>
      <c r="MDT3" s="43"/>
      <c r="MDU3" s="43"/>
      <c r="MDV3" s="43"/>
      <c r="MDW3" s="43"/>
      <c r="MDX3" s="43"/>
      <c r="MDY3" s="43"/>
      <c r="MDZ3" s="43"/>
      <c r="MEA3" s="43"/>
      <c r="MEB3" s="43"/>
      <c r="MEC3" s="43"/>
      <c r="MED3" s="43"/>
      <c r="MEE3" s="43"/>
      <c r="MEF3" s="43"/>
      <c r="MEG3" s="43"/>
      <c r="MEH3" s="43"/>
      <c r="MEI3" s="43"/>
      <c r="MEJ3" s="43"/>
      <c r="MEK3" s="43"/>
      <c r="MEL3" s="43"/>
      <c r="MEM3" s="43"/>
      <c r="MEN3" s="43"/>
      <c r="MEO3" s="43"/>
      <c r="MEP3" s="43"/>
      <c r="MEQ3" s="43"/>
      <c r="MER3" s="43"/>
      <c r="MES3" s="43"/>
      <c r="MET3" s="43"/>
      <c r="MEU3" s="43"/>
      <c r="MEV3" s="43"/>
      <c r="MEW3" s="43"/>
      <c r="MEX3" s="43"/>
      <c r="MEY3" s="43"/>
      <c r="MEZ3" s="43"/>
      <c r="MFA3" s="43"/>
      <c r="MFB3" s="43"/>
      <c r="MFC3" s="43"/>
      <c r="MFD3" s="43"/>
      <c r="MFE3" s="43"/>
      <c r="MFF3" s="43"/>
      <c r="MFG3" s="43"/>
      <c r="MFH3" s="43"/>
      <c r="MFI3" s="43"/>
      <c r="MFJ3" s="43"/>
      <c r="MFK3" s="43"/>
      <c r="MFL3" s="43"/>
      <c r="MFM3" s="43"/>
      <c r="MFN3" s="43"/>
      <c r="MFO3" s="43"/>
      <c r="MFP3" s="43"/>
      <c r="MFQ3" s="43"/>
      <c r="MFR3" s="43"/>
      <c r="MFS3" s="43"/>
      <c r="MFT3" s="43"/>
      <c r="MFU3" s="43"/>
      <c r="MFV3" s="43"/>
      <c r="MFW3" s="43"/>
      <c r="MFX3" s="43"/>
      <c r="MFY3" s="43"/>
      <c r="MFZ3" s="43"/>
      <c r="MGA3" s="43"/>
      <c r="MGB3" s="43"/>
      <c r="MGC3" s="43"/>
      <c r="MGD3" s="43"/>
      <c r="MGE3" s="43"/>
      <c r="MGF3" s="43"/>
      <c r="MGG3" s="43"/>
      <c r="MGH3" s="43"/>
      <c r="MGI3" s="43"/>
      <c r="MGJ3" s="43"/>
      <c r="MGK3" s="43"/>
      <c r="MGL3" s="43"/>
      <c r="MGM3" s="43"/>
      <c r="MGN3" s="43"/>
      <c r="MGO3" s="43"/>
      <c r="MGP3" s="43"/>
      <c r="MGQ3" s="43"/>
      <c r="MGR3" s="43"/>
      <c r="MGS3" s="43"/>
      <c r="MGT3" s="43"/>
      <c r="MGU3" s="43"/>
      <c r="MGV3" s="43"/>
      <c r="MGW3" s="43"/>
      <c r="MGX3" s="43"/>
      <c r="MGY3" s="43"/>
      <c r="MGZ3" s="43"/>
      <c r="MHA3" s="43"/>
      <c r="MHB3" s="43"/>
      <c r="MHC3" s="43"/>
      <c r="MHD3" s="43"/>
      <c r="MHE3" s="43"/>
      <c r="MHF3" s="43"/>
      <c r="MHG3" s="43"/>
      <c r="MHH3" s="43"/>
      <c r="MHI3" s="43"/>
      <c r="MHJ3" s="43"/>
      <c r="MHK3" s="43"/>
      <c r="MHL3" s="43"/>
      <c r="MHM3" s="43"/>
      <c r="MHN3" s="43"/>
      <c r="MHO3" s="43"/>
      <c r="MHP3" s="43"/>
      <c r="MHQ3" s="43"/>
      <c r="MHR3" s="43"/>
      <c r="MHS3" s="43"/>
      <c r="MHT3" s="43"/>
      <c r="MHU3" s="43"/>
      <c r="MHV3" s="43"/>
      <c r="MHW3" s="43"/>
      <c r="MHX3" s="43"/>
      <c r="MHY3" s="43"/>
      <c r="MHZ3" s="43"/>
      <c r="MIA3" s="43"/>
      <c r="MIB3" s="43"/>
      <c r="MIC3" s="43"/>
      <c r="MID3" s="43"/>
      <c r="MIE3" s="43"/>
      <c r="MIF3" s="43"/>
      <c r="MIG3" s="43"/>
      <c r="MIH3" s="43"/>
      <c r="MII3" s="43"/>
      <c r="MIJ3" s="43"/>
      <c r="MIK3" s="43"/>
      <c r="MIL3" s="43"/>
      <c r="MIM3" s="43"/>
      <c r="MIN3" s="43"/>
      <c r="MIO3" s="43"/>
      <c r="MIP3" s="43"/>
      <c r="MIQ3" s="43"/>
      <c r="MIR3" s="43"/>
      <c r="MIS3" s="43"/>
      <c r="MIT3" s="43"/>
      <c r="MIU3" s="43"/>
      <c r="MIV3" s="43"/>
      <c r="MIW3" s="43"/>
      <c r="MIX3" s="43"/>
      <c r="MIY3" s="43"/>
      <c r="MIZ3" s="43"/>
      <c r="MJA3" s="43"/>
      <c r="MJB3" s="43"/>
      <c r="MJC3" s="43"/>
      <c r="MJD3" s="43"/>
      <c r="MJE3" s="43"/>
      <c r="MJF3" s="43"/>
      <c r="MJG3" s="43"/>
      <c r="MJH3" s="43"/>
      <c r="MJI3" s="43"/>
      <c r="MJJ3" s="43"/>
      <c r="MJK3" s="43"/>
      <c r="MJL3" s="43"/>
      <c r="MJM3" s="43"/>
      <c r="MJN3" s="43"/>
      <c r="MJO3" s="43"/>
      <c r="MJP3" s="43"/>
      <c r="MJQ3" s="43"/>
      <c r="MJR3" s="43"/>
      <c r="MJS3" s="43"/>
      <c r="MJT3" s="43"/>
      <c r="MJU3" s="43"/>
      <c r="MJV3" s="43"/>
      <c r="MJW3" s="43"/>
      <c r="MJX3" s="43"/>
      <c r="MJY3" s="43"/>
      <c r="MJZ3" s="43"/>
      <c r="MKA3" s="43"/>
      <c r="MKB3" s="43"/>
      <c r="MKC3" s="43"/>
      <c r="MKD3" s="43"/>
      <c r="MKE3" s="43"/>
      <c r="MKF3" s="43"/>
      <c r="MKG3" s="43"/>
      <c r="MKH3" s="43"/>
      <c r="MKI3" s="43"/>
      <c r="MKJ3" s="43"/>
      <c r="MKK3" s="43"/>
      <c r="MKL3" s="43"/>
      <c r="MKM3" s="43"/>
      <c r="MKN3" s="43"/>
      <c r="MKO3" s="43"/>
      <c r="MKP3" s="43"/>
      <c r="MKQ3" s="43"/>
      <c r="MKR3" s="43"/>
      <c r="MKS3" s="43"/>
      <c r="MKT3" s="43"/>
      <c r="MKU3" s="43"/>
      <c r="MKV3" s="43"/>
      <c r="MKW3" s="43"/>
      <c r="MKX3" s="43"/>
      <c r="MKY3" s="43"/>
      <c r="MKZ3" s="43"/>
      <c r="MLA3" s="43"/>
      <c r="MLB3" s="43"/>
      <c r="MLC3" s="43"/>
      <c r="MLD3" s="43"/>
      <c r="MLE3" s="43"/>
      <c r="MLF3" s="43"/>
      <c r="MLG3" s="43"/>
      <c r="MLH3" s="43"/>
      <c r="MLI3" s="43"/>
      <c r="MLJ3" s="43"/>
      <c r="MLK3" s="43"/>
      <c r="MLL3" s="43"/>
      <c r="MLM3" s="43"/>
      <c r="MLN3" s="43"/>
      <c r="MLO3" s="43"/>
      <c r="MLP3" s="43"/>
      <c r="MLQ3" s="43"/>
      <c r="MLR3" s="43"/>
      <c r="MLS3" s="43"/>
      <c r="MLT3" s="43"/>
      <c r="MLU3" s="43"/>
      <c r="MLV3" s="43"/>
      <c r="MLW3" s="43"/>
      <c r="MLX3" s="43"/>
      <c r="MLY3" s="43"/>
      <c r="MLZ3" s="43"/>
      <c r="MMA3" s="43"/>
      <c r="MMB3" s="43"/>
      <c r="MMC3" s="43"/>
      <c r="MMD3" s="43"/>
      <c r="MME3" s="43"/>
      <c r="MMF3" s="43"/>
      <c r="MMG3" s="43"/>
      <c r="MMH3" s="43"/>
      <c r="MMI3" s="43"/>
      <c r="MMJ3" s="43"/>
      <c r="MMK3" s="43"/>
      <c r="MML3" s="43"/>
      <c r="MMM3" s="43"/>
      <c r="MMN3" s="43"/>
      <c r="MMO3" s="43"/>
      <c r="MMP3" s="43"/>
      <c r="MMQ3" s="43"/>
      <c r="MMR3" s="43"/>
      <c r="MMS3" s="43"/>
      <c r="MMT3" s="43"/>
      <c r="MMU3" s="43"/>
      <c r="MMV3" s="43"/>
      <c r="MMW3" s="43"/>
      <c r="MMX3" s="43"/>
      <c r="MMY3" s="43"/>
      <c r="MMZ3" s="43"/>
      <c r="MNA3" s="43"/>
      <c r="MNB3" s="43"/>
      <c r="MNC3" s="43"/>
      <c r="MND3" s="43"/>
      <c r="MNE3" s="43"/>
      <c r="MNF3" s="43"/>
      <c r="MNG3" s="43"/>
      <c r="MNH3" s="43"/>
      <c r="MNI3" s="43"/>
      <c r="MNJ3" s="43"/>
      <c r="MNK3" s="43"/>
      <c r="MNL3" s="43"/>
      <c r="MNM3" s="43"/>
      <c r="MNN3" s="43"/>
      <c r="MNO3" s="43"/>
      <c r="MNP3" s="43"/>
      <c r="MNQ3" s="43"/>
      <c r="MNR3" s="43"/>
      <c r="MNS3" s="43"/>
      <c r="MNT3" s="43"/>
      <c r="MNU3" s="43"/>
      <c r="MNV3" s="43"/>
      <c r="MNW3" s="43"/>
      <c r="MNX3" s="43"/>
      <c r="MNY3" s="43"/>
      <c r="MNZ3" s="43"/>
      <c r="MOA3" s="43"/>
      <c r="MOB3" s="43"/>
      <c r="MOC3" s="43"/>
      <c r="MOD3" s="43"/>
      <c r="MOE3" s="43"/>
      <c r="MOF3" s="43"/>
      <c r="MOG3" s="43"/>
      <c r="MOH3" s="43"/>
      <c r="MOI3" s="43"/>
      <c r="MOJ3" s="43"/>
      <c r="MOK3" s="43"/>
      <c r="MOL3" s="43"/>
      <c r="MOM3" s="43"/>
      <c r="MON3" s="43"/>
      <c r="MOO3" s="43"/>
      <c r="MOP3" s="43"/>
      <c r="MOQ3" s="43"/>
      <c r="MOR3" s="43"/>
      <c r="MOS3" s="43"/>
      <c r="MOT3" s="43"/>
      <c r="MOU3" s="43"/>
      <c r="MOV3" s="43"/>
      <c r="MOW3" s="43"/>
      <c r="MOX3" s="43"/>
      <c r="MOY3" s="43"/>
      <c r="MOZ3" s="43"/>
      <c r="MPA3" s="43"/>
      <c r="MPB3" s="43"/>
      <c r="MPC3" s="43"/>
      <c r="MPD3" s="43"/>
      <c r="MPE3" s="43"/>
      <c r="MPF3" s="43"/>
      <c r="MPG3" s="43"/>
      <c r="MPH3" s="43"/>
      <c r="MPI3" s="43"/>
      <c r="MPJ3" s="43"/>
      <c r="MPK3" s="43"/>
      <c r="MPL3" s="43"/>
      <c r="MPM3" s="43"/>
      <c r="MPN3" s="43"/>
      <c r="MPO3" s="43"/>
      <c r="MPP3" s="43"/>
      <c r="MPQ3" s="43"/>
      <c r="MPR3" s="43"/>
      <c r="MPS3" s="43"/>
      <c r="MPT3" s="43"/>
      <c r="MPU3" s="43"/>
      <c r="MPV3" s="43"/>
      <c r="MPW3" s="43"/>
      <c r="MPX3" s="43"/>
      <c r="MPY3" s="43"/>
      <c r="MPZ3" s="43"/>
      <c r="MQA3" s="43"/>
      <c r="MQB3" s="43"/>
      <c r="MQC3" s="43"/>
      <c r="MQD3" s="43"/>
      <c r="MQE3" s="43"/>
      <c r="MQF3" s="43"/>
      <c r="MQG3" s="43"/>
      <c r="MQH3" s="43"/>
      <c r="MQI3" s="43"/>
      <c r="MQJ3" s="43"/>
      <c r="MQK3" s="43"/>
      <c r="MQL3" s="43"/>
      <c r="MQM3" s="43"/>
      <c r="MQN3" s="43"/>
      <c r="MQO3" s="43"/>
      <c r="MQP3" s="43"/>
      <c r="MQQ3" s="43"/>
      <c r="MQR3" s="43"/>
      <c r="MQS3" s="43"/>
      <c r="MQT3" s="43"/>
      <c r="MQU3" s="43"/>
      <c r="MQV3" s="43"/>
      <c r="MQW3" s="43"/>
      <c r="MQX3" s="43"/>
      <c r="MQY3" s="43"/>
      <c r="MQZ3" s="43"/>
      <c r="MRA3" s="43"/>
      <c r="MRB3" s="43"/>
      <c r="MRC3" s="43"/>
      <c r="MRD3" s="43"/>
      <c r="MRE3" s="43"/>
      <c r="MRF3" s="43"/>
      <c r="MRG3" s="43"/>
      <c r="MRH3" s="43"/>
      <c r="MRI3" s="43"/>
      <c r="MRJ3" s="43"/>
      <c r="MRK3" s="43"/>
      <c r="MRL3" s="43"/>
      <c r="MRM3" s="43"/>
      <c r="MRN3" s="43"/>
      <c r="MRO3" s="43"/>
      <c r="MRP3" s="43"/>
      <c r="MRQ3" s="43"/>
      <c r="MRR3" s="43"/>
      <c r="MRS3" s="43"/>
      <c r="MRT3" s="43"/>
      <c r="MRU3" s="43"/>
      <c r="MRV3" s="43"/>
      <c r="MRW3" s="43"/>
      <c r="MRX3" s="43"/>
      <c r="MRY3" s="43"/>
      <c r="MRZ3" s="43"/>
      <c r="MSA3" s="43"/>
      <c r="MSB3" s="43"/>
      <c r="MSC3" s="43"/>
      <c r="MSD3" s="43"/>
      <c r="MSE3" s="43"/>
      <c r="MSF3" s="43"/>
      <c r="MSG3" s="43"/>
      <c r="MSH3" s="43"/>
      <c r="MSI3" s="43"/>
      <c r="MSJ3" s="43"/>
      <c r="MSK3" s="43"/>
      <c r="MSL3" s="43"/>
      <c r="MSM3" s="43"/>
      <c r="MSN3" s="43"/>
      <c r="MSO3" s="43"/>
      <c r="MSP3" s="43"/>
      <c r="MSQ3" s="43"/>
      <c r="MSR3" s="43"/>
      <c r="MSS3" s="43"/>
      <c r="MST3" s="43"/>
      <c r="MSU3" s="43"/>
      <c r="MSV3" s="43"/>
      <c r="MSW3" s="43"/>
      <c r="MSX3" s="43"/>
      <c r="MSY3" s="43"/>
      <c r="MSZ3" s="43"/>
      <c r="MTA3" s="43"/>
      <c r="MTB3" s="43"/>
      <c r="MTC3" s="43"/>
      <c r="MTD3" s="43"/>
      <c r="MTE3" s="43"/>
      <c r="MTF3" s="43"/>
      <c r="MTG3" s="43"/>
      <c r="MTH3" s="43"/>
      <c r="MTI3" s="43"/>
      <c r="MTJ3" s="43"/>
      <c r="MTK3" s="43"/>
      <c r="MTL3" s="43"/>
      <c r="MTM3" s="43"/>
      <c r="MTN3" s="43"/>
      <c r="MTO3" s="43"/>
      <c r="MTP3" s="43"/>
      <c r="MTQ3" s="43"/>
      <c r="MTR3" s="43"/>
      <c r="MTS3" s="43"/>
      <c r="MTT3" s="43"/>
      <c r="MTU3" s="43"/>
      <c r="MTV3" s="43"/>
      <c r="MTW3" s="43"/>
      <c r="MTX3" s="43"/>
      <c r="MTY3" s="43"/>
      <c r="MTZ3" s="43"/>
      <c r="MUA3" s="43"/>
      <c r="MUB3" s="43"/>
      <c r="MUC3" s="43"/>
      <c r="MUD3" s="43"/>
      <c r="MUE3" s="43"/>
      <c r="MUF3" s="43"/>
      <c r="MUG3" s="43"/>
      <c r="MUH3" s="43"/>
      <c r="MUI3" s="43"/>
      <c r="MUJ3" s="43"/>
      <c r="MUK3" s="43"/>
      <c r="MUL3" s="43"/>
      <c r="MUM3" s="43"/>
      <c r="MUN3" s="43"/>
      <c r="MUO3" s="43"/>
      <c r="MUP3" s="43"/>
      <c r="MUQ3" s="43"/>
      <c r="MUR3" s="43"/>
      <c r="MUS3" s="43"/>
      <c r="MUT3" s="43"/>
      <c r="MUU3" s="43"/>
      <c r="MUV3" s="43"/>
      <c r="MUW3" s="43"/>
      <c r="MUX3" s="43"/>
      <c r="MUY3" s="43"/>
      <c r="MUZ3" s="43"/>
      <c r="MVA3" s="43"/>
      <c r="MVB3" s="43"/>
      <c r="MVC3" s="43"/>
      <c r="MVD3" s="43"/>
      <c r="MVE3" s="43"/>
      <c r="MVF3" s="43"/>
      <c r="MVG3" s="43"/>
      <c r="MVH3" s="43"/>
      <c r="MVI3" s="43"/>
      <c r="MVJ3" s="43"/>
      <c r="MVK3" s="43"/>
      <c r="MVL3" s="43"/>
      <c r="MVM3" s="43"/>
      <c r="MVN3" s="43"/>
      <c r="MVO3" s="43"/>
      <c r="MVP3" s="43"/>
      <c r="MVQ3" s="43"/>
      <c r="MVR3" s="43"/>
      <c r="MVS3" s="43"/>
      <c r="MVT3" s="43"/>
      <c r="MVU3" s="43"/>
      <c r="MVV3" s="43"/>
      <c r="MVW3" s="43"/>
      <c r="MVX3" s="43"/>
      <c r="MVY3" s="43"/>
      <c r="MVZ3" s="43"/>
      <c r="MWA3" s="43"/>
      <c r="MWB3" s="43"/>
      <c r="MWC3" s="43"/>
      <c r="MWD3" s="43"/>
      <c r="MWE3" s="43"/>
      <c r="MWF3" s="43"/>
      <c r="MWG3" s="43"/>
      <c r="MWH3" s="43"/>
      <c r="MWI3" s="43"/>
      <c r="MWJ3" s="43"/>
      <c r="MWK3" s="43"/>
      <c r="MWL3" s="43"/>
      <c r="MWM3" s="43"/>
      <c r="MWN3" s="43"/>
      <c r="MWO3" s="43"/>
      <c r="MWP3" s="43"/>
      <c r="MWQ3" s="43"/>
      <c r="MWR3" s="43"/>
      <c r="MWS3" s="43"/>
      <c r="MWT3" s="43"/>
      <c r="MWU3" s="43"/>
      <c r="MWV3" s="43"/>
      <c r="MWW3" s="43"/>
      <c r="MWX3" s="43"/>
      <c r="MWY3" s="43"/>
      <c r="MWZ3" s="43"/>
      <c r="MXA3" s="43"/>
      <c r="MXB3" s="43"/>
      <c r="MXC3" s="43"/>
      <c r="MXD3" s="43"/>
      <c r="MXE3" s="43"/>
      <c r="MXF3" s="43"/>
      <c r="MXG3" s="43"/>
      <c r="MXH3" s="43"/>
      <c r="MXI3" s="43"/>
      <c r="MXJ3" s="43"/>
      <c r="MXK3" s="43"/>
      <c r="MXL3" s="43"/>
      <c r="MXM3" s="43"/>
      <c r="MXN3" s="43"/>
      <c r="MXO3" s="43"/>
      <c r="MXP3" s="43"/>
      <c r="MXQ3" s="43"/>
      <c r="MXR3" s="43"/>
      <c r="MXS3" s="43"/>
      <c r="MXT3" s="43"/>
      <c r="MXU3" s="43"/>
      <c r="MXV3" s="43"/>
      <c r="MXW3" s="43"/>
      <c r="MXX3" s="43"/>
      <c r="MXY3" s="43"/>
      <c r="MXZ3" s="43"/>
      <c r="MYA3" s="43"/>
      <c r="MYB3" s="43"/>
      <c r="MYC3" s="43"/>
      <c r="MYD3" s="43"/>
      <c r="MYE3" s="43"/>
      <c r="MYF3" s="43"/>
      <c r="MYG3" s="43"/>
      <c r="MYH3" s="43"/>
      <c r="MYI3" s="43"/>
      <c r="MYJ3" s="43"/>
      <c r="MYK3" s="43"/>
      <c r="MYL3" s="43"/>
      <c r="MYM3" s="43"/>
      <c r="MYN3" s="43"/>
      <c r="MYO3" s="43"/>
      <c r="MYP3" s="43"/>
      <c r="MYQ3" s="43"/>
      <c r="MYR3" s="43"/>
      <c r="MYS3" s="43"/>
      <c r="MYT3" s="43"/>
      <c r="MYU3" s="43"/>
      <c r="MYV3" s="43"/>
      <c r="MYW3" s="43"/>
      <c r="MYX3" s="43"/>
      <c r="MYY3" s="43"/>
      <c r="MYZ3" s="43"/>
      <c r="MZA3" s="43"/>
      <c r="MZB3" s="43"/>
      <c r="MZC3" s="43"/>
      <c r="MZD3" s="43"/>
      <c r="MZE3" s="43"/>
      <c r="MZF3" s="43"/>
      <c r="MZG3" s="43"/>
      <c r="MZH3" s="43"/>
      <c r="MZI3" s="43"/>
      <c r="MZJ3" s="43"/>
      <c r="MZK3" s="43"/>
      <c r="MZL3" s="43"/>
      <c r="MZM3" s="43"/>
      <c r="MZN3" s="43"/>
      <c r="MZO3" s="43"/>
      <c r="MZP3" s="43"/>
      <c r="MZQ3" s="43"/>
      <c r="MZR3" s="43"/>
      <c r="MZS3" s="43"/>
      <c r="MZT3" s="43"/>
      <c r="MZU3" s="43"/>
      <c r="MZV3" s="43"/>
      <c r="MZW3" s="43"/>
      <c r="MZX3" s="43"/>
      <c r="MZY3" s="43"/>
      <c r="MZZ3" s="43"/>
      <c r="NAA3" s="43"/>
      <c r="NAB3" s="43"/>
      <c r="NAC3" s="43"/>
      <c r="NAD3" s="43"/>
      <c r="NAE3" s="43"/>
      <c r="NAF3" s="43"/>
      <c r="NAG3" s="43"/>
      <c r="NAH3" s="43"/>
      <c r="NAI3" s="43"/>
      <c r="NAJ3" s="43"/>
      <c r="NAK3" s="43"/>
      <c r="NAL3" s="43"/>
      <c r="NAM3" s="43"/>
      <c r="NAN3" s="43"/>
      <c r="NAO3" s="43"/>
      <c r="NAP3" s="43"/>
      <c r="NAQ3" s="43"/>
      <c r="NAR3" s="43"/>
      <c r="NAS3" s="43"/>
      <c r="NAT3" s="43"/>
      <c r="NAU3" s="43"/>
      <c r="NAV3" s="43"/>
      <c r="NAW3" s="43"/>
      <c r="NAX3" s="43"/>
      <c r="NAY3" s="43"/>
      <c r="NAZ3" s="43"/>
      <c r="NBA3" s="43"/>
      <c r="NBB3" s="43"/>
      <c r="NBC3" s="43"/>
      <c r="NBD3" s="43"/>
      <c r="NBE3" s="43"/>
      <c r="NBF3" s="43"/>
      <c r="NBG3" s="43"/>
      <c r="NBH3" s="43"/>
      <c r="NBI3" s="43"/>
      <c r="NBJ3" s="43"/>
      <c r="NBK3" s="43"/>
      <c r="NBL3" s="43"/>
      <c r="NBM3" s="43"/>
      <c r="NBN3" s="43"/>
      <c r="NBO3" s="43"/>
      <c r="NBP3" s="43"/>
      <c r="NBQ3" s="43"/>
      <c r="NBR3" s="43"/>
      <c r="NBS3" s="43"/>
      <c r="NBT3" s="43"/>
      <c r="NBU3" s="43"/>
      <c r="NBV3" s="43"/>
      <c r="NBW3" s="43"/>
      <c r="NBX3" s="43"/>
      <c r="NBY3" s="43"/>
      <c r="NBZ3" s="43"/>
      <c r="NCA3" s="43"/>
      <c r="NCB3" s="43"/>
      <c r="NCC3" s="43"/>
      <c r="NCD3" s="43"/>
      <c r="NCE3" s="43"/>
      <c r="NCF3" s="43"/>
      <c r="NCG3" s="43"/>
      <c r="NCH3" s="43"/>
      <c r="NCI3" s="43"/>
      <c r="NCJ3" s="43"/>
      <c r="NCK3" s="43"/>
      <c r="NCL3" s="43"/>
      <c r="NCM3" s="43"/>
      <c r="NCN3" s="43"/>
      <c r="NCO3" s="43"/>
      <c r="NCP3" s="43"/>
      <c r="NCQ3" s="43"/>
      <c r="NCR3" s="43"/>
      <c r="NCS3" s="43"/>
      <c r="NCT3" s="43"/>
      <c r="NCU3" s="43"/>
      <c r="NCV3" s="43"/>
      <c r="NCW3" s="43"/>
      <c r="NCX3" s="43"/>
      <c r="NCY3" s="43"/>
      <c r="NCZ3" s="43"/>
      <c r="NDA3" s="43"/>
      <c r="NDB3" s="43"/>
      <c r="NDC3" s="43"/>
      <c r="NDD3" s="43"/>
      <c r="NDE3" s="43"/>
      <c r="NDF3" s="43"/>
      <c r="NDG3" s="43"/>
      <c r="NDH3" s="43"/>
      <c r="NDI3" s="43"/>
      <c r="NDJ3" s="43"/>
      <c r="NDK3" s="43"/>
      <c r="NDL3" s="43"/>
      <c r="NDM3" s="43"/>
      <c r="NDN3" s="43"/>
      <c r="NDO3" s="43"/>
      <c r="NDP3" s="43"/>
      <c r="NDQ3" s="43"/>
      <c r="NDR3" s="43"/>
      <c r="NDS3" s="43"/>
      <c r="NDT3" s="43"/>
      <c r="NDU3" s="43"/>
      <c r="NDV3" s="43"/>
      <c r="NDW3" s="43"/>
      <c r="NDX3" s="43"/>
      <c r="NDY3" s="43"/>
      <c r="NDZ3" s="43"/>
      <c r="NEA3" s="43"/>
      <c r="NEB3" s="43"/>
      <c r="NEC3" s="43"/>
      <c r="NED3" s="43"/>
      <c r="NEE3" s="43"/>
      <c r="NEF3" s="43"/>
      <c r="NEG3" s="43"/>
      <c r="NEH3" s="43"/>
      <c r="NEI3" s="43"/>
      <c r="NEJ3" s="43"/>
      <c r="NEK3" s="43"/>
      <c r="NEL3" s="43"/>
      <c r="NEM3" s="43"/>
      <c r="NEN3" s="43"/>
      <c r="NEO3" s="43"/>
      <c r="NEP3" s="43"/>
      <c r="NEQ3" s="43"/>
      <c r="NER3" s="43"/>
      <c r="NES3" s="43"/>
      <c r="NET3" s="43"/>
      <c r="NEU3" s="43"/>
      <c r="NEV3" s="43"/>
      <c r="NEW3" s="43"/>
      <c r="NEX3" s="43"/>
      <c r="NEY3" s="43"/>
      <c r="NEZ3" s="43"/>
      <c r="NFA3" s="43"/>
      <c r="NFB3" s="43"/>
      <c r="NFC3" s="43"/>
      <c r="NFD3" s="43"/>
      <c r="NFE3" s="43"/>
      <c r="NFF3" s="43"/>
      <c r="NFG3" s="43"/>
      <c r="NFH3" s="43"/>
      <c r="NFI3" s="43"/>
      <c r="NFJ3" s="43"/>
      <c r="NFK3" s="43"/>
      <c r="NFL3" s="43"/>
      <c r="NFM3" s="43"/>
      <c r="NFN3" s="43"/>
      <c r="NFO3" s="43"/>
      <c r="NFP3" s="43"/>
      <c r="NFQ3" s="43"/>
      <c r="NFR3" s="43"/>
      <c r="NFS3" s="43"/>
      <c r="NFT3" s="43"/>
      <c r="NFU3" s="43"/>
      <c r="NFV3" s="43"/>
      <c r="NFW3" s="43"/>
      <c r="NFX3" s="43"/>
      <c r="NFY3" s="43"/>
      <c r="NFZ3" s="43"/>
      <c r="NGA3" s="43"/>
      <c r="NGB3" s="43"/>
      <c r="NGC3" s="43"/>
      <c r="NGD3" s="43"/>
      <c r="NGE3" s="43"/>
      <c r="NGF3" s="43"/>
      <c r="NGG3" s="43"/>
      <c r="NGH3" s="43"/>
      <c r="NGI3" s="43"/>
      <c r="NGJ3" s="43"/>
      <c r="NGK3" s="43"/>
      <c r="NGL3" s="43"/>
      <c r="NGM3" s="43"/>
      <c r="NGN3" s="43"/>
      <c r="NGO3" s="43"/>
      <c r="NGP3" s="43"/>
      <c r="NGQ3" s="43"/>
      <c r="NGR3" s="43"/>
      <c r="NGS3" s="43"/>
      <c r="NGT3" s="43"/>
      <c r="NGU3" s="43"/>
      <c r="NGV3" s="43"/>
      <c r="NGW3" s="43"/>
      <c r="NGX3" s="43"/>
      <c r="NGY3" s="43"/>
      <c r="NGZ3" s="43"/>
      <c r="NHA3" s="43"/>
      <c r="NHB3" s="43"/>
      <c r="NHC3" s="43"/>
      <c r="NHD3" s="43"/>
      <c r="NHE3" s="43"/>
      <c r="NHF3" s="43"/>
      <c r="NHG3" s="43"/>
      <c r="NHH3" s="43"/>
      <c r="NHI3" s="43"/>
      <c r="NHJ3" s="43"/>
      <c r="NHK3" s="43"/>
      <c r="NHL3" s="43"/>
      <c r="NHM3" s="43"/>
      <c r="NHN3" s="43"/>
      <c r="NHO3" s="43"/>
      <c r="NHP3" s="43"/>
      <c r="NHQ3" s="43"/>
      <c r="NHR3" s="43"/>
      <c r="NHS3" s="43"/>
      <c r="NHT3" s="43"/>
      <c r="NHU3" s="43"/>
      <c r="NHV3" s="43"/>
      <c r="NHW3" s="43"/>
      <c r="NHX3" s="43"/>
      <c r="NHY3" s="43"/>
      <c r="NHZ3" s="43"/>
      <c r="NIA3" s="43"/>
      <c r="NIB3" s="43"/>
      <c r="NIC3" s="43"/>
      <c r="NID3" s="43"/>
      <c r="NIE3" s="43"/>
      <c r="NIF3" s="43"/>
      <c r="NIG3" s="43"/>
      <c r="NIH3" s="43"/>
      <c r="NII3" s="43"/>
      <c r="NIJ3" s="43"/>
      <c r="NIK3" s="43"/>
      <c r="NIL3" s="43"/>
      <c r="NIM3" s="43"/>
      <c r="NIN3" s="43"/>
      <c r="NIO3" s="43"/>
      <c r="NIP3" s="43"/>
      <c r="NIQ3" s="43"/>
      <c r="NIR3" s="43"/>
      <c r="NIS3" s="43"/>
      <c r="NIT3" s="43"/>
      <c r="NIU3" s="43"/>
      <c r="NIV3" s="43"/>
      <c r="NIW3" s="43"/>
      <c r="NIX3" s="43"/>
      <c r="NIY3" s="43"/>
      <c r="NIZ3" s="43"/>
      <c r="NJA3" s="43"/>
      <c r="NJB3" s="43"/>
      <c r="NJC3" s="43"/>
      <c r="NJD3" s="43"/>
      <c r="NJE3" s="43"/>
      <c r="NJF3" s="43"/>
      <c r="NJG3" s="43"/>
      <c r="NJH3" s="43"/>
      <c r="NJI3" s="43"/>
      <c r="NJJ3" s="43"/>
      <c r="NJK3" s="43"/>
      <c r="NJL3" s="43"/>
      <c r="NJM3" s="43"/>
      <c r="NJN3" s="43"/>
      <c r="NJO3" s="43"/>
      <c r="NJP3" s="43"/>
      <c r="NJQ3" s="43"/>
      <c r="NJR3" s="43"/>
      <c r="NJS3" s="43"/>
      <c r="NJT3" s="43"/>
      <c r="NJU3" s="43"/>
      <c r="NJV3" s="43"/>
      <c r="NJW3" s="43"/>
      <c r="NJX3" s="43"/>
      <c r="NJY3" s="43"/>
      <c r="NJZ3" s="43"/>
      <c r="NKA3" s="43"/>
      <c r="NKB3" s="43"/>
      <c r="NKC3" s="43"/>
      <c r="NKD3" s="43"/>
      <c r="NKE3" s="43"/>
      <c r="NKF3" s="43"/>
      <c r="NKG3" s="43"/>
      <c r="NKH3" s="43"/>
      <c r="NKI3" s="43"/>
      <c r="NKJ3" s="43"/>
      <c r="NKK3" s="43"/>
      <c r="NKL3" s="43"/>
      <c r="NKM3" s="43"/>
      <c r="NKN3" s="43"/>
      <c r="NKO3" s="43"/>
      <c r="NKP3" s="43"/>
      <c r="NKQ3" s="43"/>
      <c r="NKR3" s="43"/>
      <c r="NKS3" s="43"/>
      <c r="NKT3" s="43"/>
      <c r="NKU3" s="43"/>
      <c r="NKV3" s="43"/>
      <c r="NKW3" s="43"/>
      <c r="NKX3" s="43"/>
      <c r="NKY3" s="43"/>
      <c r="NKZ3" s="43"/>
      <c r="NLA3" s="43"/>
      <c r="NLB3" s="43"/>
      <c r="NLC3" s="43"/>
      <c r="NLD3" s="43"/>
      <c r="NLE3" s="43"/>
      <c r="NLF3" s="43"/>
      <c r="NLG3" s="43"/>
      <c r="NLH3" s="43"/>
      <c r="NLI3" s="43"/>
      <c r="NLJ3" s="43"/>
      <c r="NLK3" s="43"/>
      <c r="NLL3" s="43"/>
      <c r="NLM3" s="43"/>
      <c r="NLN3" s="43"/>
      <c r="NLO3" s="43"/>
      <c r="NLP3" s="43"/>
      <c r="NLQ3" s="43"/>
      <c r="NLR3" s="43"/>
      <c r="NLS3" s="43"/>
      <c r="NLT3" s="43"/>
      <c r="NLU3" s="43"/>
      <c r="NLV3" s="43"/>
      <c r="NLW3" s="43"/>
      <c r="NLX3" s="43"/>
      <c r="NLY3" s="43"/>
      <c r="NLZ3" s="43"/>
      <c r="NMA3" s="43"/>
      <c r="NMB3" s="43"/>
      <c r="NMC3" s="43"/>
      <c r="NMD3" s="43"/>
      <c r="NME3" s="43"/>
      <c r="NMF3" s="43"/>
      <c r="NMG3" s="43"/>
      <c r="NMH3" s="43"/>
      <c r="NMI3" s="43"/>
      <c r="NMJ3" s="43"/>
      <c r="NMK3" s="43"/>
      <c r="NML3" s="43"/>
      <c r="NMM3" s="43"/>
      <c r="NMN3" s="43"/>
      <c r="NMO3" s="43"/>
      <c r="NMP3" s="43"/>
      <c r="NMQ3" s="43"/>
      <c r="NMR3" s="43"/>
      <c r="NMS3" s="43"/>
      <c r="NMT3" s="43"/>
      <c r="NMU3" s="43"/>
      <c r="NMV3" s="43"/>
      <c r="NMW3" s="43"/>
      <c r="NMX3" s="43"/>
      <c r="NMY3" s="43"/>
      <c r="NMZ3" s="43"/>
      <c r="NNA3" s="43"/>
      <c r="NNB3" s="43"/>
      <c r="NNC3" s="43"/>
      <c r="NND3" s="43"/>
      <c r="NNE3" s="43"/>
      <c r="NNF3" s="43"/>
      <c r="NNG3" s="43"/>
      <c r="NNH3" s="43"/>
      <c r="NNI3" s="43"/>
      <c r="NNJ3" s="43"/>
      <c r="NNK3" s="43"/>
      <c r="NNL3" s="43"/>
      <c r="NNM3" s="43"/>
      <c r="NNN3" s="43"/>
      <c r="NNO3" s="43"/>
      <c r="NNP3" s="43"/>
      <c r="NNQ3" s="43"/>
      <c r="NNR3" s="43"/>
      <c r="NNS3" s="43"/>
      <c r="NNT3" s="43"/>
      <c r="NNU3" s="43"/>
      <c r="NNV3" s="43"/>
      <c r="NNW3" s="43"/>
      <c r="NNX3" s="43"/>
      <c r="NNY3" s="43"/>
      <c r="NNZ3" s="43"/>
      <c r="NOA3" s="43"/>
      <c r="NOB3" s="43"/>
      <c r="NOC3" s="43"/>
      <c r="NOD3" s="43"/>
      <c r="NOE3" s="43"/>
      <c r="NOF3" s="43"/>
      <c r="NOG3" s="43"/>
      <c r="NOH3" s="43"/>
      <c r="NOI3" s="43"/>
      <c r="NOJ3" s="43"/>
      <c r="NOK3" s="43"/>
      <c r="NOL3" s="43"/>
      <c r="NOM3" s="43"/>
      <c r="NON3" s="43"/>
      <c r="NOO3" s="43"/>
      <c r="NOP3" s="43"/>
      <c r="NOQ3" s="43"/>
      <c r="NOR3" s="43"/>
      <c r="NOS3" s="43"/>
      <c r="NOT3" s="43"/>
      <c r="NOU3" s="43"/>
      <c r="NOV3" s="43"/>
      <c r="NOW3" s="43"/>
      <c r="NOX3" s="43"/>
      <c r="NOY3" s="43"/>
      <c r="NOZ3" s="43"/>
      <c r="NPA3" s="43"/>
      <c r="NPB3" s="43"/>
      <c r="NPC3" s="43"/>
      <c r="NPD3" s="43"/>
      <c r="NPE3" s="43"/>
      <c r="NPF3" s="43"/>
      <c r="NPG3" s="43"/>
      <c r="NPH3" s="43"/>
      <c r="NPI3" s="43"/>
      <c r="NPJ3" s="43"/>
      <c r="NPK3" s="43"/>
      <c r="NPL3" s="43"/>
      <c r="NPM3" s="43"/>
      <c r="NPN3" s="43"/>
      <c r="NPO3" s="43"/>
      <c r="NPP3" s="43"/>
      <c r="NPQ3" s="43"/>
      <c r="NPR3" s="43"/>
      <c r="NPS3" s="43"/>
      <c r="NPT3" s="43"/>
      <c r="NPU3" s="43"/>
      <c r="NPV3" s="43"/>
      <c r="NPW3" s="43"/>
      <c r="NPX3" s="43"/>
      <c r="NPY3" s="43"/>
      <c r="NPZ3" s="43"/>
      <c r="NQA3" s="43"/>
      <c r="NQB3" s="43"/>
      <c r="NQC3" s="43"/>
      <c r="NQD3" s="43"/>
      <c r="NQE3" s="43"/>
      <c r="NQF3" s="43"/>
      <c r="NQG3" s="43"/>
      <c r="NQH3" s="43"/>
      <c r="NQI3" s="43"/>
      <c r="NQJ3" s="43"/>
      <c r="NQK3" s="43"/>
      <c r="NQL3" s="43"/>
      <c r="NQM3" s="43"/>
      <c r="NQN3" s="43"/>
      <c r="NQO3" s="43"/>
      <c r="NQP3" s="43"/>
      <c r="NQQ3" s="43"/>
      <c r="NQR3" s="43"/>
      <c r="NQS3" s="43"/>
      <c r="NQT3" s="43"/>
      <c r="NQU3" s="43"/>
      <c r="NQV3" s="43"/>
      <c r="NQW3" s="43"/>
      <c r="NQX3" s="43"/>
      <c r="NQY3" s="43"/>
      <c r="NQZ3" s="43"/>
      <c r="NRA3" s="43"/>
      <c r="NRB3" s="43"/>
      <c r="NRC3" s="43"/>
      <c r="NRD3" s="43"/>
      <c r="NRE3" s="43"/>
      <c r="NRF3" s="43"/>
      <c r="NRG3" s="43"/>
      <c r="NRH3" s="43"/>
      <c r="NRI3" s="43"/>
      <c r="NRJ3" s="43"/>
      <c r="NRK3" s="43"/>
      <c r="NRL3" s="43"/>
      <c r="NRM3" s="43"/>
      <c r="NRN3" s="43"/>
      <c r="NRO3" s="43"/>
      <c r="NRP3" s="43"/>
      <c r="NRQ3" s="43"/>
      <c r="NRR3" s="43"/>
      <c r="NRS3" s="43"/>
      <c r="NRT3" s="43"/>
      <c r="NRU3" s="43"/>
      <c r="NRV3" s="43"/>
      <c r="NRW3" s="43"/>
      <c r="NRX3" s="43"/>
      <c r="NRY3" s="43"/>
      <c r="NRZ3" s="43"/>
      <c r="NSA3" s="43"/>
      <c r="NSB3" s="43"/>
      <c r="NSC3" s="43"/>
      <c r="NSD3" s="43"/>
      <c r="NSE3" s="43"/>
      <c r="NSF3" s="43"/>
      <c r="NSG3" s="43"/>
      <c r="NSH3" s="43"/>
      <c r="NSI3" s="43"/>
      <c r="NSJ3" s="43"/>
      <c r="NSK3" s="43"/>
      <c r="NSL3" s="43"/>
      <c r="NSM3" s="43"/>
      <c r="NSN3" s="43"/>
      <c r="NSO3" s="43"/>
      <c r="NSP3" s="43"/>
      <c r="NSQ3" s="43"/>
      <c r="NSR3" s="43"/>
      <c r="NSS3" s="43"/>
      <c r="NST3" s="43"/>
      <c r="NSU3" s="43"/>
      <c r="NSV3" s="43"/>
      <c r="NSW3" s="43"/>
      <c r="NSX3" s="43"/>
      <c r="NSY3" s="43"/>
      <c r="NSZ3" s="43"/>
      <c r="NTA3" s="43"/>
      <c r="NTB3" s="43"/>
      <c r="NTC3" s="43"/>
      <c r="NTD3" s="43"/>
      <c r="NTE3" s="43"/>
      <c r="NTF3" s="43"/>
      <c r="NTG3" s="43"/>
      <c r="NTH3" s="43"/>
      <c r="NTI3" s="43"/>
      <c r="NTJ3" s="43"/>
      <c r="NTK3" s="43"/>
      <c r="NTL3" s="43"/>
      <c r="NTM3" s="43"/>
      <c r="NTN3" s="43"/>
      <c r="NTO3" s="43"/>
      <c r="NTP3" s="43"/>
      <c r="NTQ3" s="43"/>
      <c r="NTR3" s="43"/>
      <c r="NTS3" s="43"/>
      <c r="NTT3" s="43"/>
      <c r="NTU3" s="43"/>
      <c r="NTV3" s="43"/>
      <c r="NTW3" s="43"/>
      <c r="NTX3" s="43"/>
      <c r="NTY3" s="43"/>
      <c r="NTZ3" s="43"/>
      <c r="NUA3" s="43"/>
      <c r="NUB3" s="43"/>
      <c r="NUC3" s="43"/>
      <c r="NUD3" s="43"/>
      <c r="NUE3" s="43"/>
      <c r="NUF3" s="43"/>
      <c r="NUG3" s="43"/>
      <c r="NUH3" s="43"/>
      <c r="NUI3" s="43"/>
      <c r="NUJ3" s="43"/>
      <c r="NUK3" s="43"/>
      <c r="NUL3" s="43"/>
      <c r="NUM3" s="43"/>
      <c r="NUN3" s="43"/>
      <c r="NUO3" s="43"/>
      <c r="NUP3" s="43"/>
      <c r="NUQ3" s="43"/>
      <c r="NUR3" s="43"/>
      <c r="NUS3" s="43"/>
      <c r="NUT3" s="43"/>
      <c r="NUU3" s="43"/>
      <c r="NUV3" s="43"/>
      <c r="NUW3" s="43"/>
      <c r="NUX3" s="43"/>
      <c r="NUY3" s="43"/>
      <c r="NUZ3" s="43"/>
      <c r="NVA3" s="43"/>
      <c r="NVB3" s="43"/>
      <c r="NVC3" s="43"/>
      <c r="NVD3" s="43"/>
      <c r="NVE3" s="43"/>
      <c r="NVF3" s="43"/>
      <c r="NVG3" s="43"/>
      <c r="NVH3" s="43"/>
      <c r="NVI3" s="43"/>
      <c r="NVJ3" s="43"/>
      <c r="NVK3" s="43"/>
      <c r="NVL3" s="43"/>
      <c r="NVM3" s="43"/>
      <c r="NVN3" s="43"/>
      <c r="NVO3" s="43"/>
      <c r="NVP3" s="43"/>
      <c r="NVQ3" s="43"/>
      <c r="NVR3" s="43"/>
      <c r="NVS3" s="43"/>
      <c r="NVT3" s="43"/>
      <c r="NVU3" s="43"/>
      <c r="NVV3" s="43"/>
      <c r="NVW3" s="43"/>
      <c r="NVX3" s="43"/>
      <c r="NVY3" s="43"/>
      <c r="NVZ3" s="43"/>
      <c r="NWA3" s="43"/>
      <c r="NWB3" s="43"/>
      <c r="NWC3" s="43"/>
      <c r="NWD3" s="43"/>
      <c r="NWE3" s="43"/>
      <c r="NWF3" s="43"/>
      <c r="NWG3" s="43"/>
      <c r="NWH3" s="43"/>
      <c r="NWI3" s="43"/>
      <c r="NWJ3" s="43"/>
      <c r="NWK3" s="43"/>
      <c r="NWL3" s="43"/>
      <c r="NWM3" s="43"/>
      <c r="NWN3" s="43"/>
      <c r="NWO3" s="43"/>
      <c r="NWP3" s="43"/>
      <c r="NWQ3" s="43"/>
      <c r="NWR3" s="43"/>
      <c r="NWS3" s="43"/>
      <c r="NWT3" s="43"/>
      <c r="NWU3" s="43"/>
      <c r="NWV3" s="43"/>
      <c r="NWW3" s="43"/>
      <c r="NWX3" s="43"/>
      <c r="NWY3" s="43"/>
      <c r="NWZ3" s="43"/>
      <c r="NXA3" s="43"/>
      <c r="NXB3" s="43"/>
      <c r="NXC3" s="43"/>
      <c r="NXD3" s="43"/>
      <c r="NXE3" s="43"/>
      <c r="NXF3" s="43"/>
      <c r="NXG3" s="43"/>
      <c r="NXH3" s="43"/>
      <c r="NXI3" s="43"/>
      <c r="NXJ3" s="43"/>
      <c r="NXK3" s="43"/>
      <c r="NXL3" s="43"/>
      <c r="NXM3" s="43"/>
      <c r="NXN3" s="43"/>
      <c r="NXO3" s="43"/>
      <c r="NXP3" s="43"/>
      <c r="NXQ3" s="43"/>
      <c r="NXR3" s="43"/>
      <c r="NXS3" s="43"/>
      <c r="NXT3" s="43"/>
      <c r="NXU3" s="43"/>
      <c r="NXV3" s="43"/>
      <c r="NXW3" s="43"/>
      <c r="NXX3" s="43"/>
      <c r="NXY3" s="43"/>
      <c r="NXZ3" s="43"/>
      <c r="NYA3" s="43"/>
      <c r="NYB3" s="43"/>
      <c r="NYC3" s="43"/>
      <c r="NYD3" s="43"/>
      <c r="NYE3" s="43"/>
      <c r="NYF3" s="43"/>
      <c r="NYG3" s="43"/>
      <c r="NYH3" s="43"/>
      <c r="NYI3" s="43"/>
      <c r="NYJ3" s="43"/>
      <c r="NYK3" s="43"/>
      <c r="NYL3" s="43"/>
      <c r="NYM3" s="43"/>
      <c r="NYN3" s="43"/>
      <c r="NYO3" s="43"/>
      <c r="NYP3" s="43"/>
      <c r="NYQ3" s="43"/>
      <c r="NYR3" s="43"/>
      <c r="NYS3" s="43"/>
      <c r="NYT3" s="43"/>
      <c r="NYU3" s="43"/>
      <c r="NYV3" s="43"/>
      <c r="NYW3" s="43"/>
      <c r="NYX3" s="43"/>
      <c r="NYY3" s="43"/>
      <c r="NYZ3" s="43"/>
      <c r="NZA3" s="43"/>
      <c r="NZB3" s="43"/>
      <c r="NZC3" s="43"/>
      <c r="NZD3" s="43"/>
      <c r="NZE3" s="43"/>
      <c r="NZF3" s="43"/>
      <c r="NZG3" s="43"/>
      <c r="NZH3" s="43"/>
      <c r="NZI3" s="43"/>
      <c r="NZJ3" s="43"/>
      <c r="NZK3" s="43"/>
      <c r="NZL3" s="43"/>
      <c r="NZM3" s="43"/>
      <c r="NZN3" s="43"/>
      <c r="NZO3" s="43"/>
      <c r="NZP3" s="43"/>
      <c r="NZQ3" s="43"/>
      <c r="NZR3" s="43"/>
      <c r="NZS3" s="43"/>
      <c r="NZT3" s="43"/>
      <c r="NZU3" s="43"/>
      <c r="NZV3" s="43"/>
      <c r="NZW3" s="43"/>
      <c r="NZX3" s="43"/>
      <c r="NZY3" s="43"/>
      <c r="NZZ3" s="43"/>
      <c r="OAA3" s="43"/>
      <c r="OAB3" s="43"/>
      <c r="OAC3" s="43"/>
      <c r="OAD3" s="43"/>
      <c r="OAE3" s="43"/>
      <c r="OAF3" s="43"/>
      <c r="OAG3" s="43"/>
      <c r="OAH3" s="43"/>
      <c r="OAI3" s="43"/>
      <c r="OAJ3" s="43"/>
      <c r="OAK3" s="43"/>
      <c r="OAL3" s="43"/>
      <c r="OAM3" s="43"/>
      <c r="OAN3" s="43"/>
      <c r="OAO3" s="43"/>
      <c r="OAP3" s="43"/>
      <c r="OAQ3" s="43"/>
      <c r="OAR3" s="43"/>
      <c r="OAS3" s="43"/>
      <c r="OAT3" s="43"/>
      <c r="OAU3" s="43"/>
      <c r="OAV3" s="43"/>
      <c r="OAW3" s="43"/>
      <c r="OAX3" s="43"/>
      <c r="OAY3" s="43"/>
      <c r="OAZ3" s="43"/>
      <c r="OBA3" s="43"/>
      <c r="OBB3" s="43"/>
      <c r="OBC3" s="43"/>
      <c r="OBD3" s="43"/>
      <c r="OBE3" s="43"/>
      <c r="OBF3" s="43"/>
      <c r="OBG3" s="43"/>
      <c r="OBH3" s="43"/>
      <c r="OBI3" s="43"/>
      <c r="OBJ3" s="43"/>
      <c r="OBK3" s="43"/>
      <c r="OBL3" s="43"/>
      <c r="OBM3" s="43"/>
      <c r="OBN3" s="43"/>
      <c r="OBO3" s="43"/>
      <c r="OBP3" s="43"/>
      <c r="OBQ3" s="43"/>
      <c r="OBR3" s="43"/>
      <c r="OBS3" s="43"/>
      <c r="OBT3" s="43"/>
      <c r="OBU3" s="43"/>
      <c r="OBV3" s="43"/>
      <c r="OBW3" s="43"/>
      <c r="OBX3" s="43"/>
      <c r="OBY3" s="43"/>
      <c r="OBZ3" s="43"/>
      <c r="OCA3" s="43"/>
      <c r="OCB3" s="43"/>
      <c r="OCC3" s="43"/>
      <c r="OCD3" s="43"/>
      <c r="OCE3" s="43"/>
      <c r="OCF3" s="43"/>
      <c r="OCG3" s="43"/>
      <c r="OCH3" s="43"/>
      <c r="OCI3" s="43"/>
      <c r="OCJ3" s="43"/>
      <c r="OCK3" s="43"/>
      <c r="OCL3" s="43"/>
      <c r="OCM3" s="43"/>
      <c r="OCN3" s="43"/>
      <c r="OCO3" s="43"/>
      <c r="OCP3" s="43"/>
      <c r="OCQ3" s="43"/>
      <c r="OCR3" s="43"/>
      <c r="OCS3" s="43"/>
      <c r="OCT3" s="43"/>
      <c r="OCU3" s="43"/>
      <c r="OCV3" s="43"/>
      <c r="OCW3" s="43"/>
      <c r="OCX3" s="43"/>
      <c r="OCY3" s="43"/>
      <c r="OCZ3" s="43"/>
      <c r="ODA3" s="43"/>
      <c r="ODB3" s="43"/>
      <c r="ODC3" s="43"/>
      <c r="ODD3" s="43"/>
      <c r="ODE3" s="43"/>
      <c r="ODF3" s="43"/>
      <c r="ODG3" s="43"/>
      <c r="ODH3" s="43"/>
      <c r="ODI3" s="43"/>
      <c r="ODJ3" s="43"/>
      <c r="ODK3" s="43"/>
      <c r="ODL3" s="43"/>
      <c r="ODM3" s="43"/>
      <c r="ODN3" s="43"/>
      <c r="ODO3" s="43"/>
      <c r="ODP3" s="43"/>
      <c r="ODQ3" s="43"/>
      <c r="ODR3" s="43"/>
      <c r="ODS3" s="43"/>
      <c r="ODT3" s="43"/>
      <c r="ODU3" s="43"/>
      <c r="ODV3" s="43"/>
      <c r="ODW3" s="43"/>
      <c r="ODX3" s="43"/>
      <c r="ODY3" s="43"/>
      <c r="ODZ3" s="43"/>
      <c r="OEA3" s="43"/>
      <c r="OEB3" s="43"/>
      <c r="OEC3" s="43"/>
      <c r="OED3" s="43"/>
      <c r="OEE3" s="43"/>
      <c r="OEF3" s="43"/>
      <c r="OEG3" s="43"/>
      <c r="OEH3" s="43"/>
      <c r="OEI3" s="43"/>
      <c r="OEJ3" s="43"/>
      <c r="OEK3" s="43"/>
      <c r="OEL3" s="43"/>
      <c r="OEM3" s="43"/>
      <c r="OEN3" s="43"/>
      <c r="OEO3" s="43"/>
      <c r="OEP3" s="43"/>
      <c r="OEQ3" s="43"/>
      <c r="OER3" s="43"/>
      <c r="OES3" s="43"/>
      <c r="OET3" s="43"/>
      <c r="OEU3" s="43"/>
      <c r="OEV3" s="43"/>
      <c r="OEW3" s="43"/>
      <c r="OEX3" s="43"/>
      <c r="OEY3" s="43"/>
      <c r="OEZ3" s="43"/>
      <c r="OFA3" s="43"/>
      <c r="OFB3" s="43"/>
      <c r="OFC3" s="43"/>
      <c r="OFD3" s="43"/>
      <c r="OFE3" s="43"/>
      <c r="OFF3" s="43"/>
      <c r="OFG3" s="43"/>
      <c r="OFH3" s="43"/>
      <c r="OFI3" s="43"/>
      <c r="OFJ3" s="43"/>
      <c r="OFK3" s="43"/>
      <c r="OFL3" s="43"/>
      <c r="OFM3" s="43"/>
      <c r="OFN3" s="43"/>
      <c r="OFO3" s="43"/>
      <c r="OFP3" s="43"/>
      <c r="OFQ3" s="43"/>
      <c r="OFR3" s="43"/>
      <c r="OFS3" s="43"/>
      <c r="OFT3" s="43"/>
      <c r="OFU3" s="43"/>
      <c r="OFV3" s="43"/>
      <c r="OFW3" s="43"/>
      <c r="OFX3" s="43"/>
      <c r="OFY3" s="43"/>
      <c r="OFZ3" s="43"/>
      <c r="OGA3" s="43"/>
      <c r="OGB3" s="43"/>
      <c r="OGC3" s="43"/>
      <c r="OGD3" s="43"/>
      <c r="OGE3" s="43"/>
      <c r="OGF3" s="43"/>
      <c r="OGG3" s="43"/>
      <c r="OGH3" s="43"/>
      <c r="OGI3" s="43"/>
      <c r="OGJ3" s="43"/>
      <c r="OGK3" s="43"/>
      <c r="OGL3" s="43"/>
      <c r="OGM3" s="43"/>
      <c r="OGN3" s="43"/>
      <c r="OGO3" s="43"/>
      <c r="OGP3" s="43"/>
      <c r="OGQ3" s="43"/>
      <c r="OGR3" s="43"/>
      <c r="OGS3" s="43"/>
      <c r="OGT3" s="43"/>
      <c r="OGU3" s="43"/>
      <c r="OGV3" s="43"/>
      <c r="OGW3" s="43"/>
      <c r="OGX3" s="43"/>
      <c r="OGY3" s="43"/>
      <c r="OGZ3" s="43"/>
      <c r="OHA3" s="43"/>
      <c r="OHB3" s="43"/>
      <c r="OHC3" s="43"/>
      <c r="OHD3" s="43"/>
      <c r="OHE3" s="43"/>
      <c r="OHF3" s="43"/>
      <c r="OHG3" s="43"/>
      <c r="OHH3" s="43"/>
      <c r="OHI3" s="43"/>
      <c r="OHJ3" s="43"/>
      <c r="OHK3" s="43"/>
      <c r="OHL3" s="43"/>
      <c r="OHM3" s="43"/>
      <c r="OHN3" s="43"/>
      <c r="OHO3" s="43"/>
      <c r="OHP3" s="43"/>
      <c r="OHQ3" s="43"/>
      <c r="OHR3" s="43"/>
      <c r="OHS3" s="43"/>
      <c r="OHT3" s="43"/>
      <c r="OHU3" s="43"/>
      <c r="OHV3" s="43"/>
      <c r="OHW3" s="43"/>
      <c r="OHX3" s="43"/>
      <c r="OHY3" s="43"/>
      <c r="OHZ3" s="43"/>
      <c r="OIA3" s="43"/>
      <c r="OIB3" s="43"/>
      <c r="OIC3" s="43"/>
      <c r="OID3" s="43"/>
      <c r="OIE3" s="43"/>
      <c r="OIF3" s="43"/>
      <c r="OIG3" s="43"/>
      <c r="OIH3" s="43"/>
      <c r="OII3" s="43"/>
      <c r="OIJ3" s="43"/>
      <c r="OIK3" s="43"/>
      <c r="OIL3" s="43"/>
      <c r="OIM3" s="43"/>
      <c r="OIN3" s="43"/>
      <c r="OIO3" s="43"/>
      <c r="OIP3" s="43"/>
      <c r="OIQ3" s="43"/>
      <c r="OIR3" s="43"/>
      <c r="OIS3" s="43"/>
      <c r="OIT3" s="43"/>
      <c r="OIU3" s="43"/>
      <c r="OIV3" s="43"/>
      <c r="OIW3" s="43"/>
      <c r="OIX3" s="43"/>
      <c r="OIY3" s="43"/>
      <c r="OIZ3" s="43"/>
      <c r="OJA3" s="43"/>
      <c r="OJB3" s="43"/>
      <c r="OJC3" s="43"/>
      <c r="OJD3" s="43"/>
      <c r="OJE3" s="43"/>
      <c r="OJF3" s="43"/>
      <c r="OJG3" s="43"/>
      <c r="OJH3" s="43"/>
      <c r="OJI3" s="43"/>
      <c r="OJJ3" s="43"/>
      <c r="OJK3" s="43"/>
      <c r="OJL3" s="43"/>
      <c r="OJM3" s="43"/>
      <c r="OJN3" s="43"/>
      <c r="OJO3" s="43"/>
      <c r="OJP3" s="43"/>
      <c r="OJQ3" s="43"/>
      <c r="OJR3" s="43"/>
      <c r="OJS3" s="43"/>
      <c r="OJT3" s="43"/>
      <c r="OJU3" s="43"/>
      <c r="OJV3" s="43"/>
      <c r="OJW3" s="43"/>
      <c r="OJX3" s="43"/>
      <c r="OJY3" s="43"/>
      <c r="OJZ3" s="43"/>
      <c r="OKA3" s="43"/>
      <c r="OKB3" s="43"/>
      <c r="OKC3" s="43"/>
      <c r="OKD3" s="43"/>
      <c r="OKE3" s="43"/>
      <c r="OKF3" s="43"/>
      <c r="OKG3" s="43"/>
      <c r="OKH3" s="43"/>
      <c r="OKI3" s="43"/>
      <c r="OKJ3" s="43"/>
      <c r="OKK3" s="43"/>
      <c r="OKL3" s="43"/>
      <c r="OKM3" s="43"/>
      <c r="OKN3" s="43"/>
      <c r="OKO3" s="43"/>
      <c r="OKP3" s="43"/>
      <c r="OKQ3" s="43"/>
      <c r="OKR3" s="43"/>
      <c r="OKS3" s="43"/>
      <c r="OKT3" s="43"/>
      <c r="OKU3" s="43"/>
      <c r="OKV3" s="43"/>
      <c r="OKW3" s="43"/>
      <c r="OKX3" s="43"/>
      <c r="OKY3" s="43"/>
      <c r="OKZ3" s="43"/>
      <c r="OLA3" s="43"/>
      <c r="OLB3" s="43"/>
      <c r="OLC3" s="43"/>
      <c r="OLD3" s="43"/>
      <c r="OLE3" s="43"/>
      <c r="OLF3" s="43"/>
      <c r="OLG3" s="43"/>
      <c r="OLH3" s="43"/>
      <c r="OLI3" s="43"/>
      <c r="OLJ3" s="43"/>
      <c r="OLK3" s="43"/>
      <c r="OLL3" s="43"/>
      <c r="OLM3" s="43"/>
      <c r="OLN3" s="43"/>
      <c r="OLO3" s="43"/>
      <c r="OLP3" s="43"/>
      <c r="OLQ3" s="43"/>
      <c r="OLR3" s="43"/>
      <c r="OLS3" s="43"/>
      <c r="OLT3" s="43"/>
      <c r="OLU3" s="43"/>
      <c r="OLV3" s="43"/>
      <c r="OLW3" s="43"/>
      <c r="OLX3" s="43"/>
      <c r="OLY3" s="43"/>
      <c r="OLZ3" s="43"/>
      <c r="OMA3" s="43"/>
      <c r="OMB3" s="43"/>
      <c r="OMC3" s="43"/>
      <c r="OMD3" s="43"/>
      <c r="OME3" s="43"/>
      <c r="OMF3" s="43"/>
      <c r="OMG3" s="43"/>
      <c r="OMH3" s="43"/>
      <c r="OMI3" s="43"/>
      <c r="OMJ3" s="43"/>
      <c r="OMK3" s="43"/>
      <c r="OML3" s="43"/>
      <c r="OMM3" s="43"/>
      <c r="OMN3" s="43"/>
      <c r="OMO3" s="43"/>
      <c r="OMP3" s="43"/>
      <c r="OMQ3" s="43"/>
      <c r="OMR3" s="43"/>
      <c r="OMS3" s="43"/>
      <c r="OMT3" s="43"/>
      <c r="OMU3" s="43"/>
      <c r="OMV3" s="43"/>
      <c r="OMW3" s="43"/>
      <c r="OMX3" s="43"/>
      <c r="OMY3" s="43"/>
      <c r="OMZ3" s="43"/>
      <c r="ONA3" s="43"/>
      <c r="ONB3" s="43"/>
      <c r="ONC3" s="43"/>
      <c r="OND3" s="43"/>
      <c r="ONE3" s="43"/>
      <c r="ONF3" s="43"/>
      <c r="ONG3" s="43"/>
      <c r="ONH3" s="43"/>
      <c r="ONI3" s="43"/>
      <c r="ONJ3" s="43"/>
      <c r="ONK3" s="43"/>
      <c r="ONL3" s="43"/>
      <c r="ONM3" s="43"/>
      <c r="ONN3" s="43"/>
      <c r="ONO3" s="43"/>
      <c r="ONP3" s="43"/>
      <c r="ONQ3" s="43"/>
      <c r="ONR3" s="43"/>
      <c r="ONS3" s="43"/>
      <c r="ONT3" s="43"/>
      <c r="ONU3" s="43"/>
      <c r="ONV3" s="43"/>
      <c r="ONW3" s="43"/>
      <c r="ONX3" s="43"/>
      <c r="ONY3" s="43"/>
      <c r="ONZ3" s="43"/>
      <c r="OOA3" s="43"/>
      <c r="OOB3" s="43"/>
      <c r="OOC3" s="43"/>
      <c r="OOD3" s="43"/>
      <c r="OOE3" s="43"/>
      <c r="OOF3" s="43"/>
      <c r="OOG3" s="43"/>
      <c r="OOH3" s="43"/>
      <c r="OOI3" s="43"/>
      <c r="OOJ3" s="43"/>
      <c r="OOK3" s="43"/>
      <c r="OOL3" s="43"/>
      <c r="OOM3" s="43"/>
      <c r="OON3" s="43"/>
      <c r="OOO3" s="43"/>
      <c r="OOP3" s="43"/>
      <c r="OOQ3" s="43"/>
      <c r="OOR3" s="43"/>
      <c r="OOS3" s="43"/>
      <c r="OOT3" s="43"/>
      <c r="OOU3" s="43"/>
      <c r="OOV3" s="43"/>
      <c r="OOW3" s="43"/>
      <c r="OOX3" s="43"/>
      <c r="OOY3" s="43"/>
      <c r="OOZ3" s="43"/>
      <c r="OPA3" s="43"/>
      <c r="OPB3" s="43"/>
      <c r="OPC3" s="43"/>
      <c r="OPD3" s="43"/>
      <c r="OPE3" s="43"/>
      <c r="OPF3" s="43"/>
      <c r="OPG3" s="43"/>
      <c r="OPH3" s="43"/>
      <c r="OPI3" s="43"/>
      <c r="OPJ3" s="43"/>
      <c r="OPK3" s="43"/>
      <c r="OPL3" s="43"/>
      <c r="OPM3" s="43"/>
      <c r="OPN3" s="43"/>
      <c r="OPO3" s="43"/>
      <c r="OPP3" s="43"/>
      <c r="OPQ3" s="43"/>
      <c r="OPR3" s="43"/>
      <c r="OPS3" s="43"/>
      <c r="OPT3" s="43"/>
      <c r="OPU3" s="43"/>
      <c r="OPV3" s="43"/>
      <c r="OPW3" s="43"/>
      <c r="OPX3" s="43"/>
      <c r="OPY3" s="43"/>
      <c r="OPZ3" s="43"/>
      <c r="OQA3" s="43"/>
      <c r="OQB3" s="43"/>
      <c r="OQC3" s="43"/>
      <c r="OQD3" s="43"/>
      <c r="OQE3" s="43"/>
      <c r="OQF3" s="43"/>
      <c r="OQG3" s="43"/>
      <c r="OQH3" s="43"/>
      <c r="OQI3" s="43"/>
      <c r="OQJ3" s="43"/>
      <c r="OQK3" s="43"/>
      <c r="OQL3" s="43"/>
      <c r="OQM3" s="43"/>
      <c r="OQN3" s="43"/>
      <c r="OQO3" s="43"/>
      <c r="OQP3" s="43"/>
      <c r="OQQ3" s="43"/>
      <c r="OQR3" s="43"/>
      <c r="OQS3" s="43"/>
      <c r="OQT3" s="43"/>
      <c r="OQU3" s="43"/>
      <c r="OQV3" s="43"/>
      <c r="OQW3" s="43"/>
      <c r="OQX3" s="43"/>
      <c r="OQY3" s="43"/>
      <c r="OQZ3" s="43"/>
      <c r="ORA3" s="43"/>
      <c r="ORB3" s="43"/>
      <c r="ORC3" s="43"/>
      <c r="ORD3" s="43"/>
      <c r="ORE3" s="43"/>
      <c r="ORF3" s="43"/>
      <c r="ORG3" s="43"/>
      <c r="ORH3" s="43"/>
      <c r="ORI3" s="43"/>
      <c r="ORJ3" s="43"/>
      <c r="ORK3" s="43"/>
      <c r="ORL3" s="43"/>
      <c r="ORM3" s="43"/>
      <c r="ORN3" s="43"/>
      <c r="ORO3" s="43"/>
      <c r="ORP3" s="43"/>
      <c r="ORQ3" s="43"/>
      <c r="ORR3" s="43"/>
      <c r="ORS3" s="43"/>
      <c r="ORT3" s="43"/>
      <c r="ORU3" s="43"/>
      <c r="ORV3" s="43"/>
      <c r="ORW3" s="43"/>
      <c r="ORX3" s="43"/>
      <c r="ORY3" s="43"/>
      <c r="ORZ3" s="43"/>
      <c r="OSA3" s="43"/>
      <c r="OSB3" s="43"/>
      <c r="OSC3" s="43"/>
      <c r="OSD3" s="43"/>
      <c r="OSE3" s="43"/>
      <c r="OSF3" s="43"/>
      <c r="OSG3" s="43"/>
      <c r="OSH3" s="43"/>
      <c r="OSI3" s="43"/>
      <c r="OSJ3" s="43"/>
      <c r="OSK3" s="43"/>
      <c r="OSL3" s="43"/>
      <c r="OSM3" s="43"/>
      <c r="OSN3" s="43"/>
      <c r="OSO3" s="43"/>
      <c r="OSP3" s="43"/>
      <c r="OSQ3" s="43"/>
      <c r="OSR3" s="43"/>
      <c r="OSS3" s="43"/>
      <c r="OST3" s="43"/>
      <c r="OSU3" s="43"/>
      <c r="OSV3" s="43"/>
      <c r="OSW3" s="43"/>
      <c r="OSX3" s="43"/>
      <c r="OSY3" s="43"/>
      <c r="OSZ3" s="43"/>
      <c r="OTA3" s="43"/>
      <c r="OTB3" s="43"/>
      <c r="OTC3" s="43"/>
      <c r="OTD3" s="43"/>
      <c r="OTE3" s="43"/>
      <c r="OTF3" s="43"/>
      <c r="OTG3" s="43"/>
      <c r="OTH3" s="43"/>
      <c r="OTI3" s="43"/>
      <c r="OTJ3" s="43"/>
      <c r="OTK3" s="43"/>
      <c r="OTL3" s="43"/>
      <c r="OTM3" s="43"/>
      <c r="OTN3" s="43"/>
      <c r="OTO3" s="43"/>
      <c r="OTP3" s="43"/>
      <c r="OTQ3" s="43"/>
      <c r="OTR3" s="43"/>
      <c r="OTS3" s="43"/>
      <c r="OTT3" s="43"/>
      <c r="OTU3" s="43"/>
      <c r="OTV3" s="43"/>
      <c r="OTW3" s="43"/>
      <c r="OTX3" s="43"/>
      <c r="OTY3" s="43"/>
      <c r="OTZ3" s="43"/>
      <c r="OUA3" s="43"/>
      <c r="OUB3" s="43"/>
      <c r="OUC3" s="43"/>
      <c r="OUD3" s="43"/>
      <c r="OUE3" s="43"/>
      <c r="OUF3" s="43"/>
      <c r="OUG3" s="43"/>
      <c r="OUH3" s="43"/>
      <c r="OUI3" s="43"/>
      <c r="OUJ3" s="43"/>
      <c r="OUK3" s="43"/>
      <c r="OUL3" s="43"/>
      <c r="OUM3" s="43"/>
      <c r="OUN3" s="43"/>
      <c r="OUO3" s="43"/>
      <c r="OUP3" s="43"/>
      <c r="OUQ3" s="43"/>
      <c r="OUR3" s="43"/>
      <c r="OUS3" s="43"/>
      <c r="OUT3" s="43"/>
      <c r="OUU3" s="43"/>
      <c r="OUV3" s="43"/>
      <c r="OUW3" s="43"/>
      <c r="OUX3" s="43"/>
      <c r="OUY3" s="43"/>
      <c r="OUZ3" s="43"/>
      <c r="OVA3" s="43"/>
      <c r="OVB3" s="43"/>
      <c r="OVC3" s="43"/>
      <c r="OVD3" s="43"/>
      <c r="OVE3" s="43"/>
      <c r="OVF3" s="43"/>
      <c r="OVG3" s="43"/>
      <c r="OVH3" s="43"/>
      <c r="OVI3" s="43"/>
      <c r="OVJ3" s="43"/>
      <c r="OVK3" s="43"/>
      <c r="OVL3" s="43"/>
      <c r="OVM3" s="43"/>
      <c r="OVN3" s="43"/>
      <c r="OVO3" s="43"/>
      <c r="OVP3" s="43"/>
      <c r="OVQ3" s="43"/>
      <c r="OVR3" s="43"/>
      <c r="OVS3" s="43"/>
      <c r="OVT3" s="43"/>
      <c r="OVU3" s="43"/>
      <c r="OVV3" s="43"/>
      <c r="OVW3" s="43"/>
      <c r="OVX3" s="43"/>
      <c r="OVY3" s="43"/>
      <c r="OVZ3" s="43"/>
      <c r="OWA3" s="43"/>
      <c r="OWB3" s="43"/>
      <c r="OWC3" s="43"/>
      <c r="OWD3" s="43"/>
      <c r="OWE3" s="43"/>
      <c r="OWF3" s="43"/>
      <c r="OWG3" s="43"/>
      <c r="OWH3" s="43"/>
      <c r="OWI3" s="43"/>
      <c r="OWJ3" s="43"/>
      <c r="OWK3" s="43"/>
      <c r="OWL3" s="43"/>
      <c r="OWM3" s="43"/>
      <c r="OWN3" s="43"/>
      <c r="OWO3" s="43"/>
      <c r="OWP3" s="43"/>
      <c r="OWQ3" s="43"/>
      <c r="OWR3" s="43"/>
      <c r="OWS3" s="43"/>
      <c r="OWT3" s="43"/>
      <c r="OWU3" s="43"/>
      <c r="OWV3" s="43"/>
      <c r="OWW3" s="43"/>
      <c r="OWX3" s="43"/>
      <c r="OWY3" s="43"/>
      <c r="OWZ3" s="43"/>
      <c r="OXA3" s="43"/>
      <c r="OXB3" s="43"/>
      <c r="OXC3" s="43"/>
      <c r="OXD3" s="43"/>
      <c r="OXE3" s="43"/>
      <c r="OXF3" s="43"/>
      <c r="OXG3" s="43"/>
      <c r="OXH3" s="43"/>
      <c r="OXI3" s="43"/>
      <c r="OXJ3" s="43"/>
      <c r="OXK3" s="43"/>
      <c r="OXL3" s="43"/>
      <c r="OXM3" s="43"/>
      <c r="OXN3" s="43"/>
      <c r="OXO3" s="43"/>
      <c r="OXP3" s="43"/>
      <c r="OXQ3" s="43"/>
      <c r="OXR3" s="43"/>
      <c r="OXS3" s="43"/>
      <c r="OXT3" s="43"/>
      <c r="OXU3" s="43"/>
      <c r="OXV3" s="43"/>
      <c r="OXW3" s="43"/>
      <c r="OXX3" s="43"/>
      <c r="OXY3" s="43"/>
      <c r="OXZ3" s="43"/>
      <c r="OYA3" s="43"/>
      <c r="OYB3" s="43"/>
      <c r="OYC3" s="43"/>
      <c r="OYD3" s="43"/>
      <c r="OYE3" s="43"/>
      <c r="OYF3" s="43"/>
      <c r="OYG3" s="43"/>
      <c r="OYH3" s="43"/>
      <c r="OYI3" s="43"/>
      <c r="OYJ3" s="43"/>
      <c r="OYK3" s="43"/>
      <c r="OYL3" s="43"/>
      <c r="OYM3" s="43"/>
      <c r="OYN3" s="43"/>
      <c r="OYO3" s="43"/>
      <c r="OYP3" s="43"/>
      <c r="OYQ3" s="43"/>
      <c r="OYR3" s="43"/>
      <c r="OYS3" s="43"/>
      <c r="OYT3" s="43"/>
      <c r="OYU3" s="43"/>
      <c r="OYV3" s="43"/>
      <c r="OYW3" s="43"/>
      <c r="OYX3" s="43"/>
      <c r="OYY3" s="43"/>
      <c r="OYZ3" s="43"/>
      <c r="OZA3" s="43"/>
      <c r="OZB3" s="43"/>
      <c r="OZC3" s="43"/>
      <c r="OZD3" s="43"/>
      <c r="OZE3" s="43"/>
      <c r="OZF3" s="43"/>
      <c r="OZG3" s="43"/>
      <c r="OZH3" s="43"/>
      <c r="OZI3" s="43"/>
      <c r="OZJ3" s="43"/>
      <c r="OZK3" s="43"/>
      <c r="OZL3" s="43"/>
      <c r="OZM3" s="43"/>
      <c r="OZN3" s="43"/>
      <c r="OZO3" s="43"/>
      <c r="OZP3" s="43"/>
      <c r="OZQ3" s="43"/>
      <c r="OZR3" s="43"/>
      <c r="OZS3" s="43"/>
      <c r="OZT3" s="43"/>
      <c r="OZU3" s="43"/>
      <c r="OZV3" s="43"/>
      <c r="OZW3" s="43"/>
      <c r="OZX3" s="43"/>
      <c r="OZY3" s="43"/>
      <c r="OZZ3" s="43"/>
      <c r="PAA3" s="43"/>
      <c r="PAB3" s="43"/>
      <c r="PAC3" s="43"/>
      <c r="PAD3" s="43"/>
      <c r="PAE3" s="43"/>
      <c r="PAF3" s="43"/>
      <c r="PAG3" s="43"/>
      <c r="PAH3" s="43"/>
      <c r="PAI3" s="43"/>
      <c r="PAJ3" s="43"/>
      <c r="PAK3" s="43"/>
      <c r="PAL3" s="43"/>
      <c r="PAM3" s="43"/>
      <c r="PAN3" s="43"/>
      <c r="PAO3" s="43"/>
      <c r="PAP3" s="43"/>
      <c r="PAQ3" s="43"/>
      <c r="PAR3" s="43"/>
      <c r="PAS3" s="43"/>
      <c r="PAT3" s="43"/>
      <c r="PAU3" s="43"/>
      <c r="PAV3" s="43"/>
      <c r="PAW3" s="43"/>
      <c r="PAX3" s="43"/>
      <c r="PAY3" s="43"/>
      <c r="PAZ3" s="43"/>
      <c r="PBA3" s="43"/>
      <c r="PBB3" s="43"/>
      <c r="PBC3" s="43"/>
      <c r="PBD3" s="43"/>
      <c r="PBE3" s="43"/>
      <c r="PBF3" s="43"/>
      <c r="PBG3" s="43"/>
      <c r="PBH3" s="43"/>
      <c r="PBI3" s="43"/>
      <c r="PBJ3" s="43"/>
      <c r="PBK3" s="43"/>
      <c r="PBL3" s="43"/>
      <c r="PBM3" s="43"/>
      <c r="PBN3" s="43"/>
      <c r="PBO3" s="43"/>
      <c r="PBP3" s="43"/>
      <c r="PBQ3" s="43"/>
      <c r="PBR3" s="43"/>
      <c r="PBS3" s="43"/>
      <c r="PBT3" s="43"/>
      <c r="PBU3" s="43"/>
      <c r="PBV3" s="43"/>
      <c r="PBW3" s="43"/>
      <c r="PBX3" s="43"/>
      <c r="PBY3" s="43"/>
      <c r="PBZ3" s="43"/>
      <c r="PCA3" s="43"/>
      <c r="PCB3" s="43"/>
      <c r="PCC3" s="43"/>
      <c r="PCD3" s="43"/>
      <c r="PCE3" s="43"/>
      <c r="PCF3" s="43"/>
      <c r="PCG3" s="43"/>
      <c r="PCH3" s="43"/>
      <c r="PCI3" s="43"/>
      <c r="PCJ3" s="43"/>
      <c r="PCK3" s="43"/>
      <c r="PCL3" s="43"/>
      <c r="PCM3" s="43"/>
      <c r="PCN3" s="43"/>
      <c r="PCO3" s="43"/>
      <c r="PCP3" s="43"/>
      <c r="PCQ3" s="43"/>
      <c r="PCR3" s="43"/>
      <c r="PCS3" s="43"/>
      <c r="PCT3" s="43"/>
      <c r="PCU3" s="43"/>
      <c r="PCV3" s="43"/>
      <c r="PCW3" s="43"/>
      <c r="PCX3" s="43"/>
      <c r="PCY3" s="43"/>
      <c r="PCZ3" s="43"/>
      <c r="PDA3" s="43"/>
      <c r="PDB3" s="43"/>
      <c r="PDC3" s="43"/>
      <c r="PDD3" s="43"/>
      <c r="PDE3" s="43"/>
      <c r="PDF3" s="43"/>
      <c r="PDG3" s="43"/>
      <c r="PDH3" s="43"/>
      <c r="PDI3" s="43"/>
      <c r="PDJ3" s="43"/>
      <c r="PDK3" s="43"/>
      <c r="PDL3" s="43"/>
      <c r="PDM3" s="43"/>
      <c r="PDN3" s="43"/>
      <c r="PDO3" s="43"/>
      <c r="PDP3" s="43"/>
      <c r="PDQ3" s="43"/>
      <c r="PDR3" s="43"/>
      <c r="PDS3" s="43"/>
      <c r="PDT3" s="43"/>
      <c r="PDU3" s="43"/>
      <c r="PDV3" s="43"/>
      <c r="PDW3" s="43"/>
      <c r="PDX3" s="43"/>
      <c r="PDY3" s="43"/>
      <c r="PDZ3" s="43"/>
      <c r="PEA3" s="43"/>
      <c r="PEB3" s="43"/>
      <c r="PEC3" s="43"/>
      <c r="PED3" s="43"/>
      <c r="PEE3" s="43"/>
      <c r="PEF3" s="43"/>
      <c r="PEG3" s="43"/>
      <c r="PEH3" s="43"/>
      <c r="PEI3" s="43"/>
      <c r="PEJ3" s="43"/>
      <c r="PEK3" s="43"/>
      <c r="PEL3" s="43"/>
      <c r="PEM3" s="43"/>
      <c r="PEN3" s="43"/>
      <c r="PEO3" s="43"/>
      <c r="PEP3" s="43"/>
      <c r="PEQ3" s="43"/>
      <c r="PER3" s="43"/>
      <c r="PES3" s="43"/>
      <c r="PET3" s="43"/>
      <c r="PEU3" s="43"/>
      <c r="PEV3" s="43"/>
      <c r="PEW3" s="43"/>
      <c r="PEX3" s="43"/>
      <c r="PEY3" s="43"/>
      <c r="PEZ3" s="43"/>
      <c r="PFA3" s="43"/>
      <c r="PFB3" s="43"/>
      <c r="PFC3" s="43"/>
      <c r="PFD3" s="43"/>
      <c r="PFE3" s="43"/>
      <c r="PFF3" s="43"/>
      <c r="PFG3" s="43"/>
      <c r="PFH3" s="43"/>
      <c r="PFI3" s="43"/>
      <c r="PFJ3" s="43"/>
      <c r="PFK3" s="43"/>
      <c r="PFL3" s="43"/>
      <c r="PFM3" s="43"/>
      <c r="PFN3" s="43"/>
      <c r="PFO3" s="43"/>
      <c r="PFP3" s="43"/>
      <c r="PFQ3" s="43"/>
      <c r="PFR3" s="43"/>
      <c r="PFS3" s="43"/>
      <c r="PFT3" s="43"/>
      <c r="PFU3" s="43"/>
      <c r="PFV3" s="43"/>
      <c r="PFW3" s="43"/>
      <c r="PFX3" s="43"/>
      <c r="PFY3" s="43"/>
      <c r="PFZ3" s="43"/>
      <c r="PGA3" s="43"/>
      <c r="PGB3" s="43"/>
      <c r="PGC3" s="43"/>
      <c r="PGD3" s="43"/>
      <c r="PGE3" s="43"/>
      <c r="PGF3" s="43"/>
      <c r="PGG3" s="43"/>
      <c r="PGH3" s="43"/>
      <c r="PGI3" s="43"/>
      <c r="PGJ3" s="43"/>
      <c r="PGK3" s="43"/>
      <c r="PGL3" s="43"/>
      <c r="PGM3" s="43"/>
      <c r="PGN3" s="43"/>
      <c r="PGO3" s="43"/>
      <c r="PGP3" s="43"/>
      <c r="PGQ3" s="43"/>
      <c r="PGR3" s="43"/>
      <c r="PGS3" s="43"/>
      <c r="PGT3" s="43"/>
      <c r="PGU3" s="43"/>
      <c r="PGV3" s="43"/>
      <c r="PGW3" s="43"/>
      <c r="PGX3" s="43"/>
      <c r="PGY3" s="43"/>
      <c r="PGZ3" s="43"/>
      <c r="PHA3" s="43"/>
      <c r="PHB3" s="43"/>
      <c r="PHC3" s="43"/>
      <c r="PHD3" s="43"/>
      <c r="PHE3" s="43"/>
      <c r="PHF3" s="43"/>
      <c r="PHG3" s="43"/>
      <c r="PHH3" s="43"/>
      <c r="PHI3" s="43"/>
      <c r="PHJ3" s="43"/>
      <c r="PHK3" s="43"/>
      <c r="PHL3" s="43"/>
      <c r="PHM3" s="43"/>
      <c r="PHN3" s="43"/>
      <c r="PHO3" s="43"/>
      <c r="PHP3" s="43"/>
      <c r="PHQ3" s="43"/>
      <c r="PHR3" s="43"/>
      <c r="PHS3" s="43"/>
      <c r="PHT3" s="43"/>
      <c r="PHU3" s="43"/>
      <c r="PHV3" s="43"/>
      <c r="PHW3" s="43"/>
      <c r="PHX3" s="43"/>
      <c r="PHY3" s="43"/>
      <c r="PHZ3" s="43"/>
      <c r="PIA3" s="43"/>
      <c r="PIB3" s="43"/>
      <c r="PIC3" s="43"/>
      <c r="PID3" s="43"/>
      <c r="PIE3" s="43"/>
      <c r="PIF3" s="43"/>
      <c r="PIG3" s="43"/>
      <c r="PIH3" s="43"/>
      <c r="PII3" s="43"/>
      <c r="PIJ3" s="43"/>
      <c r="PIK3" s="43"/>
      <c r="PIL3" s="43"/>
      <c r="PIM3" s="43"/>
      <c r="PIN3" s="43"/>
      <c r="PIO3" s="43"/>
      <c r="PIP3" s="43"/>
      <c r="PIQ3" s="43"/>
      <c r="PIR3" s="43"/>
      <c r="PIS3" s="43"/>
      <c r="PIT3" s="43"/>
      <c r="PIU3" s="43"/>
      <c r="PIV3" s="43"/>
      <c r="PIW3" s="43"/>
      <c r="PIX3" s="43"/>
      <c r="PIY3" s="43"/>
      <c r="PIZ3" s="43"/>
      <c r="PJA3" s="43"/>
      <c r="PJB3" s="43"/>
      <c r="PJC3" s="43"/>
      <c r="PJD3" s="43"/>
      <c r="PJE3" s="43"/>
      <c r="PJF3" s="43"/>
      <c r="PJG3" s="43"/>
      <c r="PJH3" s="43"/>
      <c r="PJI3" s="43"/>
      <c r="PJJ3" s="43"/>
      <c r="PJK3" s="43"/>
      <c r="PJL3" s="43"/>
      <c r="PJM3" s="43"/>
      <c r="PJN3" s="43"/>
      <c r="PJO3" s="43"/>
      <c r="PJP3" s="43"/>
      <c r="PJQ3" s="43"/>
      <c r="PJR3" s="43"/>
      <c r="PJS3" s="43"/>
      <c r="PJT3" s="43"/>
      <c r="PJU3" s="43"/>
      <c r="PJV3" s="43"/>
      <c r="PJW3" s="43"/>
      <c r="PJX3" s="43"/>
      <c r="PJY3" s="43"/>
      <c r="PJZ3" s="43"/>
      <c r="PKA3" s="43"/>
      <c r="PKB3" s="43"/>
      <c r="PKC3" s="43"/>
      <c r="PKD3" s="43"/>
      <c r="PKE3" s="43"/>
      <c r="PKF3" s="43"/>
      <c r="PKG3" s="43"/>
      <c r="PKH3" s="43"/>
      <c r="PKI3" s="43"/>
      <c r="PKJ3" s="43"/>
      <c r="PKK3" s="43"/>
      <c r="PKL3" s="43"/>
      <c r="PKM3" s="43"/>
      <c r="PKN3" s="43"/>
      <c r="PKO3" s="43"/>
      <c r="PKP3" s="43"/>
      <c r="PKQ3" s="43"/>
      <c r="PKR3" s="43"/>
      <c r="PKS3" s="43"/>
      <c r="PKT3" s="43"/>
      <c r="PKU3" s="43"/>
      <c r="PKV3" s="43"/>
      <c r="PKW3" s="43"/>
      <c r="PKX3" s="43"/>
      <c r="PKY3" s="43"/>
      <c r="PKZ3" s="43"/>
      <c r="PLA3" s="43"/>
      <c r="PLB3" s="43"/>
      <c r="PLC3" s="43"/>
      <c r="PLD3" s="43"/>
      <c r="PLE3" s="43"/>
      <c r="PLF3" s="43"/>
      <c r="PLG3" s="43"/>
      <c r="PLH3" s="43"/>
      <c r="PLI3" s="43"/>
      <c r="PLJ3" s="43"/>
      <c r="PLK3" s="43"/>
      <c r="PLL3" s="43"/>
      <c r="PLM3" s="43"/>
      <c r="PLN3" s="43"/>
      <c r="PLO3" s="43"/>
      <c r="PLP3" s="43"/>
      <c r="PLQ3" s="43"/>
      <c r="PLR3" s="43"/>
      <c r="PLS3" s="43"/>
      <c r="PLT3" s="43"/>
      <c r="PLU3" s="43"/>
      <c r="PLV3" s="43"/>
      <c r="PLW3" s="43"/>
      <c r="PLX3" s="43"/>
      <c r="PLY3" s="43"/>
      <c r="PLZ3" s="43"/>
      <c r="PMA3" s="43"/>
      <c r="PMB3" s="43"/>
      <c r="PMC3" s="43"/>
      <c r="PMD3" s="43"/>
      <c r="PME3" s="43"/>
      <c r="PMF3" s="43"/>
      <c r="PMG3" s="43"/>
      <c r="PMH3" s="43"/>
      <c r="PMI3" s="43"/>
      <c r="PMJ3" s="43"/>
      <c r="PMK3" s="43"/>
      <c r="PML3" s="43"/>
      <c r="PMM3" s="43"/>
      <c r="PMN3" s="43"/>
      <c r="PMO3" s="43"/>
      <c r="PMP3" s="43"/>
      <c r="PMQ3" s="43"/>
      <c r="PMR3" s="43"/>
      <c r="PMS3" s="43"/>
      <c r="PMT3" s="43"/>
      <c r="PMU3" s="43"/>
      <c r="PMV3" s="43"/>
      <c r="PMW3" s="43"/>
      <c r="PMX3" s="43"/>
      <c r="PMY3" s="43"/>
      <c r="PMZ3" s="43"/>
      <c r="PNA3" s="43"/>
      <c r="PNB3" s="43"/>
      <c r="PNC3" s="43"/>
      <c r="PND3" s="43"/>
      <c r="PNE3" s="43"/>
      <c r="PNF3" s="43"/>
      <c r="PNG3" s="43"/>
      <c r="PNH3" s="43"/>
      <c r="PNI3" s="43"/>
      <c r="PNJ3" s="43"/>
      <c r="PNK3" s="43"/>
      <c r="PNL3" s="43"/>
      <c r="PNM3" s="43"/>
      <c r="PNN3" s="43"/>
      <c r="PNO3" s="43"/>
      <c r="PNP3" s="43"/>
      <c r="PNQ3" s="43"/>
      <c r="PNR3" s="43"/>
      <c r="PNS3" s="43"/>
      <c r="PNT3" s="43"/>
      <c r="PNU3" s="43"/>
      <c r="PNV3" s="43"/>
      <c r="PNW3" s="43"/>
      <c r="PNX3" s="43"/>
      <c r="PNY3" s="43"/>
      <c r="PNZ3" s="43"/>
      <c r="POA3" s="43"/>
      <c r="POB3" s="43"/>
      <c r="POC3" s="43"/>
      <c r="POD3" s="43"/>
      <c r="POE3" s="43"/>
      <c r="POF3" s="43"/>
      <c r="POG3" s="43"/>
      <c r="POH3" s="43"/>
      <c r="POI3" s="43"/>
      <c r="POJ3" s="43"/>
      <c r="POK3" s="43"/>
      <c r="POL3" s="43"/>
      <c r="POM3" s="43"/>
      <c r="PON3" s="43"/>
      <c r="POO3" s="43"/>
      <c r="POP3" s="43"/>
      <c r="POQ3" s="43"/>
      <c r="POR3" s="43"/>
      <c r="POS3" s="43"/>
      <c r="POT3" s="43"/>
      <c r="POU3" s="43"/>
      <c r="POV3" s="43"/>
      <c r="POW3" s="43"/>
      <c r="POX3" s="43"/>
      <c r="POY3" s="43"/>
      <c r="POZ3" s="43"/>
      <c r="PPA3" s="43"/>
      <c r="PPB3" s="43"/>
      <c r="PPC3" s="43"/>
      <c r="PPD3" s="43"/>
      <c r="PPE3" s="43"/>
      <c r="PPF3" s="43"/>
      <c r="PPG3" s="43"/>
      <c r="PPH3" s="43"/>
      <c r="PPI3" s="43"/>
      <c r="PPJ3" s="43"/>
      <c r="PPK3" s="43"/>
      <c r="PPL3" s="43"/>
      <c r="PPM3" s="43"/>
      <c r="PPN3" s="43"/>
      <c r="PPO3" s="43"/>
      <c r="PPP3" s="43"/>
      <c r="PPQ3" s="43"/>
      <c r="PPR3" s="43"/>
      <c r="PPS3" s="43"/>
      <c r="PPT3" s="43"/>
      <c r="PPU3" s="43"/>
      <c r="PPV3" s="43"/>
      <c r="PPW3" s="43"/>
      <c r="PPX3" s="43"/>
      <c r="PPY3" s="43"/>
      <c r="PPZ3" s="43"/>
      <c r="PQA3" s="43"/>
      <c r="PQB3" s="43"/>
      <c r="PQC3" s="43"/>
      <c r="PQD3" s="43"/>
      <c r="PQE3" s="43"/>
      <c r="PQF3" s="43"/>
      <c r="PQG3" s="43"/>
      <c r="PQH3" s="43"/>
      <c r="PQI3" s="43"/>
      <c r="PQJ3" s="43"/>
      <c r="PQK3" s="43"/>
      <c r="PQL3" s="43"/>
      <c r="PQM3" s="43"/>
      <c r="PQN3" s="43"/>
      <c r="PQO3" s="43"/>
      <c r="PQP3" s="43"/>
      <c r="PQQ3" s="43"/>
      <c r="PQR3" s="43"/>
      <c r="PQS3" s="43"/>
      <c r="PQT3" s="43"/>
      <c r="PQU3" s="43"/>
      <c r="PQV3" s="43"/>
      <c r="PQW3" s="43"/>
      <c r="PQX3" s="43"/>
      <c r="PQY3" s="43"/>
      <c r="PQZ3" s="43"/>
      <c r="PRA3" s="43"/>
      <c r="PRB3" s="43"/>
      <c r="PRC3" s="43"/>
      <c r="PRD3" s="43"/>
      <c r="PRE3" s="43"/>
      <c r="PRF3" s="43"/>
      <c r="PRG3" s="43"/>
      <c r="PRH3" s="43"/>
      <c r="PRI3" s="43"/>
      <c r="PRJ3" s="43"/>
      <c r="PRK3" s="43"/>
      <c r="PRL3" s="43"/>
      <c r="PRM3" s="43"/>
      <c r="PRN3" s="43"/>
      <c r="PRO3" s="43"/>
      <c r="PRP3" s="43"/>
      <c r="PRQ3" s="43"/>
      <c r="PRR3" s="43"/>
      <c r="PRS3" s="43"/>
      <c r="PRT3" s="43"/>
      <c r="PRU3" s="43"/>
      <c r="PRV3" s="43"/>
      <c r="PRW3" s="43"/>
      <c r="PRX3" s="43"/>
      <c r="PRY3" s="43"/>
      <c r="PRZ3" s="43"/>
      <c r="PSA3" s="43"/>
      <c r="PSB3" s="43"/>
      <c r="PSC3" s="43"/>
      <c r="PSD3" s="43"/>
      <c r="PSE3" s="43"/>
      <c r="PSF3" s="43"/>
      <c r="PSG3" s="43"/>
      <c r="PSH3" s="43"/>
      <c r="PSI3" s="43"/>
      <c r="PSJ3" s="43"/>
      <c r="PSK3" s="43"/>
      <c r="PSL3" s="43"/>
      <c r="PSM3" s="43"/>
      <c r="PSN3" s="43"/>
      <c r="PSO3" s="43"/>
      <c r="PSP3" s="43"/>
      <c r="PSQ3" s="43"/>
      <c r="PSR3" s="43"/>
      <c r="PSS3" s="43"/>
      <c r="PST3" s="43"/>
      <c r="PSU3" s="43"/>
      <c r="PSV3" s="43"/>
      <c r="PSW3" s="43"/>
      <c r="PSX3" s="43"/>
      <c r="PSY3" s="43"/>
      <c r="PSZ3" s="43"/>
      <c r="PTA3" s="43"/>
      <c r="PTB3" s="43"/>
      <c r="PTC3" s="43"/>
      <c r="PTD3" s="43"/>
      <c r="PTE3" s="43"/>
      <c r="PTF3" s="43"/>
      <c r="PTG3" s="43"/>
      <c r="PTH3" s="43"/>
      <c r="PTI3" s="43"/>
      <c r="PTJ3" s="43"/>
      <c r="PTK3" s="43"/>
      <c r="PTL3" s="43"/>
      <c r="PTM3" s="43"/>
      <c r="PTN3" s="43"/>
      <c r="PTO3" s="43"/>
      <c r="PTP3" s="43"/>
      <c r="PTQ3" s="43"/>
      <c r="PTR3" s="43"/>
      <c r="PTS3" s="43"/>
      <c r="PTT3" s="43"/>
      <c r="PTU3" s="43"/>
      <c r="PTV3" s="43"/>
      <c r="PTW3" s="43"/>
      <c r="PTX3" s="43"/>
      <c r="PTY3" s="43"/>
      <c r="PTZ3" s="43"/>
      <c r="PUA3" s="43"/>
      <c r="PUB3" s="43"/>
      <c r="PUC3" s="43"/>
      <c r="PUD3" s="43"/>
      <c r="PUE3" s="43"/>
      <c r="PUF3" s="43"/>
      <c r="PUG3" s="43"/>
      <c r="PUH3" s="43"/>
      <c r="PUI3" s="43"/>
      <c r="PUJ3" s="43"/>
      <c r="PUK3" s="43"/>
      <c r="PUL3" s="43"/>
      <c r="PUM3" s="43"/>
      <c r="PUN3" s="43"/>
      <c r="PUO3" s="43"/>
      <c r="PUP3" s="43"/>
      <c r="PUQ3" s="43"/>
      <c r="PUR3" s="43"/>
      <c r="PUS3" s="43"/>
      <c r="PUT3" s="43"/>
      <c r="PUU3" s="43"/>
      <c r="PUV3" s="43"/>
      <c r="PUW3" s="43"/>
      <c r="PUX3" s="43"/>
      <c r="PUY3" s="43"/>
      <c r="PUZ3" s="43"/>
      <c r="PVA3" s="43"/>
      <c r="PVB3" s="43"/>
      <c r="PVC3" s="43"/>
      <c r="PVD3" s="43"/>
      <c r="PVE3" s="43"/>
      <c r="PVF3" s="43"/>
      <c r="PVG3" s="43"/>
      <c r="PVH3" s="43"/>
      <c r="PVI3" s="43"/>
      <c r="PVJ3" s="43"/>
      <c r="PVK3" s="43"/>
      <c r="PVL3" s="43"/>
      <c r="PVM3" s="43"/>
      <c r="PVN3" s="43"/>
      <c r="PVO3" s="43"/>
      <c r="PVP3" s="43"/>
      <c r="PVQ3" s="43"/>
      <c r="PVR3" s="43"/>
      <c r="PVS3" s="43"/>
      <c r="PVT3" s="43"/>
      <c r="PVU3" s="43"/>
      <c r="PVV3" s="43"/>
      <c r="PVW3" s="43"/>
      <c r="PVX3" s="43"/>
      <c r="PVY3" s="43"/>
      <c r="PVZ3" s="43"/>
      <c r="PWA3" s="43"/>
      <c r="PWB3" s="43"/>
      <c r="PWC3" s="43"/>
      <c r="PWD3" s="43"/>
      <c r="PWE3" s="43"/>
      <c r="PWF3" s="43"/>
      <c r="PWG3" s="43"/>
      <c r="PWH3" s="43"/>
      <c r="PWI3" s="43"/>
      <c r="PWJ3" s="43"/>
      <c r="PWK3" s="43"/>
      <c r="PWL3" s="43"/>
      <c r="PWM3" s="43"/>
      <c r="PWN3" s="43"/>
      <c r="PWO3" s="43"/>
      <c r="PWP3" s="43"/>
      <c r="PWQ3" s="43"/>
      <c r="PWR3" s="43"/>
      <c r="PWS3" s="43"/>
      <c r="PWT3" s="43"/>
      <c r="PWU3" s="43"/>
      <c r="PWV3" s="43"/>
      <c r="PWW3" s="43"/>
      <c r="PWX3" s="43"/>
      <c r="PWY3" s="43"/>
      <c r="PWZ3" s="43"/>
      <c r="PXA3" s="43"/>
      <c r="PXB3" s="43"/>
      <c r="PXC3" s="43"/>
      <c r="PXD3" s="43"/>
      <c r="PXE3" s="43"/>
      <c r="PXF3" s="43"/>
      <c r="PXG3" s="43"/>
      <c r="PXH3" s="43"/>
      <c r="PXI3" s="43"/>
      <c r="PXJ3" s="43"/>
      <c r="PXK3" s="43"/>
      <c r="PXL3" s="43"/>
      <c r="PXM3" s="43"/>
      <c r="PXN3" s="43"/>
      <c r="PXO3" s="43"/>
      <c r="PXP3" s="43"/>
      <c r="PXQ3" s="43"/>
      <c r="PXR3" s="43"/>
      <c r="PXS3" s="43"/>
      <c r="PXT3" s="43"/>
      <c r="PXU3" s="43"/>
      <c r="PXV3" s="43"/>
      <c r="PXW3" s="43"/>
      <c r="PXX3" s="43"/>
      <c r="PXY3" s="43"/>
      <c r="PXZ3" s="43"/>
      <c r="PYA3" s="43"/>
      <c r="PYB3" s="43"/>
      <c r="PYC3" s="43"/>
      <c r="PYD3" s="43"/>
      <c r="PYE3" s="43"/>
      <c r="PYF3" s="43"/>
      <c r="PYG3" s="43"/>
      <c r="PYH3" s="43"/>
      <c r="PYI3" s="43"/>
      <c r="PYJ3" s="43"/>
      <c r="PYK3" s="43"/>
      <c r="PYL3" s="43"/>
      <c r="PYM3" s="43"/>
      <c r="PYN3" s="43"/>
      <c r="PYO3" s="43"/>
      <c r="PYP3" s="43"/>
      <c r="PYQ3" s="43"/>
      <c r="PYR3" s="43"/>
      <c r="PYS3" s="43"/>
      <c r="PYT3" s="43"/>
      <c r="PYU3" s="43"/>
      <c r="PYV3" s="43"/>
      <c r="PYW3" s="43"/>
      <c r="PYX3" s="43"/>
      <c r="PYY3" s="43"/>
      <c r="PYZ3" s="43"/>
      <c r="PZA3" s="43"/>
      <c r="PZB3" s="43"/>
      <c r="PZC3" s="43"/>
      <c r="PZD3" s="43"/>
      <c r="PZE3" s="43"/>
      <c r="PZF3" s="43"/>
      <c r="PZG3" s="43"/>
      <c r="PZH3" s="43"/>
      <c r="PZI3" s="43"/>
      <c r="PZJ3" s="43"/>
      <c r="PZK3" s="43"/>
      <c r="PZL3" s="43"/>
      <c r="PZM3" s="43"/>
      <c r="PZN3" s="43"/>
      <c r="PZO3" s="43"/>
      <c r="PZP3" s="43"/>
      <c r="PZQ3" s="43"/>
      <c r="PZR3" s="43"/>
      <c r="PZS3" s="43"/>
      <c r="PZT3" s="43"/>
      <c r="PZU3" s="43"/>
      <c r="PZV3" s="43"/>
      <c r="PZW3" s="43"/>
      <c r="PZX3" s="43"/>
      <c r="PZY3" s="43"/>
      <c r="PZZ3" s="43"/>
      <c r="QAA3" s="43"/>
      <c r="QAB3" s="43"/>
      <c r="QAC3" s="43"/>
      <c r="QAD3" s="43"/>
      <c r="QAE3" s="43"/>
      <c r="QAF3" s="43"/>
      <c r="QAG3" s="43"/>
      <c r="QAH3" s="43"/>
      <c r="QAI3" s="43"/>
      <c r="QAJ3" s="43"/>
      <c r="QAK3" s="43"/>
      <c r="QAL3" s="43"/>
      <c r="QAM3" s="43"/>
      <c r="QAN3" s="43"/>
      <c r="QAO3" s="43"/>
      <c r="QAP3" s="43"/>
      <c r="QAQ3" s="43"/>
      <c r="QAR3" s="43"/>
      <c r="QAS3" s="43"/>
      <c r="QAT3" s="43"/>
      <c r="QAU3" s="43"/>
      <c r="QAV3" s="43"/>
      <c r="QAW3" s="43"/>
      <c r="QAX3" s="43"/>
      <c r="QAY3" s="43"/>
      <c r="QAZ3" s="43"/>
      <c r="QBA3" s="43"/>
      <c r="QBB3" s="43"/>
      <c r="QBC3" s="43"/>
      <c r="QBD3" s="43"/>
      <c r="QBE3" s="43"/>
      <c r="QBF3" s="43"/>
      <c r="QBG3" s="43"/>
      <c r="QBH3" s="43"/>
      <c r="QBI3" s="43"/>
      <c r="QBJ3" s="43"/>
      <c r="QBK3" s="43"/>
      <c r="QBL3" s="43"/>
      <c r="QBM3" s="43"/>
      <c r="QBN3" s="43"/>
      <c r="QBO3" s="43"/>
      <c r="QBP3" s="43"/>
      <c r="QBQ3" s="43"/>
      <c r="QBR3" s="43"/>
      <c r="QBS3" s="43"/>
      <c r="QBT3" s="43"/>
      <c r="QBU3" s="43"/>
      <c r="QBV3" s="43"/>
      <c r="QBW3" s="43"/>
      <c r="QBX3" s="43"/>
      <c r="QBY3" s="43"/>
      <c r="QBZ3" s="43"/>
      <c r="QCA3" s="43"/>
      <c r="QCB3" s="43"/>
      <c r="QCC3" s="43"/>
      <c r="QCD3" s="43"/>
      <c r="QCE3" s="43"/>
      <c r="QCF3" s="43"/>
      <c r="QCG3" s="43"/>
      <c r="QCH3" s="43"/>
      <c r="QCI3" s="43"/>
      <c r="QCJ3" s="43"/>
      <c r="QCK3" s="43"/>
      <c r="QCL3" s="43"/>
      <c r="QCM3" s="43"/>
      <c r="QCN3" s="43"/>
      <c r="QCO3" s="43"/>
      <c r="QCP3" s="43"/>
      <c r="QCQ3" s="43"/>
      <c r="QCR3" s="43"/>
      <c r="QCS3" s="43"/>
      <c r="QCT3" s="43"/>
      <c r="QCU3" s="43"/>
      <c r="QCV3" s="43"/>
      <c r="QCW3" s="43"/>
      <c r="QCX3" s="43"/>
      <c r="QCY3" s="43"/>
      <c r="QCZ3" s="43"/>
      <c r="QDA3" s="43"/>
      <c r="QDB3" s="43"/>
      <c r="QDC3" s="43"/>
      <c r="QDD3" s="43"/>
      <c r="QDE3" s="43"/>
      <c r="QDF3" s="43"/>
      <c r="QDG3" s="43"/>
      <c r="QDH3" s="43"/>
      <c r="QDI3" s="43"/>
      <c r="QDJ3" s="43"/>
      <c r="QDK3" s="43"/>
      <c r="QDL3" s="43"/>
      <c r="QDM3" s="43"/>
      <c r="QDN3" s="43"/>
      <c r="QDO3" s="43"/>
      <c r="QDP3" s="43"/>
      <c r="QDQ3" s="43"/>
      <c r="QDR3" s="43"/>
      <c r="QDS3" s="43"/>
      <c r="QDT3" s="43"/>
      <c r="QDU3" s="43"/>
      <c r="QDV3" s="43"/>
      <c r="QDW3" s="43"/>
      <c r="QDX3" s="43"/>
      <c r="QDY3" s="43"/>
      <c r="QDZ3" s="43"/>
      <c r="QEA3" s="43"/>
      <c r="QEB3" s="43"/>
      <c r="QEC3" s="43"/>
      <c r="QED3" s="43"/>
      <c r="QEE3" s="43"/>
      <c r="QEF3" s="43"/>
      <c r="QEG3" s="43"/>
      <c r="QEH3" s="43"/>
      <c r="QEI3" s="43"/>
      <c r="QEJ3" s="43"/>
      <c r="QEK3" s="43"/>
      <c r="QEL3" s="43"/>
      <c r="QEM3" s="43"/>
      <c r="QEN3" s="43"/>
      <c r="QEO3" s="43"/>
      <c r="QEP3" s="43"/>
      <c r="QEQ3" s="43"/>
      <c r="QER3" s="43"/>
      <c r="QES3" s="43"/>
      <c r="QET3" s="43"/>
      <c r="QEU3" s="43"/>
      <c r="QEV3" s="43"/>
      <c r="QEW3" s="43"/>
      <c r="QEX3" s="43"/>
      <c r="QEY3" s="43"/>
      <c r="QEZ3" s="43"/>
      <c r="QFA3" s="43"/>
      <c r="QFB3" s="43"/>
      <c r="QFC3" s="43"/>
      <c r="QFD3" s="43"/>
      <c r="QFE3" s="43"/>
      <c r="QFF3" s="43"/>
      <c r="QFG3" s="43"/>
      <c r="QFH3" s="43"/>
      <c r="QFI3" s="43"/>
      <c r="QFJ3" s="43"/>
      <c r="QFK3" s="43"/>
      <c r="QFL3" s="43"/>
      <c r="QFM3" s="43"/>
      <c r="QFN3" s="43"/>
      <c r="QFO3" s="43"/>
      <c r="QFP3" s="43"/>
      <c r="QFQ3" s="43"/>
      <c r="QFR3" s="43"/>
      <c r="QFS3" s="43"/>
      <c r="QFT3" s="43"/>
      <c r="QFU3" s="43"/>
      <c r="QFV3" s="43"/>
      <c r="QFW3" s="43"/>
      <c r="QFX3" s="43"/>
      <c r="QFY3" s="43"/>
      <c r="QFZ3" s="43"/>
      <c r="QGA3" s="43"/>
      <c r="QGB3" s="43"/>
      <c r="QGC3" s="43"/>
      <c r="QGD3" s="43"/>
      <c r="QGE3" s="43"/>
      <c r="QGF3" s="43"/>
      <c r="QGG3" s="43"/>
      <c r="QGH3" s="43"/>
      <c r="QGI3" s="43"/>
      <c r="QGJ3" s="43"/>
      <c r="QGK3" s="43"/>
      <c r="QGL3" s="43"/>
      <c r="QGM3" s="43"/>
      <c r="QGN3" s="43"/>
      <c r="QGO3" s="43"/>
      <c r="QGP3" s="43"/>
      <c r="QGQ3" s="43"/>
      <c r="QGR3" s="43"/>
      <c r="QGS3" s="43"/>
      <c r="QGT3" s="43"/>
      <c r="QGU3" s="43"/>
      <c r="QGV3" s="43"/>
      <c r="QGW3" s="43"/>
      <c r="QGX3" s="43"/>
      <c r="QGY3" s="43"/>
      <c r="QGZ3" s="43"/>
      <c r="QHA3" s="43"/>
      <c r="QHB3" s="43"/>
      <c r="QHC3" s="43"/>
      <c r="QHD3" s="43"/>
      <c r="QHE3" s="43"/>
      <c r="QHF3" s="43"/>
      <c r="QHG3" s="43"/>
      <c r="QHH3" s="43"/>
      <c r="QHI3" s="43"/>
      <c r="QHJ3" s="43"/>
      <c r="QHK3" s="43"/>
      <c r="QHL3" s="43"/>
      <c r="QHM3" s="43"/>
      <c r="QHN3" s="43"/>
      <c r="QHO3" s="43"/>
      <c r="QHP3" s="43"/>
      <c r="QHQ3" s="43"/>
      <c r="QHR3" s="43"/>
      <c r="QHS3" s="43"/>
      <c r="QHT3" s="43"/>
      <c r="QHU3" s="43"/>
      <c r="QHV3" s="43"/>
      <c r="QHW3" s="43"/>
      <c r="QHX3" s="43"/>
      <c r="QHY3" s="43"/>
      <c r="QHZ3" s="43"/>
      <c r="QIA3" s="43"/>
      <c r="QIB3" s="43"/>
      <c r="QIC3" s="43"/>
      <c r="QID3" s="43"/>
      <c r="QIE3" s="43"/>
      <c r="QIF3" s="43"/>
      <c r="QIG3" s="43"/>
      <c r="QIH3" s="43"/>
      <c r="QII3" s="43"/>
      <c r="QIJ3" s="43"/>
      <c r="QIK3" s="43"/>
      <c r="QIL3" s="43"/>
      <c r="QIM3" s="43"/>
      <c r="QIN3" s="43"/>
      <c r="QIO3" s="43"/>
      <c r="QIP3" s="43"/>
      <c r="QIQ3" s="43"/>
      <c r="QIR3" s="43"/>
      <c r="QIS3" s="43"/>
      <c r="QIT3" s="43"/>
      <c r="QIU3" s="43"/>
      <c r="QIV3" s="43"/>
      <c r="QIW3" s="43"/>
      <c r="QIX3" s="43"/>
      <c r="QIY3" s="43"/>
      <c r="QIZ3" s="43"/>
      <c r="QJA3" s="43"/>
      <c r="QJB3" s="43"/>
      <c r="QJC3" s="43"/>
      <c r="QJD3" s="43"/>
      <c r="QJE3" s="43"/>
      <c r="QJF3" s="43"/>
      <c r="QJG3" s="43"/>
      <c r="QJH3" s="43"/>
      <c r="QJI3" s="43"/>
      <c r="QJJ3" s="43"/>
      <c r="QJK3" s="43"/>
      <c r="QJL3" s="43"/>
      <c r="QJM3" s="43"/>
      <c r="QJN3" s="43"/>
      <c r="QJO3" s="43"/>
      <c r="QJP3" s="43"/>
      <c r="QJQ3" s="43"/>
      <c r="QJR3" s="43"/>
      <c r="QJS3" s="43"/>
      <c r="QJT3" s="43"/>
      <c r="QJU3" s="43"/>
      <c r="QJV3" s="43"/>
      <c r="QJW3" s="43"/>
      <c r="QJX3" s="43"/>
      <c r="QJY3" s="43"/>
      <c r="QJZ3" s="43"/>
      <c r="QKA3" s="43"/>
      <c r="QKB3" s="43"/>
      <c r="QKC3" s="43"/>
      <c r="QKD3" s="43"/>
      <c r="QKE3" s="43"/>
      <c r="QKF3" s="43"/>
      <c r="QKG3" s="43"/>
      <c r="QKH3" s="43"/>
      <c r="QKI3" s="43"/>
      <c r="QKJ3" s="43"/>
      <c r="QKK3" s="43"/>
      <c r="QKL3" s="43"/>
      <c r="QKM3" s="43"/>
      <c r="QKN3" s="43"/>
      <c r="QKO3" s="43"/>
      <c r="QKP3" s="43"/>
      <c r="QKQ3" s="43"/>
      <c r="QKR3" s="43"/>
      <c r="QKS3" s="43"/>
      <c r="QKT3" s="43"/>
      <c r="QKU3" s="43"/>
      <c r="QKV3" s="43"/>
      <c r="QKW3" s="43"/>
      <c r="QKX3" s="43"/>
      <c r="QKY3" s="43"/>
      <c r="QKZ3" s="43"/>
      <c r="QLA3" s="43"/>
      <c r="QLB3" s="43"/>
      <c r="QLC3" s="43"/>
      <c r="QLD3" s="43"/>
      <c r="QLE3" s="43"/>
      <c r="QLF3" s="43"/>
      <c r="QLG3" s="43"/>
      <c r="QLH3" s="43"/>
      <c r="QLI3" s="43"/>
      <c r="QLJ3" s="43"/>
      <c r="QLK3" s="43"/>
      <c r="QLL3" s="43"/>
      <c r="QLM3" s="43"/>
      <c r="QLN3" s="43"/>
      <c r="QLO3" s="43"/>
      <c r="QLP3" s="43"/>
      <c r="QLQ3" s="43"/>
      <c r="QLR3" s="43"/>
      <c r="QLS3" s="43"/>
      <c r="QLT3" s="43"/>
      <c r="QLU3" s="43"/>
      <c r="QLV3" s="43"/>
      <c r="QLW3" s="43"/>
      <c r="QLX3" s="43"/>
      <c r="QLY3" s="43"/>
      <c r="QLZ3" s="43"/>
      <c r="QMA3" s="43"/>
      <c r="QMB3" s="43"/>
      <c r="QMC3" s="43"/>
      <c r="QMD3" s="43"/>
      <c r="QME3" s="43"/>
      <c r="QMF3" s="43"/>
      <c r="QMG3" s="43"/>
      <c r="QMH3" s="43"/>
      <c r="QMI3" s="43"/>
      <c r="QMJ3" s="43"/>
      <c r="QMK3" s="43"/>
      <c r="QML3" s="43"/>
      <c r="QMM3" s="43"/>
      <c r="QMN3" s="43"/>
      <c r="QMO3" s="43"/>
      <c r="QMP3" s="43"/>
      <c r="QMQ3" s="43"/>
      <c r="QMR3" s="43"/>
      <c r="QMS3" s="43"/>
      <c r="QMT3" s="43"/>
      <c r="QMU3" s="43"/>
      <c r="QMV3" s="43"/>
      <c r="QMW3" s="43"/>
      <c r="QMX3" s="43"/>
      <c r="QMY3" s="43"/>
      <c r="QMZ3" s="43"/>
      <c r="QNA3" s="43"/>
      <c r="QNB3" s="43"/>
      <c r="QNC3" s="43"/>
      <c r="QND3" s="43"/>
      <c r="QNE3" s="43"/>
      <c r="QNF3" s="43"/>
      <c r="QNG3" s="43"/>
      <c r="QNH3" s="43"/>
      <c r="QNI3" s="43"/>
      <c r="QNJ3" s="43"/>
      <c r="QNK3" s="43"/>
      <c r="QNL3" s="43"/>
      <c r="QNM3" s="43"/>
      <c r="QNN3" s="43"/>
      <c r="QNO3" s="43"/>
      <c r="QNP3" s="43"/>
      <c r="QNQ3" s="43"/>
      <c r="QNR3" s="43"/>
      <c r="QNS3" s="43"/>
      <c r="QNT3" s="43"/>
      <c r="QNU3" s="43"/>
      <c r="QNV3" s="43"/>
      <c r="QNW3" s="43"/>
      <c r="QNX3" s="43"/>
      <c r="QNY3" s="43"/>
      <c r="QNZ3" s="43"/>
      <c r="QOA3" s="43"/>
      <c r="QOB3" s="43"/>
      <c r="QOC3" s="43"/>
      <c r="QOD3" s="43"/>
      <c r="QOE3" s="43"/>
      <c r="QOF3" s="43"/>
      <c r="QOG3" s="43"/>
      <c r="QOH3" s="43"/>
      <c r="QOI3" s="43"/>
      <c r="QOJ3" s="43"/>
      <c r="QOK3" s="43"/>
      <c r="QOL3" s="43"/>
      <c r="QOM3" s="43"/>
      <c r="QON3" s="43"/>
      <c r="QOO3" s="43"/>
      <c r="QOP3" s="43"/>
      <c r="QOQ3" s="43"/>
      <c r="QOR3" s="43"/>
      <c r="QOS3" s="43"/>
      <c r="QOT3" s="43"/>
      <c r="QOU3" s="43"/>
      <c r="QOV3" s="43"/>
      <c r="QOW3" s="43"/>
      <c r="QOX3" s="43"/>
      <c r="QOY3" s="43"/>
      <c r="QOZ3" s="43"/>
      <c r="QPA3" s="43"/>
      <c r="QPB3" s="43"/>
      <c r="QPC3" s="43"/>
      <c r="QPD3" s="43"/>
      <c r="QPE3" s="43"/>
      <c r="QPF3" s="43"/>
      <c r="QPG3" s="43"/>
      <c r="QPH3" s="43"/>
      <c r="QPI3" s="43"/>
      <c r="QPJ3" s="43"/>
      <c r="QPK3" s="43"/>
      <c r="QPL3" s="43"/>
      <c r="QPM3" s="43"/>
      <c r="QPN3" s="43"/>
      <c r="QPO3" s="43"/>
      <c r="QPP3" s="43"/>
      <c r="QPQ3" s="43"/>
      <c r="QPR3" s="43"/>
      <c r="QPS3" s="43"/>
      <c r="QPT3" s="43"/>
      <c r="QPU3" s="43"/>
      <c r="QPV3" s="43"/>
      <c r="QPW3" s="43"/>
      <c r="QPX3" s="43"/>
      <c r="QPY3" s="43"/>
      <c r="QPZ3" s="43"/>
      <c r="QQA3" s="43"/>
      <c r="QQB3" s="43"/>
      <c r="QQC3" s="43"/>
      <c r="QQD3" s="43"/>
      <c r="QQE3" s="43"/>
      <c r="QQF3" s="43"/>
      <c r="QQG3" s="43"/>
      <c r="QQH3" s="43"/>
      <c r="QQI3" s="43"/>
      <c r="QQJ3" s="43"/>
      <c r="QQK3" s="43"/>
      <c r="QQL3" s="43"/>
      <c r="QQM3" s="43"/>
      <c r="QQN3" s="43"/>
      <c r="QQO3" s="43"/>
      <c r="QQP3" s="43"/>
      <c r="QQQ3" s="43"/>
      <c r="QQR3" s="43"/>
      <c r="QQS3" s="43"/>
      <c r="QQT3" s="43"/>
      <c r="QQU3" s="43"/>
      <c r="QQV3" s="43"/>
      <c r="QQW3" s="43"/>
      <c r="QQX3" s="43"/>
      <c r="QQY3" s="43"/>
      <c r="QQZ3" s="43"/>
      <c r="QRA3" s="43"/>
      <c r="QRB3" s="43"/>
      <c r="QRC3" s="43"/>
      <c r="QRD3" s="43"/>
      <c r="QRE3" s="43"/>
      <c r="QRF3" s="43"/>
      <c r="QRG3" s="43"/>
      <c r="QRH3" s="43"/>
      <c r="QRI3" s="43"/>
      <c r="QRJ3" s="43"/>
      <c r="QRK3" s="43"/>
      <c r="QRL3" s="43"/>
      <c r="QRM3" s="43"/>
      <c r="QRN3" s="43"/>
      <c r="QRO3" s="43"/>
      <c r="QRP3" s="43"/>
      <c r="QRQ3" s="43"/>
      <c r="QRR3" s="43"/>
      <c r="QRS3" s="43"/>
      <c r="QRT3" s="43"/>
      <c r="QRU3" s="43"/>
      <c r="QRV3" s="43"/>
      <c r="QRW3" s="43"/>
      <c r="QRX3" s="43"/>
      <c r="QRY3" s="43"/>
      <c r="QRZ3" s="43"/>
      <c r="QSA3" s="43"/>
      <c r="QSB3" s="43"/>
      <c r="QSC3" s="43"/>
      <c r="QSD3" s="43"/>
      <c r="QSE3" s="43"/>
      <c r="QSF3" s="43"/>
      <c r="QSG3" s="43"/>
      <c r="QSH3" s="43"/>
      <c r="QSI3" s="43"/>
      <c r="QSJ3" s="43"/>
      <c r="QSK3" s="43"/>
      <c r="QSL3" s="43"/>
      <c r="QSM3" s="43"/>
      <c r="QSN3" s="43"/>
      <c r="QSO3" s="43"/>
      <c r="QSP3" s="43"/>
      <c r="QSQ3" s="43"/>
      <c r="QSR3" s="43"/>
      <c r="QSS3" s="43"/>
      <c r="QST3" s="43"/>
      <c r="QSU3" s="43"/>
      <c r="QSV3" s="43"/>
      <c r="QSW3" s="43"/>
      <c r="QSX3" s="43"/>
      <c r="QSY3" s="43"/>
      <c r="QSZ3" s="43"/>
      <c r="QTA3" s="43"/>
      <c r="QTB3" s="43"/>
      <c r="QTC3" s="43"/>
      <c r="QTD3" s="43"/>
      <c r="QTE3" s="43"/>
      <c r="QTF3" s="43"/>
      <c r="QTG3" s="43"/>
      <c r="QTH3" s="43"/>
      <c r="QTI3" s="43"/>
      <c r="QTJ3" s="43"/>
      <c r="QTK3" s="43"/>
      <c r="QTL3" s="43"/>
      <c r="QTM3" s="43"/>
      <c r="QTN3" s="43"/>
      <c r="QTO3" s="43"/>
      <c r="QTP3" s="43"/>
      <c r="QTQ3" s="43"/>
      <c r="QTR3" s="43"/>
      <c r="QTS3" s="43"/>
      <c r="QTT3" s="43"/>
      <c r="QTU3" s="43"/>
      <c r="QTV3" s="43"/>
      <c r="QTW3" s="43"/>
      <c r="QTX3" s="43"/>
      <c r="QTY3" s="43"/>
      <c r="QTZ3" s="43"/>
      <c r="QUA3" s="43"/>
      <c r="QUB3" s="43"/>
      <c r="QUC3" s="43"/>
      <c r="QUD3" s="43"/>
      <c r="QUE3" s="43"/>
      <c r="QUF3" s="43"/>
      <c r="QUG3" s="43"/>
      <c r="QUH3" s="43"/>
      <c r="QUI3" s="43"/>
      <c r="QUJ3" s="43"/>
      <c r="QUK3" s="43"/>
      <c r="QUL3" s="43"/>
      <c r="QUM3" s="43"/>
      <c r="QUN3" s="43"/>
      <c r="QUO3" s="43"/>
      <c r="QUP3" s="43"/>
      <c r="QUQ3" s="43"/>
      <c r="QUR3" s="43"/>
      <c r="QUS3" s="43"/>
      <c r="QUT3" s="43"/>
      <c r="QUU3" s="43"/>
      <c r="QUV3" s="43"/>
      <c r="QUW3" s="43"/>
      <c r="QUX3" s="43"/>
      <c r="QUY3" s="43"/>
      <c r="QUZ3" s="43"/>
      <c r="QVA3" s="43"/>
      <c r="QVB3" s="43"/>
      <c r="QVC3" s="43"/>
      <c r="QVD3" s="43"/>
      <c r="QVE3" s="43"/>
      <c r="QVF3" s="43"/>
      <c r="QVG3" s="43"/>
      <c r="QVH3" s="43"/>
      <c r="QVI3" s="43"/>
      <c r="QVJ3" s="43"/>
      <c r="QVK3" s="43"/>
      <c r="QVL3" s="43"/>
      <c r="QVM3" s="43"/>
      <c r="QVN3" s="43"/>
      <c r="QVO3" s="43"/>
      <c r="QVP3" s="43"/>
      <c r="QVQ3" s="43"/>
      <c r="QVR3" s="43"/>
      <c r="QVS3" s="43"/>
      <c r="QVT3" s="43"/>
      <c r="QVU3" s="43"/>
      <c r="QVV3" s="43"/>
      <c r="QVW3" s="43"/>
      <c r="QVX3" s="43"/>
      <c r="QVY3" s="43"/>
      <c r="QVZ3" s="43"/>
      <c r="QWA3" s="43"/>
      <c r="QWB3" s="43"/>
      <c r="QWC3" s="43"/>
      <c r="QWD3" s="43"/>
      <c r="QWE3" s="43"/>
      <c r="QWF3" s="43"/>
      <c r="QWG3" s="43"/>
      <c r="QWH3" s="43"/>
      <c r="QWI3" s="43"/>
      <c r="QWJ3" s="43"/>
      <c r="QWK3" s="43"/>
      <c r="QWL3" s="43"/>
      <c r="QWM3" s="43"/>
      <c r="QWN3" s="43"/>
      <c r="QWO3" s="43"/>
      <c r="QWP3" s="43"/>
      <c r="QWQ3" s="43"/>
      <c r="QWR3" s="43"/>
      <c r="QWS3" s="43"/>
      <c r="QWT3" s="43"/>
      <c r="QWU3" s="43"/>
      <c r="QWV3" s="43"/>
      <c r="QWW3" s="43"/>
      <c r="QWX3" s="43"/>
      <c r="QWY3" s="43"/>
      <c r="QWZ3" s="43"/>
      <c r="QXA3" s="43"/>
      <c r="QXB3" s="43"/>
      <c r="QXC3" s="43"/>
      <c r="QXD3" s="43"/>
      <c r="QXE3" s="43"/>
      <c r="QXF3" s="43"/>
      <c r="QXG3" s="43"/>
      <c r="QXH3" s="43"/>
      <c r="QXI3" s="43"/>
      <c r="QXJ3" s="43"/>
      <c r="QXK3" s="43"/>
      <c r="QXL3" s="43"/>
      <c r="QXM3" s="43"/>
      <c r="QXN3" s="43"/>
      <c r="QXO3" s="43"/>
      <c r="QXP3" s="43"/>
      <c r="QXQ3" s="43"/>
      <c r="QXR3" s="43"/>
      <c r="QXS3" s="43"/>
      <c r="QXT3" s="43"/>
      <c r="QXU3" s="43"/>
      <c r="QXV3" s="43"/>
      <c r="QXW3" s="43"/>
      <c r="QXX3" s="43"/>
      <c r="QXY3" s="43"/>
      <c r="QXZ3" s="43"/>
      <c r="QYA3" s="43"/>
      <c r="QYB3" s="43"/>
      <c r="QYC3" s="43"/>
      <c r="QYD3" s="43"/>
      <c r="QYE3" s="43"/>
      <c r="QYF3" s="43"/>
      <c r="QYG3" s="43"/>
      <c r="QYH3" s="43"/>
      <c r="QYI3" s="43"/>
      <c r="QYJ3" s="43"/>
      <c r="QYK3" s="43"/>
      <c r="QYL3" s="43"/>
      <c r="QYM3" s="43"/>
      <c r="QYN3" s="43"/>
      <c r="QYO3" s="43"/>
      <c r="QYP3" s="43"/>
      <c r="QYQ3" s="43"/>
      <c r="QYR3" s="43"/>
      <c r="QYS3" s="43"/>
      <c r="QYT3" s="43"/>
      <c r="QYU3" s="43"/>
      <c r="QYV3" s="43"/>
      <c r="QYW3" s="43"/>
      <c r="QYX3" s="43"/>
      <c r="QYY3" s="43"/>
      <c r="QYZ3" s="43"/>
      <c r="QZA3" s="43"/>
      <c r="QZB3" s="43"/>
      <c r="QZC3" s="43"/>
      <c r="QZD3" s="43"/>
      <c r="QZE3" s="43"/>
      <c r="QZF3" s="43"/>
      <c r="QZG3" s="43"/>
      <c r="QZH3" s="43"/>
      <c r="QZI3" s="43"/>
      <c r="QZJ3" s="43"/>
      <c r="QZK3" s="43"/>
      <c r="QZL3" s="43"/>
      <c r="QZM3" s="43"/>
      <c r="QZN3" s="43"/>
      <c r="QZO3" s="43"/>
      <c r="QZP3" s="43"/>
      <c r="QZQ3" s="43"/>
      <c r="QZR3" s="43"/>
      <c r="QZS3" s="43"/>
      <c r="QZT3" s="43"/>
      <c r="QZU3" s="43"/>
      <c r="QZV3" s="43"/>
      <c r="QZW3" s="43"/>
      <c r="QZX3" s="43"/>
      <c r="QZY3" s="43"/>
      <c r="QZZ3" s="43"/>
      <c r="RAA3" s="43"/>
      <c r="RAB3" s="43"/>
      <c r="RAC3" s="43"/>
      <c r="RAD3" s="43"/>
      <c r="RAE3" s="43"/>
      <c r="RAF3" s="43"/>
      <c r="RAG3" s="43"/>
      <c r="RAH3" s="43"/>
      <c r="RAI3" s="43"/>
      <c r="RAJ3" s="43"/>
      <c r="RAK3" s="43"/>
      <c r="RAL3" s="43"/>
      <c r="RAM3" s="43"/>
      <c r="RAN3" s="43"/>
      <c r="RAO3" s="43"/>
      <c r="RAP3" s="43"/>
      <c r="RAQ3" s="43"/>
      <c r="RAR3" s="43"/>
      <c r="RAS3" s="43"/>
      <c r="RAT3" s="43"/>
      <c r="RAU3" s="43"/>
      <c r="RAV3" s="43"/>
      <c r="RAW3" s="43"/>
      <c r="RAX3" s="43"/>
      <c r="RAY3" s="43"/>
      <c r="RAZ3" s="43"/>
      <c r="RBA3" s="43"/>
      <c r="RBB3" s="43"/>
      <c r="RBC3" s="43"/>
      <c r="RBD3" s="43"/>
      <c r="RBE3" s="43"/>
      <c r="RBF3" s="43"/>
      <c r="RBG3" s="43"/>
      <c r="RBH3" s="43"/>
      <c r="RBI3" s="43"/>
      <c r="RBJ3" s="43"/>
      <c r="RBK3" s="43"/>
      <c r="RBL3" s="43"/>
      <c r="RBM3" s="43"/>
      <c r="RBN3" s="43"/>
      <c r="RBO3" s="43"/>
      <c r="RBP3" s="43"/>
      <c r="RBQ3" s="43"/>
      <c r="RBR3" s="43"/>
      <c r="RBS3" s="43"/>
      <c r="RBT3" s="43"/>
      <c r="RBU3" s="43"/>
      <c r="RBV3" s="43"/>
      <c r="RBW3" s="43"/>
      <c r="RBX3" s="43"/>
      <c r="RBY3" s="43"/>
      <c r="RBZ3" s="43"/>
      <c r="RCA3" s="43"/>
      <c r="RCB3" s="43"/>
      <c r="RCC3" s="43"/>
      <c r="RCD3" s="43"/>
      <c r="RCE3" s="43"/>
      <c r="RCF3" s="43"/>
      <c r="RCG3" s="43"/>
      <c r="RCH3" s="43"/>
      <c r="RCI3" s="43"/>
      <c r="RCJ3" s="43"/>
      <c r="RCK3" s="43"/>
      <c r="RCL3" s="43"/>
      <c r="RCM3" s="43"/>
      <c r="RCN3" s="43"/>
      <c r="RCO3" s="43"/>
      <c r="RCP3" s="43"/>
      <c r="RCQ3" s="43"/>
      <c r="RCR3" s="43"/>
      <c r="RCS3" s="43"/>
      <c r="RCT3" s="43"/>
      <c r="RCU3" s="43"/>
      <c r="RCV3" s="43"/>
      <c r="RCW3" s="43"/>
      <c r="RCX3" s="43"/>
      <c r="RCY3" s="43"/>
      <c r="RCZ3" s="43"/>
      <c r="RDA3" s="43"/>
      <c r="RDB3" s="43"/>
      <c r="RDC3" s="43"/>
      <c r="RDD3" s="43"/>
      <c r="RDE3" s="43"/>
      <c r="RDF3" s="43"/>
      <c r="RDG3" s="43"/>
      <c r="RDH3" s="43"/>
      <c r="RDI3" s="43"/>
      <c r="RDJ3" s="43"/>
      <c r="RDK3" s="43"/>
      <c r="RDL3" s="43"/>
      <c r="RDM3" s="43"/>
      <c r="RDN3" s="43"/>
      <c r="RDO3" s="43"/>
      <c r="RDP3" s="43"/>
      <c r="RDQ3" s="43"/>
      <c r="RDR3" s="43"/>
      <c r="RDS3" s="43"/>
      <c r="RDT3" s="43"/>
      <c r="RDU3" s="43"/>
      <c r="RDV3" s="43"/>
      <c r="RDW3" s="43"/>
      <c r="RDX3" s="43"/>
      <c r="RDY3" s="43"/>
      <c r="RDZ3" s="43"/>
      <c r="REA3" s="43"/>
      <c r="REB3" s="43"/>
      <c r="REC3" s="43"/>
      <c r="RED3" s="43"/>
      <c r="REE3" s="43"/>
      <c r="REF3" s="43"/>
      <c r="REG3" s="43"/>
      <c r="REH3" s="43"/>
      <c r="REI3" s="43"/>
      <c r="REJ3" s="43"/>
      <c r="REK3" s="43"/>
      <c r="REL3" s="43"/>
      <c r="REM3" s="43"/>
      <c r="REN3" s="43"/>
      <c r="REO3" s="43"/>
      <c r="REP3" s="43"/>
      <c r="REQ3" s="43"/>
      <c r="RER3" s="43"/>
      <c r="RES3" s="43"/>
      <c r="RET3" s="43"/>
      <c r="REU3" s="43"/>
      <c r="REV3" s="43"/>
      <c r="REW3" s="43"/>
      <c r="REX3" s="43"/>
      <c r="REY3" s="43"/>
      <c r="REZ3" s="43"/>
      <c r="RFA3" s="43"/>
      <c r="RFB3" s="43"/>
      <c r="RFC3" s="43"/>
      <c r="RFD3" s="43"/>
      <c r="RFE3" s="43"/>
      <c r="RFF3" s="43"/>
      <c r="RFG3" s="43"/>
      <c r="RFH3" s="43"/>
      <c r="RFI3" s="43"/>
      <c r="RFJ3" s="43"/>
      <c r="RFK3" s="43"/>
      <c r="RFL3" s="43"/>
      <c r="RFM3" s="43"/>
      <c r="RFN3" s="43"/>
      <c r="RFO3" s="43"/>
      <c r="RFP3" s="43"/>
      <c r="RFQ3" s="43"/>
      <c r="RFR3" s="43"/>
      <c r="RFS3" s="43"/>
      <c r="RFT3" s="43"/>
      <c r="RFU3" s="43"/>
      <c r="RFV3" s="43"/>
      <c r="RFW3" s="43"/>
      <c r="RFX3" s="43"/>
      <c r="RFY3" s="43"/>
      <c r="RFZ3" s="43"/>
      <c r="RGA3" s="43"/>
      <c r="RGB3" s="43"/>
      <c r="RGC3" s="43"/>
      <c r="RGD3" s="43"/>
      <c r="RGE3" s="43"/>
      <c r="RGF3" s="43"/>
      <c r="RGG3" s="43"/>
      <c r="RGH3" s="43"/>
      <c r="RGI3" s="43"/>
      <c r="RGJ3" s="43"/>
      <c r="RGK3" s="43"/>
      <c r="RGL3" s="43"/>
      <c r="RGM3" s="43"/>
      <c r="RGN3" s="43"/>
      <c r="RGO3" s="43"/>
      <c r="RGP3" s="43"/>
      <c r="RGQ3" s="43"/>
      <c r="RGR3" s="43"/>
      <c r="RGS3" s="43"/>
      <c r="RGT3" s="43"/>
      <c r="RGU3" s="43"/>
      <c r="RGV3" s="43"/>
      <c r="RGW3" s="43"/>
      <c r="RGX3" s="43"/>
      <c r="RGY3" s="43"/>
      <c r="RGZ3" s="43"/>
      <c r="RHA3" s="43"/>
      <c r="RHB3" s="43"/>
      <c r="RHC3" s="43"/>
      <c r="RHD3" s="43"/>
      <c r="RHE3" s="43"/>
      <c r="RHF3" s="43"/>
      <c r="RHG3" s="43"/>
      <c r="RHH3" s="43"/>
      <c r="RHI3" s="43"/>
      <c r="RHJ3" s="43"/>
      <c r="RHK3" s="43"/>
      <c r="RHL3" s="43"/>
      <c r="RHM3" s="43"/>
      <c r="RHN3" s="43"/>
      <c r="RHO3" s="43"/>
      <c r="RHP3" s="43"/>
      <c r="RHQ3" s="43"/>
      <c r="RHR3" s="43"/>
      <c r="RHS3" s="43"/>
      <c r="RHT3" s="43"/>
      <c r="RHU3" s="43"/>
      <c r="RHV3" s="43"/>
      <c r="RHW3" s="43"/>
      <c r="RHX3" s="43"/>
      <c r="RHY3" s="43"/>
      <c r="RHZ3" s="43"/>
      <c r="RIA3" s="43"/>
      <c r="RIB3" s="43"/>
      <c r="RIC3" s="43"/>
      <c r="RID3" s="43"/>
      <c r="RIE3" s="43"/>
      <c r="RIF3" s="43"/>
      <c r="RIG3" s="43"/>
      <c r="RIH3" s="43"/>
      <c r="RII3" s="43"/>
      <c r="RIJ3" s="43"/>
      <c r="RIK3" s="43"/>
      <c r="RIL3" s="43"/>
      <c r="RIM3" s="43"/>
      <c r="RIN3" s="43"/>
      <c r="RIO3" s="43"/>
      <c r="RIP3" s="43"/>
      <c r="RIQ3" s="43"/>
      <c r="RIR3" s="43"/>
      <c r="RIS3" s="43"/>
      <c r="RIT3" s="43"/>
      <c r="RIU3" s="43"/>
      <c r="RIV3" s="43"/>
      <c r="RIW3" s="43"/>
      <c r="RIX3" s="43"/>
      <c r="RIY3" s="43"/>
      <c r="RIZ3" s="43"/>
      <c r="RJA3" s="43"/>
      <c r="RJB3" s="43"/>
      <c r="RJC3" s="43"/>
      <c r="RJD3" s="43"/>
      <c r="RJE3" s="43"/>
      <c r="RJF3" s="43"/>
      <c r="RJG3" s="43"/>
      <c r="RJH3" s="43"/>
      <c r="RJI3" s="43"/>
      <c r="RJJ3" s="43"/>
      <c r="RJK3" s="43"/>
      <c r="RJL3" s="43"/>
      <c r="RJM3" s="43"/>
      <c r="RJN3" s="43"/>
      <c r="RJO3" s="43"/>
      <c r="RJP3" s="43"/>
      <c r="RJQ3" s="43"/>
      <c r="RJR3" s="43"/>
      <c r="RJS3" s="43"/>
      <c r="RJT3" s="43"/>
      <c r="RJU3" s="43"/>
      <c r="RJV3" s="43"/>
      <c r="RJW3" s="43"/>
      <c r="RJX3" s="43"/>
      <c r="RJY3" s="43"/>
      <c r="RJZ3" s="43"/>
      <c r="RKA3" s="43"/>
      <c r="RKB3" s="43"/>
      <c r="RKC3" s="43"/>
      <c r="RKD3" s="43"/>
      <c r="RKE3" s="43"/>
      <c r="RKF3" s="43"/>
      <c r="RKG3" s="43"/>
      <c r="RKH3" s="43"/>
      <c r="RKI3" s="43"/>
      <c r="RKJ3" s="43"/>
      <c r="RKK3" s="43"/>
      <c r="RKL3" s="43"/>
      <c r="RKM3" s="43"/>
      <c r="RKN3" s="43"/>
      <c r="RKO3" s="43"/>
      <c r="RKP3" s="43"/>
      <c r="RKQ3" s="43"/>
      <c r="RKR3" s="43"/>
      <c r="RKS3" s="43"/>
      <c r="RKT3" s="43"/>
      <c r="RKU3" s="43"/>
      <c r="RKV3" s="43"/>
      <c r="RKW3" s="43"/>
      <c r="RKX3" s="43"/>
      <c r="RKY3" s="43"/>
      <c r="RKZ3" s="43"/>
      <c r="RLA3" s="43"/>
      <c r="RLB3" s="43"/>
      <c r="RLC3" s="43"/>
      <c r="RLD3" s="43"/>
      <c r="RLE3" s="43"/>
      <c r="RLF3" s="43"/>
      <c r="RLG3" s="43"/>
      <c r="RLH3" s="43"/>
      <c r="RLI3" s="43"/>
      <c r="RLJ3" s="43"/>
      <c r="RLK3" s="43"/>
      <c r="RLL3" s="43"/>
      <c r="RLM3" s="43"/>
      <c r="RLN3" s="43"/>
      <c r="RLO3" s="43"/>
      <c r="RLP3" s="43"/>
      <c r="RLQ3" s="43"/>
      <c r="RLR3" s="43"/>
      <c r="RLS3" s="43"/>
      <c r="RLT3" s="43"/>
      <c r="RLU3" s="43"/>
      <c r="RLV3" s="43"/>
      <c r="RLW3" s="43"/>
      <c r="RLX3" s="43"/>
      <c r="RLY3" s="43"/>
      <c r="RLZ3" s="43"/>
      <c r="RMA3" s="43"/>
      <c r="RMB3" s="43"/>
      <c r="RMC3" s="43"/>
      <c r="RMD3" s="43"/>
      <c r="RME3" s="43"/>
      <c r="RMF3" s="43"/>
      <c r="RMG3" s="43"/>
      <c r="RMH3" s="43"/>
      <c r="RMI3" s="43"/>
      <c r="RMJ3" s="43"/>
      <c r="RMK3" s="43"/>
      <c r="RML3" s="43"/>
      <c r="RMM3" s="43"/>
      <c r="RMN3" s="43"/>
      <c r="RMO3" s="43"/>
      <c r="RMP3" s="43"/>
      <c r="RMQ3" s="43"/>
      <c r="RMR3" s="43"/>
      <c r="RMS3" s="43"/>
      <c r="RMT3" s="43"/>
      <c r="RMU3" s="43"/>
      <c r="RMV3" s="43"/>
      <c r="RMW3" s="43"/>
      <c r="RMX3" s="43"/>
      <c r="RMY3" s="43"/>
      <c r="RMZ3" s="43"/>
      <c r="RNA3" s="43"/>
      <c r="RNB3" s="43"/>
      <c r="RNC3" s="43"/>
      <c r="RND3" s="43"/>
      <c r="RNE3" s="43"/>
      <c r="RNF3" s="43"/>
      <c r="RNG3" s="43"/>
      <c r="RNH3" s="43"/>
      <c r="RNI3" s="43"/>
      <c r="RNJ3" s="43"/>
      <c r="RNK3" s="43"/>
      <c r="RNL3" s="43"/>
      <c r="RNM3" s="43"/>
      <c r="RNN3" s="43"/>
      <c r="RNO3" s="43"/>
      <c r="RNP3" s="43"/>
      <c r="RNQ3" s="43"/>
      <c r="RNR3" s="43"/>
      <c r="RNS3" s="43"/>
      <c r="RNT3" s="43"/>
      <c r="RNU3" s="43"/>
      <c r="RNV3" s="43"/>
      <c r="RNW3" s="43"/>
      <c r="RNX3" s="43"/>
      <c r="RNY3" s="43"/>
      <c r="RNZ3" s="43"/>
      <c r="ROA3" s="43"/>
      <c r="ROB3" s="43"/>
      <c r="ROC3" s="43"/>
      <c r="ROD3" s="43"/>
      <c r="ROE3" s="43"/>
      <c r="ROF3" s="43"/>
      <c r="ROG3" s="43"/>
      <c r="ROH3" s="43"/>
      <c r="ROI3" s="43"/>
      <c r="ROJ3" s="43"/>
      <c r="ROK3" s="43"/>
      <c r="ROL3" s="43"/>
      <c r="ROM3" s="43"/>
      <c r="RON3" s="43"/>
      <c r="ROO3" s="43"/>
      <c r="ROP3" s="43"/>
      <c r="ROQ3" s="43"/>
      <c r="ROR3" s="43"/>
      <c r="ROS3" s="43"/>
      <c r="ROT3" s="43"/>
      <c r="ROU3" s="43"/>
      <c r="ROV3" s="43"/>
      <c r="ROW3" s="43"/>
      <c r="ROX3" s="43"/>
      <c r="ROY3" s="43"/>
      <c r="ROZ3" s="43"/>
      <c r="RPA3" s="43"/>
      <c r="RPB3" s="43"/>
      <c r="RPC3" s="43"/>
      <c r="RPD3" s="43"/>
      <c r="RPE3" s="43"/>
      <c r="RPF3" s="43"/>
      <c r="RPG3" s="43"/>
      <c r="RPH3" s="43"/>
      <c r="RPI3" s="43"/>
      <c r="RPJ3" s="43"/>
      <c r="RPK3" s="43"/>
      <c r="RPL3" s="43"/>
      <c r="RPM3" s="43"/>
      <c r="RPN3" s="43"/>
      <c r="RPO3" s="43"/>
      <c r="RPP3" s="43"/>
      <c r="RPQ3" s="43"/>
      <c r="RPR3" s="43"/>
      <c r="RPS3" s="43"/>
      <c r="RPT3" s="43"/>
      <c r="RPU3" s="43"/>
      <c r="RPV3" s="43"/>
      <c r="RPW3" s="43"/>
      <c r="RPX3" s="43"/>
      <c r="RPY3" s="43"/>
      <c r="RPZ3" s="43"/>
      <c r="RQA3" s="43"/>
      <c r="RQB3" s="43"/>
      <c r="RQC3" s="43"/>
      <c r="RQD3" s="43"/>
      <c r="RQE3" s="43"/>
      <c r="RQF3" s="43"/>
      <c r="RQG3" s="43"/>
      <c r="RQH3" s="43"/>
      <c r="RQI3" s="43"/>
      <c r="RQJ3" s="43"/>
      <c r="RQK3" s="43"/>
      <c r="RQL3" s="43"/>
      <c r="RQM3" s="43"/>
      <c r="RQN3" s="43"/>
      <c r="RQO3" s="43"/>
      <c r="RQP3" s="43"/>
      <c r="RQQ3" s="43"/>
      <c r="RQR3" s="43"/>
      <c r="RQS3" s="43"/>
      <c r="RQT3" s="43"/>
      <c r="RQU3" s="43"/>
      <c r="RQV3" s="43"/>
      <c r="RQW3" s="43"/>
      <c r="RQX3" s="43"/>
      <c r="RQY3" s="43"/>
      <c r="RQZ3" s="43"/>
      <c r="RRA3" s="43"/>
      <c r="RRB3" s="43"/>
      <c r="RRC3" s="43"/>
      <c r="RRD3" s="43"/>
      <c r="RRE3" s="43"/>
      <c r="RRF3" s="43"/>
      <c r="RRG3" s="43"/>
      <c r="RRH3" s="43"/>
      <c r="RRI3" s="43"/>
      <c r="RRJ3" s="43"/>
      <c r="RRK3" s="43"/>
      <c r="RRL3" s="43"/>
      <c r="RRM3" s="43"/>
      <c r="RRN3" s="43"/>
      <c r="RRO3" s="43"/>
      <c r="RRP3" s="43"/>
      <c r="RRQ3" s="43"/>
      <c r="RRR3" s="43"/>
      <c r="RRS3" s="43"/>
      <c r="RRT3" s="43"/>
      <c r="RRU3" s="43"/>
      <c r="RRV3" s="43"/>
      <c r="RRW3" s="43"/>
      <c r="RRX3" s="43"/>
      <c r="RRY3" s="43"/>
      <c r="RRZ3" s="43"/>
      <c r="RSA3" s="43"/>
      <c r="RSB3" s="43"/>
      <c r="RSC3" s="43"/>
      <c r="RSD3" s="43"/>
      <c r="RSE3" s="43"/>
      <c r="RSF3" s="43"/>
      <c r="RSG3" s="43"/>
      <c r="RSH3" s="43"/>
      <c r="RSI3" s="43"/>
      <c r="RSJ3" s="43"/>
      <c r="RSK3" s="43"/>
      <c r="RSL3" s="43"/>
      <c r="RSM3" s="43"/>
      <c r="RSN3" s="43"/>
      <c r="RSO3" s="43"/>
      <c r="RSP3" s="43"/>
      <c r="RSQ3" s="43"/>
      <c r="RSR3" s="43"/>
      <c r="RSS3" s="43"/>
      <c r="RST3" s="43"/>
      <c r="RSU3" s="43"/>
      <c r="RSV3" s="43"/>
      <c r="RSW3" s="43"/>
      <c r="RSX3" s="43"/>
      <c r="RSY3" s="43"/>
      <c r="RSZ3" s="43"/>
      <c r="RTA3" s="43"/>
      <c r="RTB3" s="43"/>
      <c r="RTC3" s="43"/>
      <c r="RTD3" s="43"/>
      <c r="RTE3" s="43"/>
      <c r="RTF3" s="43"/>
      <c r="RTG3" s="43"/>
      <c r="RTH3" s="43"/>
      <c r="RTI3" s="43"/>
      <c r="RTJ3" s="43"/>
      <c r="RTK3" s="43"/>
      <c r="RTL3" s="43"/>
      <c r="RTM3" s="43"/>
      <c r="RTN3" s="43"/>
      <c r="RTO3" s="43"/>
      <c r="RTP3" s="43"/>
      <c r="RTQ3" s="43"/>
      <c r="RTR3" s="43"/>
      <c r="RTS3" s="43"/>
      <c r="RTT3" s="43"/>
      <c r="RTU3" s="43"/>
      <c r="RTV3" s="43"/>
      <c r="RTW3" s="43"/>
      <c r="RTX3" s="43"/>
      <c r="RTY3" s="43"/>
      <c r="RTZ3" s="43"/>
      <c r="RUA3" s="43"/>
      <c r="RUB3" s="43"/>
      <c r="RUC3" s="43"/>
      <c r="RUD3" s="43"/>
      <c r="RUE3" s="43"/>
      <c r="RUF3" s="43"/>
      <c r="RUG3" s="43"/>
      <c r="RUH3" s="43"/>
      <c r="RUI3" s="43"/>
      <c r="RUJ3" s="43"/>
      <c r="RUK3" s="43"/>
      <c r="RUL3" s="43"/>
      <c r="RUM3" s="43"/>
      <c r="RUN3" s="43"/>
      <c r="RUO3" s="43"/>
      <c r="RUP3" s="43"/>
      <c r="RUQ3" s="43"/>
      <c r="RUR3" s="43"/>
      <c r="RUS3" s="43"/>
      <c r="RUT3" s="43"/>
      <c r="RUU3" s="43"/>
      <c r="RUV3" s="43"/>
      <c r="RUW3" s="43"/>
      <c r="RUX3" s="43"/>
      <c r="RUY3" s="43"/>
      <c r="RUZ3" s="43"/>
      <c r="RVA3" s="43"/>
      <c r="RVB3" s="43"/>
      <c r="RVC3" s="43"/>
      <c r="RVD3" s="43"/>
      <c r="RVE3" s="43"/>
      <c r="RVF3" s="43"/>
      <c r="RVG3" s="43"/>
      <c r="RVH3" s="43"/>
      <c r="RVI3" s="43"/>
      <c r="RVJ3" s="43"/>
      <c r="RVK3" s="43"/>
      <c r="RVL3" s="43"/>
      <c r="RVM3" s="43"/>
      <c r="RVN3" s="43"/>
      <c r="RVO3" s="43"/>
      <c r="RVP3" s="43"/>
      <c r="RVQ3" s="43"/>
      <c r="RVR3" s="43"/>
      <c r="RVS3" s="43"/>
      <c r="RVT3" s="43"/>
      <c r="RVU3" s="43"/>
      <c r="RVV3" s="43"/>
      <c r="RVW3" s="43"/>
      <c r="RVX3" s="43"/>
      <c r="RVY3" s="43"/>
      <c r="RVZ3" s="43"/>
      <c r="RWA3" s="43"/>
      <c r="RWB3" s="43"/>
      <c r="RWC3" s="43"/>
      <c r="RWD3" s="43"/>
      <c r="RWE3" s="43"/>
      <c r="RWF3" s="43"/>
      <c r="RWG3" s="43"/>
      <c r="RWH3" s="43"/>
      <c r="RWI3" s="43"/>
      <c r="RWJ3" s="43"/>
      <c r="RWK3" s="43"/>
      <c r="RWL3" s="43"/>
      <c r="RWM3" s="43"/>
      <c r="RWN3" s="43"/>
      <c r="RWO3" s="43"/>
      <c r="RWP3" s="43"/>
      <c r="RWQ3" s="43"/>
      <c r="RWR3" s="43"/>
      <c r="RWS3" s="43"/>
      <c r="RWT3" s="43"/>
      <c r="RWU3" s="43"/>
      <c r="RWV3" s="43"/>
      <c r="RWW3" s="43"/>
      <c r="RWX3" s="43"/>
      <c r="RWY3" s="43"/>
      <c r="RWZ3" s="43"/>
      <c r="RXA3" s="43"/>
      <c r="RXB3" s="43"/>
      <c r="RXC3" s="43"/>
      <c r="RXD3" s="43"/>
      <c r="RXE3" s="43"/>
      <c r="RXF3" s="43"/>
      <c r="RXG3" s="43"/>
      <c r="RXH3" s="43"/>
      <c r="RXI3" s="43"/>
      <c r="RXJ3" s="43"/>
      <c r="RXK3" s="43"/>
      <c r="RXL3" s="43"/>
      <c r="RXM3" s="43"/>
      <c r="RXN3" s="43"/>
      <c r="RXO3" s="43"/>
      <c r="RXP3" s="43"/>
      <c r="RXQ3" s="43"/>
      <c r="RXR3" s="43"/>
      <c r="RXS3" s="43"/>
      <c r="RXT3" s="43"/>
      <c r="RXU3" s="43"/>
      <c r="RXV3" s="43"/>
      <c r="RXW3" s="43"/>
      <c r="RXX3" s="43"/>
      <c r="RXY3" s="43"/>
      <c r="RXZ3" s="43"/>
      <c r="RYA3" s="43"/>
      <c r="RYB3" s="43"/>
      <c r="RYC3" s="43"/>
      <c r="RYD3" s="43"/>
      <c r="RYE3" s="43"/>
      <c r="RYF3" s="43"/>
      <c r="RYG3" s="43"/>
      <c r="RYH3" s="43"/>
      <c r="RYI3" s="43"/>
      <c r="RYJ3" s="43"/>
      <c r="RYK3" s="43"/>
      <c r="RYL3" s="43"/>
      <c r="RYM3" s="43"/>
      <c r="RYN3" s="43"/>
      <c r="RYO3" s="43"/>
      <c r="RYP3" s="43"/>
      <c r="RYQ3" s="43"/>
      <c r="RYR3" s="43"/>
      <c r="RYS3" s="43"/>
      <c r="RYT3" s="43"/>
      <c r="RYU3" s="43"/>
      <c r="RYV3" s="43"/>
      <c r="RYW3" s="43"/>
      <c r="RYX3" s="43"/>
      <c r="RYY3" s="43"/>
      <c r="RYZ3" s="43"/>
      <c r="RZA3" s="43"/>
      <c r="RZB3" s="43"/>
      <c r="RZC3" s="43"/>
      <c r="RZD3" s="43"/>
      <c r="RZE3" s="43"/>
      <c r="RZF3" s="43"/>
      <c r="RZG3" s="43"/>
      <c r="RZH3" s="43"/>
      <c r="RZI3" s="43"/>
      <c r="RZJ3" s="43"/>
      <c r="RZK3" s="43"/>
      <c r="RZL3" s="43"/>
      <c r="RZM3" s="43"/>
      <c r="RZN3" s="43"/>
      <c r="RZO3" s="43"/>
      <c r="RZP3" s="43"/>
      <c r="RZQ3" s="43"/>
      <c r="RZR3" s="43"/>
      <c r="RZS3" s="43"/>
      <c r="RZT3" s="43"/>
      <c r="RZU3" s="43"/>
      <c r="RZV3" s="43"/>
      <c r="RZW3" s="43"/>
      <c r="RZX3" s="43"/>
      <c r="RZY3" s="43"/>
      <c r="RZZ3" s="43"/>
      <c r="SAA3" s="43"/>
      <c r="SAB3" s="43"/>
      <c r="SAC3" s="43"/>
      <c r="SAD3" s="43"/>
      <c r="SAE3" s="43"/>
      <c r="SAF3" s="43"/>
      <c r="SAG3" s="43"/>
      <c r="SAH3" s="43"/>
      <c r="SAI3" s="43"/>
      <c r="SAJ3" s="43"/>
      <c r="SAK3" s="43"/>
      <c r="SAL3" s="43"/>
      <c r="SAM3" s="43"/>
      <c r="SAN3" s="43"/>
      <c r="SAO3" s="43"/>
      <c r="SAP3" s="43"/>
      <c r="SAQ3" s="43"/>
      <c r="SAR3" s="43"/>
      <c r="SAS3" s="43"/>
      <c r="SAT3" s="43"/>
      <c r="SAU3" s="43"/>
      <c r="SAV3" s="43"/>
      <c r="SAW3" s="43"/>
      <c r="SAX3" s="43"/>
      <c r="SAY3" s="43"/>
      <c r="SAZ3" s="43"/>
      <c r="SBA3" s="43"/>
      <c r="SBB3" s="43"/>
      <c r="SBC3" s="43"/>
      <c r="SBD3" s="43"/>
      <c r="SBE3" s="43"/>
      <c r="SBF3" s="43"/>
      <c r="SBG3" s="43"/>
      <c r="SBH3" s="43"/>
      <c r="SBI3" s="43"/>
      <c r="SBJ3" s="43"/>
      <c r="SBK3" s="43"/>
      <c r="SBL3" s="43"/>
      <c r="SBM3" s="43"/>
      <c r="SBN3" s="43"/>
      <c r="SBO3" s="43"/>
      <c r="SBP3" s="43"/>
      <c r="SBQ3" s="43"/>
      <c r="SBR3" s="43"/>
      <c r="SBS3" s="43"/>
      <c r="SBT3" s="43"/>
      <c r="SBU3" s="43"/>
      <c r="SBV3" s="43"/>
      <c r="SBW3" s="43"/>
      <c r="SBX3" s="43"/>
      <c r="SBY3" s="43"/>
      <c r="SBZ3" s="43"/>
      <c r="SCA3" s="43"/>
      <c r="SCB3" s="43"/>
      <c r="SCC3" s="43"/>
      <c r="SCD3" s="43"/>
      <c r="SCE3" s="43"/>
      <c r="SCF3" s="43"/>
      <c r="SCG3" s="43"/>
      <c r="SCH3" s="43"/>
      <c r="SCI3" s="43"/>
      <c r="SCJ3" s="43"/>
      <c r="SCK3" s="43"/>
      <c r="SCL3" s="43"/>
      <c r="SCM3" s="43"/>
      <c r="SCN3" s="43"/>
      <c r="SCO3" s="43"/>
      <c r="SCP3" s="43"/>
      <c r="SCQ3" s="43"/>
      <c r="SCR3" s="43"/>
      <c r="SCS3" s="43"/>
      <c r="SCT3" s="43"/>
      <c r="SCU3" s="43"/>
      <c r="SCV3" s="43"/>
      <c r="SCW3" s="43"/>
      <c r="SCX3" s="43"/>
      <c r="SCY3" s="43"/>
      <c r="SCZ3" s="43"/>
      <c r="SDA3" s="43"/>
      <c r="SDB3" s="43"/>
      <c r="SDC3" s="43"/>
      <c r="SDD3" s="43"/>
      <c r="SDE3" s="43"/>
      <c r="SDF3" s="43"/>
      <c r="SDG3" s="43"/>
      <c r="SDH3" s="43"/>
      <c r="SDI3" s="43"/>
      <c r="SDJ3" s="43"/>
      <c r="SDK3" s="43"/>
      <c r="SDL3" s="43"/>
      <c r="SDM3" s="43"/>
      <c r="SDN3" s="43"/>
      <c r="SDO3" s="43"/>
      <c r="SDP3" s="43"/>
      <c r="SDQ3" s="43"/>
      <c r="SDR3" s="43"/>
      <c r="SDS3" s="43"/>
      <c r="SDT3" s="43"/>
      <c r="SDU3" s="43"/>
      <c r="SDV3" s="43"/>
      <c r="SDW3" s="43"/>
      <c r="SDX3" s="43"/>
      <c r="SDY3" s="43"/>
      <c r="SDZ3" s="43"/>
      <c r="SEA3" s="43"/>
      <c r="SEB3" s="43"/>
      <c r="SEC3" s="43"/>
      <c r="SED3" s="43"/>
      <c r="SEE3" s="43"/>
      <c r="SEF3" s="43"/>
      <c r="SEG3" s="43"/>
      <c r="SEH3" s="43"/>
      <c r="SEI3" s="43"/>
      <c r="SEJ3" s="43"/>
      <c r="SEK3" s="43"/>
      <c r="SEL3" s="43"/>
      <c r="SEM3" s="43"/>
      <c r="SEN3" s="43"/>
      <c r="SEO3" s="43"/>
      <c r="SEP3" s="43"/>
      <c r="SEQ3" s="43"/>
      <c r="SER3" s="43"/>
      <c r="SES3" s="43"/>
      <c r="SET3" s="43"/>
      <c r="SEU3" s="43"/>
      <c r="SEV3" s="43"/>
      <c r="SEW3" s="43"/>
      <c r="SEX3" s="43"/>
      <c r="SEY3" s="43"/>
      <c r="SEZ3" s="43"/>
      <c r="SFA3" s="43"/>
      <c r="SFB3" s="43"/>
      <c r="SFC3" s="43"/>
      <c r="SFD3" s="43"/>
      <c r="SFE3" s="43"/>
      <c r="SFF3" s="43"/>
      <c r="SFG3" s="43"/>
      <c r="SFH3" s="43"/>
      <c r="SFI3" s="43"/>
      <c r="SFJ3" s="43"/>
      <c r="SFK3" s="43"/>
      <c r="SFL3" s="43"/>
      <c r="SFM3" s="43"/>
      <c r="SFN3" s="43"/>
      <c r="SFO3" s="43"/>
      <c r="SFP3" s="43"/>
      <c r="SFQ3" s="43"/>
      <c r="SFR3" s="43"/>
      <c r="SFS3" s="43"/>
      <c r="SFT3" s="43"/>
      <c r="SFU3" s="43"/>
      <c r="SFV3" s="43"/>
      <c r="SFW3" s="43"/>
      <c r="SFX3" s="43"/>
      <c r="SFY3" s="43"/>
      <c r="SFZ3" s="43"/>
      <c r="SGA3" s="43"/>
      <c r="SGB3" s="43"/>
      <c r="SGC3" s="43"/>
      <c r="SGD3" s="43"/>
      <c r="SGE3" s="43"/>
      <c r="SGF3" s="43"/>
      <c r="SGG3" s="43"/>
      <c r="SGH3" s="43"/>
      <c r="SGI3" s="43"/>
      <c r="SGJ3" s="43"/>
      <c r="SGK3" s="43"/>
      <c r="SGL3" s="43"/>
      <c r="SGM3" s="43"/>
      <c r="SGN3" s="43"/>
      <c r="SGO3" s="43"/>
      <c r="SGP3" s="43"/>
      <c r="SGQ3" s="43"/>
      <c r="SGR3" s="43"/>
      <c r="SGS3" s="43"/>
      <c r="SGT3" s="43"/>
      <c r="SGU3" s="43"/>
      <c r="SGV3" s="43"/>
      <c r="SGW3" s="43"/>
      <c r="SGX3" s="43"/>
      <c r="SGY3" s="43"/>
      <c r="SGZ3" s="43"/>
      <c r="SHA3" s="43"/>
      <c r="SHB3" s="43"/>
      <c r="SHC3" s="43"/>
      <c r="SHD3" s="43"/>
      <c r="SHE3" s="43"/>
      <c r="SHF3" s="43"/>
      <c r="SHG3" s="43"/>
      <c r="SHH3" s="43"/>
      <c r="SHI3" s="43"/>
      <c r="SHJ3" s="43"/>
      <c r="SHK3" s="43"/>
      <c r="SHL3" s="43"/>
      <c r="SHM3" s="43"/>
      <c r="SHN3" s="43"/>
      <c r="SHO3" s="43"/>
      <c r="SHP3" s="43"/>
      <c r="SHQ3" s="43"/>
      <c r="SHR3" s="43"/>
      <c r="SHS3" s="43"/>
      <c r="SHT3" s="43"/>
      <c r="SHU3" s="43"/>
      <c r="SHV3" s="43"/>
      <c r="SHW3" s="43"/>
      <c r="SHX3" s="43"/>
      <c r="SHY3" s="43"/>
      <c r="SHZ3" s="43"/>
      <c r="SIA3" s="43"/>
      <c r="SIB3" s="43"/>
      <c r="SIC3" s="43"/>
      <c r="SID3" s="43"/>
      <c r="SIE3" s="43"/>
      <c r="SIF3" s="43"/>
      <c r="SIG3" s="43"/>
      <c r="SIH3" s="43"/>
      <c r="SII3" s="43"/>
      <c r="SIJ3" s="43"/>
      <c r="SIK3" s="43"/>
      <c r="SIL3" s="43"/>
      <c r="SIM3" s="43"/>
      <c r="SIN3" s="43"/>
      <c r="SIO3" s="43"/>
      <c r="SIP3" s="43"/>
      <c r="SIQ3" s="43"/>
      <c r="SIR3" s="43"/>
      <c r="SIS3" s="43"/>
      <c r="SIT3" s="43"/>
      <c r="SIU3" s="43"/>
      <c r="SIV3" s="43"/>
      <c r="SIW3" s="43"/>
      <c r="SIX3" s="43"/>
      <c r="SIY3" s="43"/>
      <c r="SIZ3" s="43"/>
      <c r="SJA3" s="43"/>
      <c r="SJB3" s="43"/>
      <c r="SJC3" s="43"/>
      <c r="SJD3" s="43"/>
      <c r="SJE3" s="43"/>
      <c r="SJF3" s="43"/>
      <c r="SJG3" s="43"/>
      <c r="SJH3" s="43"/>
      <c r="SJI3" s="43"/>
      <c r="SJJ3" s="43"/>
      <c r="SJK3" s="43"/>
      <c r="SJL3" s="43"/>
      <c r="SJM3" s="43"/>
      <c r="SJN3" s="43"/>
      <c r="SJO3" s="43"/>
      <c r="SJP3" s="43"/>
      <c r="SJQ3" s="43"/>
      <c r="SJR3" s="43"/>
      <c r="SJS3" s="43"/>
      <c r="SJT3" s="43"/>
      <c r="SJU3" s="43"/>
      <c r="SJV3" s="43"/>
      <c r="SJW3" s="43"/>
      <c r="SJX3" s="43"/>
      <c r="SJY3" s="43"/>
      <c r="SJZ3" s="43"/>
      <c r="SKA3" s="43"/>
      <c r="SKB3" s="43"/>
      <c r="SKC3" s="43"/>
      <c r="SKD3" s="43"/>
      <c r="SKE3" s="43"/>
      <c r="SKF3" s="43"/>
      <c r="SKG3" s="43"/>
      <c r="SKH3" s="43"/>
      <c r="SKI3" s="43"/>
      <c r="SKJ3" s="43"/>
      <c r="SKK3" s="43"/>
      <c r="SKL3" s="43"/>
      <c r="SKM3" s="43"/>
      <c r="SKN3" s="43"/>
      <c r="SKO3" s="43"/>
      <c r="SKP3" s="43"/>
      <c r="SKQ3" s="43"/>
      <c r="SKR3" s="43"/>
      <c r="SKS3" s="43"/>
      <c r="SKT3" s="43"/>
      <c r="SKU3" s="43"/>
      <c r="SKV3" s="43"/>
      <c r="SKW3" s="43"/>
      <c r="SKX3" s="43"/>
      <c r="SKY3" s="43"/>
      <c r="SKZ3" s="43"/>
      <c r="SLA3" s="43"/>
      <c r="SLB3" s="43"/>
      <c r="SLC3" s="43"/>
      <c r="SLD3" s="43"/>
      <c r="SLE3" s="43"/>
      <c r="SLF3" s="43"/>
      <c r="SLG3" s="43"/>
      <c r="SLH3" s="43"/>
      <c r="SLI3" s="43"/>
      <c r="SLJ3" s="43"/>
      <c r="SLK3" s="43"/>
      <c r="SLL3" s="43"/>
      <c r="SLM3" s="43"/>
      <c r="SLN3" s="43"/>
      <c r="SLO3" s="43"/>
      <c r="SLP3" s="43"/>
      <c r="SLQ3" s="43"/>
      <c r="SLR3" s="43"/>
      <c r="SLS3" s="43"/>
      <c r="SLT3" s="43"/>
      <c r="SLU3" s="43"/>
      <c r="SLV3" s="43"/>
      <c r="SLW3" s="43"/>
      <c r="SLX3" s="43"/>
      <c r="SLY3" s="43"/>
      <c r="SLZ3" s="43"/>
      <c r="SMA3" s="43"/>
      <c r="SMB3" s="43"/>
      <c r="SMC3" s="43"/>
      <c r="SMD3" s="43"/>
      <c r="SME3" s="43"/>
      <c r="SMF3" s="43"/>
      <c r="SMG3" s="43"/>
      <c r="SMH3" s="43"/>
      <c r="SMI3" s="43"/>
      <c r="SMJ3" s="43"/>
      <c r="SMK3" s="43"/>
      <c r="SML3" s="43"/>
      <c r="SMM3" s="43"/>
      <c r="SMN3" s="43"/>
      <c r="SMO3" s="43"/>
      <c r="SMP3" s="43"/>
      <c r="SMQ3" s="43"/>
      <c r="SMR3" s="43"/>
      <c r="SMS3" s="43"/>
      <c r="SMT3" s="43"/>
      <c r="SMU3" s="43"/>
      <c r="SMV3" s="43"/>
      <c r="SMW3" s="43"/>
      <c r="SMX3" s="43"/>
      <c r="SMY3" s="43"/>
      <c r="SMZ3" s="43"/>
      <c r="SNA3" s="43"/>
      <c r="SNB3" s="43"/>
      <c r="SNC3" s="43"/>
      <c r="SND3" s="43"/>
      <c r="SNE3" s="43"/>
      <c r="SNF3" s="43"/>
      <c r="SNG3" s="43"/>
      <c r="SNH3" s="43"/>
      <c r="SNI3" s="43"/>
      <c r="SNJ3" s="43"/>
      <c r="SNK3" s="43"/>
      <c r="SNL3" s="43"/>
      <c r="SNM3" s="43"/>
      <c r="SNN3" s="43"/>
      <c r="SNO3" s="43"/>
      <c r="SNP3" s="43"/>
      <c r="SNQ3" s="43"/>
      <c r="SNR3" s="43"/>
      <c r="SNS3" s="43"/>
      <c r="SNT3" s="43"/>
      <c r="SNU3" s="43"/>
      <c r="SNV3" s="43"/>
      <c r="SNW3" s="43"/>
      <c r="SNX3" s="43"/>
      <c r="SNY3" s="43"/>
      <c r="SNZ3" s="43"/>
      <c r="SOA3" s="43"/>
      <c r="SOB3" s="43"/>
      <c r="SOC3" s="43"/>
      <c r="SOD3" s="43"/>
      <c r="SOE3" s="43"/>
      <c r="SOF3" s="43"/>
      <c r="SOG3" s="43"/>
      <c r="SOH3" s="43"/>
      <c r="SOI3" s="43"/>
      <c r="SOJ3" s="43"/>
      <c r="SOK3" s="43"/>
      <c r="SOL3" s="43"/>
      <c r="SOM3" s="43"/>
      <c r="SON3" s="43"/>
      <c r="SOO3" s="43"/>
      <c r="SOP3" s="43"/>
      <c r="SOQ3" s="43"/>
      <c r="SOR3" s="43"/>
      <c r="SOS3" s="43"/>
      <c r="SOT3" s="43"/>
      <c r="SOU3" s="43"/>
      <c r="SOV3" s="43"/>
      <c r="SOW3" s="43"/>
      <c r="SOX3" s="43"/>
      <c r="SOY3" s="43"/>
      <c r="SOZ3" s="43"/>
      <c r="SPA3" s="43"/>
      <c r="SPB3" s="43"/>
      <c r="SPC3" s="43"/>
      <c r="SPD3" s="43"/>
      <c r="SPE3" s="43"/>
      <c r="SPF3" s="43"/>
      <c r="SPG3" s="43"/>
      <c r="SPH3" s="43"/>
      <c r="SPI3" s="43"/>
      <c r="SPJ3" s="43"/>
      <c r="SPK3" s="43"/>
      <c r="SPL3" s="43"/>
      <c r="SPM3" s="43"/>
      <c r="SPN3" s="43"/>
      <c r="SPO3" s="43"/>
      <c r="SPP3" s="43"/>
      <c r="SPQ3" s="43"/>
      <c r="SPR3" s="43"/>
      <c r="SPS3" s="43"/>
      <c r="SPT3" s="43"/>
      <c r="SPU3" s="43"/>
      <c r="SPV3" s="43"/>
      <c r="SPW3" s="43"/>
      <c r="SPX3" s="43"/>
      <c r="SPY3" s="43"/>
      <c r="SPZ3" s="43"/>
      <c r="SQA3" s="43"/>
      <c r="SQB3" s="43"/>
      <c r="SQC3" s="43"/>
      <c r="SQD3" s="43"/>
      <c r="SQE3" s="43"/>
      <c r="SQF3" s="43"/>
      <c r="SQG3" s="43"/>
      <c r="SQH3" s="43"/>
      <c r="SQI3" s="43"/>
      <c r="SQJ3" s="43"/>
      <c r="SQK3" s="43"/>
      <c r="SQL3" s="43"/>
      <c r="SQM3" s="43"/>
      <c r="SQN3" s="43"/>
      <c r="SQO3" s="43"/>
      <c r="SQP3" s="43"/>
      <c r="SQQ3" s="43"/>
      <c r="SQR3" s="43"/>
      <c r="SQS3" s="43"/>
      <c r="SQT3" s="43"/>
      <c r="SQU3" s="43"/>
      <c r="SQV3" s="43"/>
      <c r="SQW3" s="43"/>
      <c r="SQX3" s="43"/>
      <c r="SQY3" s="43"/>
      <c r="SQZ3" s="43"/>
      <c r="SRA3" s="43"/>
      <c r="SRB3" s="43"/>
      <c r="SRC3" s="43"/>
      <c r="SRD3" s="43"/>
      <c r="SRE3" s="43"/>
      <c r="SRF3" s="43"/>
      <c r="SRG3" s="43"/>
      <c r="SRH3" s="43"/>
      <c r="SRI3" s="43"/>
      <c r="SRJ3" s="43"/>
      <c r="SRK3" s="43"/>
      <c r="SRL3" s="43"/>
      <c r="SRM3" s="43"/>
      <c r="SRN3" s="43"/>
      <c r="SRO3" s="43"/>
      <c r="SRP3" s="43"/>
      <c r="SRQ3" s="43"/>
      <c r="SRR3" s="43"/>
      <c r="SRS3" s="43"/>
      <c r="SRT3" s="43"/>
      <c r="SRU3" s="43"/>
      <c r="SRV3" s="43"/>
      <c r="SRW3" s="43"/>
      <c r="SRX3" s="43"/>
      <c r="SRY3" s="43"/>
      <c r="SRZ3" s="43"/>
      <c r="SSA3" s="43"/>
      <c r="SSB3" s="43"/>
      <c r="SSC3" s="43"/>
      <c r="SSD3" s="43"/>
      <c r="SSE3" s="43"/>
      <c r="SSF3" s="43"/>
      <c r="SSG3" s="43"/>
      <c r="SSH3" s="43"/>
      <c r="SSI3" s="43"/>
      <c r="SSJ3" s="43"/>
      <c r="SSK3" s="43"/>
      <c r="SSL3" s="43"/>
      <c r="SSM3" s="43"/>
      <c r="SSN3" s="43"/>
      <c r="SSO3" s="43"/>
      <c r="SSP3" s="43"/>
      <c r="SSQ3" s="43"/>
      <c r="SSR3" s="43"/>
      <c r="SSS3" s="43"/>
      <c r="SST3" s="43"/>
      <c r="SSU3" s="43"/>
      <c r="SSV3" s="43"/>
      <c r="SSW3" s="43"/>
      <c r="SSX3" s="43"/>
      <c r="SSY3" s="43"/>
      <c r="SSZ3" s="43"/>
      <c r="STA3" s="43"/>
      <c r="STB3" s="43"/>
      <c r="STC3" s="43"/>
      <c r="STD3" s="43"/>
      <c r="STE3" s="43"/>
      <c r="STF3" s="43"/>
      <c r="STG3" s="43"/>
      <c r="STH3" s="43"/>
      <c r="STI3" s="43"/>
      <c r="STJ3" s="43"/>
      <c r="STK3" s="43"/>
      <c r="STL3" s="43"/>
      <c r="STM3" s="43"/>
      <c r="STN3" s="43"/>
      <c r="STO3" s="43"/>
      <c r="STP3" s="43"/>
      <c r="STQ3" s="43"/>
      <c r="STR3" s="43"/>
      <c r="STS3" s="43"/>
      <c r="STT3" s="43"/>
      <c r="STU3" s="43"/>
      <c r="STV3" s="43"/>
      <c r="STW3" s="43"/>
      <c r="STX3" s="43"/>
      <c r="STY3" s="43"/>
      <c r="STZ3" s="43"/>
      <c r="SUA3" s="43"/>
      <c r="SUB3" s="43"/>
      <c r="SUC3" s="43"/>
      <c r="SUD3" s="43"/>
      <c r="SUE3" s="43"/>
      <c r="SUF3" s="43"/>
      <c r="SUG3" s="43"/>
      <c r="SUH3" s="43"/>
      <c r="SUI3" s="43"/>
      <c r="SUJ3" s="43"/>
      <c r="SUK3" s="43"/>
      <c r="SUL3" s="43"/>
      <c r="SUM3" s="43"/>
      <c r="SUN3" s="43"/>
      <c r="SUO3" s="43"/>
      <c r="SUP3" s="43"/>
      <c r="SUQ3" s="43"/>
      <c r="SUR3" s="43"/>
      <c r="SUS3" s="43"/>
      <c r="SUT3" s="43"/>
      <c r="SUU3" s="43"/>
      <c r="SUV3" s="43"/>
      <c r="SUW3" s="43"/>
      <c r="SUX3" s="43"/>
      <c r="SUY3" s="43"/>
      <c r="SUZ3" s="43"/>
      <c r="SVA3" s="43"/>
      <c r="SVB3" s="43"/>
      <c r="SVC3" s="43"/>
      <c r="SVD3" s="43"/>
      <c r="SVE3" s="43"/>
      <c r="SVF3" s="43"/>
      <c r="SVG3" s="43"/>
      <c r="SVH3" s="43"/>
      <c r="SVI3" s="43"/>
      <c r="SVJ3" s="43"/>
      <c r="SVK3" s="43"/>
      <c r="SVL3" s="43"/>
      <c r="SVM3" s="43"/>
      <c r="SVN3" s="43"/>
      <c r="SVO3" s="43"/>
      <c r="SVP3" s="43"/>
      <c r="SVQ3" s="43"/>
      <c r="SVR3" s="43"/>
      <c r="SVS3" s="43"/>
      <c r="SVT3" s="43"/>
      <c r="SVU3" s="43"/>
      <c r="SVV3" s="43"/>
      <c r="SVW3" s="43"/>
      <c r="SVX3" s="43"/>
      <c r="SVY3" s="43"/>
      <c r="SVZ3" s="43"/>
      <c r="SWA3" s="43"/>
      <c r="SWB3" s="43"/>
      <c r="SWC3" s="43"/>
      <c r="SWD3" s="43"/>
      <c r="SWE3" s="43"/>
      <c r="SWF3" s="43"/>
      <c r="SWG3" s="43"/>
      <c r="SWH3" s="43"/>
      <c r="SWI3" s="43"/>
      <c r="SWJ3" s="43"/>
      <c r="SWK3" s="43"/>
      <c r="SWL3" s="43"/>
      <c r="SWM3" s="43"/>
      <c r="SWN3" s="43"/>
      <c r="SWO3" s="43"/>
      <c r="SWP3" s="43"/>
      <c r="SWQ3" s="43"/>
      <c r="SWR3" s="43"/>
      <c r="SWS3" s="43"/>
      <c r="SWT3" s="43"/>
      <c r="SWU3" s="43"/>
      <c r="SWV3" s="43"/>
      <c r="SWW3" s="43"/>
      <c r="SWX3" s="43"/>
      <c r="SWY3" s="43"/>
      <c r="SWZ3" s="43"/>
      <c r="SXA3" s="43"/>
      <c r="SXB3" s="43"/>
      <c r="SXC3" s="43"/>
      <c r="SXD3" s="43"/>
      <c r="SXE3" s="43"/>
      <c r="SXF3" s="43"/>
      <c r="SXG3" s="43"/>
      <c r="SXH3" s="43"/>
      <c r="SXI3" s="43"/>
      <c r="SXJ3" s="43"/>
      <c r="SXK3" s="43"/>
      <c r="SXL3" s="43"/>
      <c r="SXM3" s="43"/>
      <c r="SXN3" s="43"/>
      <c r="SXO3" s="43"/>
      <c r="SXP3" s="43"/>
      <c r="SXQ3" s="43"/>
      <c r="SXR3" s="43"/>
      <c r="SXS3" s="43"/>
      <c r="SXT3" s="43"/>
      <c r="SXU3" s="43"/>
      <c r="SXV3" s="43"/>
      <c r="SXW3" s="43"/>
      <c r="SXX3" s="43"/>
      <c r="SXY3" s="43"/>
      <c r="SXZ3" s="43"/>
      <c r="SYA3" s="43"/>
      <c r="SYB3" s="43"/>
      <c r="SYC3" s="43"/>
      <c r="SYD3" s="43"/>
      <c r="SYE3" s="43"/>
      <c r="SYF3" s="43"/>
      <c r="SYG3" s="43"/>
      <c r="SYH3" s="43"/>
      <c r="SYI3" s="43"/>
      <c r="SYJ3" s="43"/>
      <c r="SYK3" s="43"/>
      <c r="SYL3" s="43"/>
      <c r="SYM3" s="43"/>
      <c r="SYN3" s="43"/>
      <c r="SYO3" s="43"/>
      <c r="SYP3" s="43"/>
      <c r="SYQ3" s="43"/>
      <c r="SYR3" s="43"/>
      <c r="SYS3" s="43"/>
      <c r="SYT3" s="43"/>
      <c r="SYU3" s="43"/>
      <c r="SYV3" s="43"/>
      <c r="SYW3" s="43"/>
      <c r="SYX3" s="43"/>
      <c r="SYY3" s="43"/>
      <c r="SYZ3" s="43"/>
      <c r="SZA3" s="43"/>
      <c r="SZB3" s="43"/>
      <c r="SZC3" s="43"/>
      <c r="SZD3" s="43"/>
      <c r="SZE3" s="43"/>
      <c r="SZF3" s="43"/>
      <c r="SZG3" s="43"/>
      <c r="SZH3" s="43"/>
      <c r="SZI3" s="43"/>
      <c r="SZJ3" s="43"/>
      <c r="SZK3" s="43"/>
      <c r="SZL3" s="43"/>
      <c r="SZM3" s="43"/>
      <c r="SZN3" s="43"/>
      <c r="SZO3" s="43"/>
      <c r="SZP3" s="43"/>
      <c r="SZQ3" s="43"/>
      <c r="SZR3" s="43"/>
      <c r="SZS3" s="43"/>
      <c r="SZT3" s="43"/>
      <c r="SZU3" s="43"/>
      <c r="SZV3" s="43"/>
      <c r="SZW3" s="43"/>
      <c r="SZX3" s="43"/>
      <c r="SZY3" s="43"/>
      <c r="SZZ3" s="43"/>
      <c r="TAA3" s="43"/>
      <c r="TAB3" s="43"/>
      <c r="TAC3" s="43"/>
      <c r="TAD3" s="43"/>
      <c r="TAE3" s="43"/>
      <c r="TAF3" s="43"/>
      <c r="TAG3" s="43"/>
      <c r="TAH3" s="43"/>
      <c r="TAI3" s="43"/>
      <c r="TAJ3" s="43"/>
      <c r="TAK3" s="43"/>
      <c r="TAL3" s="43"/>
      <c r="TAM3" s="43"/>
      <c r="TAN3" s="43"/>
      <c r="TAO3" s="43"/>
      <c r="TAP3" s="43"/>
      <c r="TAQ3" s="43"/>
      <c r="TAR3" s="43"/>
      <c r="TAS3" s="43"/>
      <c r="TAT3" s="43"/>
      <c r="TAU3" s="43"/>
      <c r="TAV3" s="43"/>
      <c r="TAW3" s="43"/>
      <c r="TAX3" s="43"/>
      <c r="TAY3" s="43"/>
      <c r="TAZ3" s="43"/>
      <c r="TBA3" s="43"/>
      <c r="TBB3" s="43"/>
      <c r="TBC3" s="43"/>
      <c r="TBD3" s="43"/>
      <c r="TBE3" s="43"/>
      <c r="TBF3" s="43"/>
      <c r="TBG3" s="43"/>
      <c r="TBH3" s="43"/>
      <c r="TBI3" s="43"/>
      <c r="TBJ3" s="43"/>
      <c r="TBK3" s="43"/>
      <c r="TBL3" s="43"/>
      <c r="TBM3" s="43"/>
      <c r="TBN3" s="43"/>
      <c r="TBO3" s="43"/>
      <c r="TBP3" s="43"/>
      <c r="TBQ3" s="43"/>
      <c r="TBR3" s="43"/>
      <c r="TBS3" s="43"/>
      <c r="TBT3" s="43"/>
      <c r="TBU3" s="43"/>
      <c r="TBV3" s="43"/>
      <c r="TBW3" s="43"/>
      <c r="TBX3" s="43"/>
      <c r="TBY3" s="43"/>
      <c r="TBZ3" s="43"/>
      <c r="TCA3" s="43"/>
      <c r="TCB3" s="43"/>
      <c r="TCC3" s="43"/>
      <c r="TCD3" s="43"/>
      <c r="TCE3" s="43"/>
      <c r="TCF3" s="43"/>
      <c r="TCG3" s="43"/>
      <c r="TCH3" s="43"/>
      <c r="TCI3" s="43"/>
      <c r="TCJ3" s="43"/>
      <c r="TCK3" s="43"/>
      <c r="TCL3" s="43"/>
      <c r="TCM3" s="43"/>
      <c r="TCN3" s="43"/>
      <c r="TCO3" s="43"/>
      <c r="TCP3" s="43"/>
      <c r="TCQ3" s="43"/>
      <c r="TCR3" s="43"/>
      <c r="TCS3" s="43"/>
      <c r="TCT3" s="43"/>
      <c r="TCU3" s="43"/>
      <c r="TCV3" s="43"/>
      <c r="TCW3" s="43"/>
      <c r="TCX3" s="43"/>
      <c r="TCY3" s="43"/>
      <c r="TCZ3" s="43"/>
      <c r="TDA3" s="43"/>
      <c r="TDB3" s="43"/>
      <c r="TDC3" s="43"/>
      <c r="TDD3" s="43"/>
      <c r="TDE3" s="43"/>
      <c r="TDF3" s="43"/>
      <c r="TDG3" s="43"/>
      <c r="TDH3" s="43"/>
      <c r="TDI3" s="43"/>
      <c r="TDJ3" s="43"/>
      <c r="TDK3" s="43"/>
      <c r="TDL3" s="43"/>
      <c r="TDM3" s="43"/>
      <c r="TDN3" s="43"/>
      <c r="TDO3" s="43"/>
      <c r="TDP3" s="43"/>
      <c r="TDQ3" s="43"/>
      <c r="TDR3" s="43"/>
      <c r="TDS3" s="43"/>
      <c r="TDT3" s="43"/>
      <c r="TDU3" s="43"/>
      <c r="TDV3" s="43"/>
      <c r="TDW3" s="43"/>
      <c r="TDX3" s="43"/>
      <c r="TDY3" s="43"/>
      <c r="TDZ3" s="43"/>
      <c r="TEA3" s="43"/>
      <c r="TEB3" s="43"/>
      <c r="TEC3" s="43"/>
      <c r="TED3" s="43"/>
      <c r="TEE3" s="43"/>
      <c r="TEF3" s="43"/>
      <c r="TEG3" s="43"/>
      <c r="TEH3" s="43"/>
      <c r="TEI3" s="43"/>
      <c r="TEJ3" s="43"/>
      <c r="TEK3" s="43"/>
      <c r="TEL3" s="43"/>
      <c r="TEM3" s="43"/>
      <c r="TEN3" s="43"/>
      <c r="TEO3" s="43"/>
      <c r="TEP3" s="43"/>
      <c r="TEQ3" s="43"/>
      <c r="TER3" s="43"/>
      <c r="TES3" s="43"/>
      <c r="TET3" s="43"/>
      <c r="TEU3" s="43"/>
      <c r="TEV3" s="43"/>
      <c r="TEW3" s="43"/>
      <c r="TEX3" s="43"/>
      <c r="TEY3" s="43"/>
      <c r="TEZ3" s="43"/>
      <c r="TFA3" s="43"/>
      <c r="TFB3" s="43"/>
      <c r="TFC3" s="43"/>
      <c r="TFD3" s="43"/>
      <c r="TFE3" s="43"/>
      <c r="TFF3" s="43"/>
      <c r="TFG3" s="43"/>
      <c r="TFH3" s="43"/>
      <c r="TFI3" s="43"/>
      <c r="TFJ3" s="43"/>
      <c r="TFK3" s="43"/>
      <c r="TFL3" s="43"/>
      <c r="TFM3" s="43"/>
      <c r="TFN3" s="43"/>
      <c r="TFO3" s="43"/>
      <c r="TFP3" s="43"/>
      <c r="TFQ3" s="43"/>
      <c r="TFR3" s="43"/>
      <c r="TFS3" s="43"/>
      <c r="TFT3" s="43"/>
      <c r="TFU3" s="43"/>
      <c r="TFV3" s="43"/>
      <c r="TFW3" s="43"/>
      <c r="TFX3" s="43"/>
      <c r="TFY3" s="43"/>
      <c r="TFZ3" s="43"/>
      <c r="TGA3" s="43"/>
      <c r="TGB3" s="43"/>
      <c r="TGC3" s="43"/>
      <c r="TGD3" s="43"/>
      <c r="TGE3" s="43"/>
      <c r="TGF3" s="43"/>
      <c r="TGG3" s="43"/>
      <c r="TGH3" s="43"/>
      <c r="TGI3" s="43"/>
      <c r="TGJ3" s="43"/>
      <c r="TGK3" s="43"/>
      <c r="TGL3" s="43"/>
      <c r="TGM3" s="43"/>
      <c r="TGN3" s="43"/>
      <c r="TGO3" s="43"/>
      <c r="TGP3" s="43"/>
      <c r="TGQ3" s="43"/>
      <c r="TGR3" s="43"/>
      <c r="TGS3" s="43"/>
      <c r="TGT3" s="43"/>
      <c r="TGU3" s="43"/>
      <c r="TGV3" s="43"/>
      <c r="TGW3" s="43"/>
      <c r="TGX3" s="43"/>
      <c r="TGY3" s="43"/>
      <c r="TGZ3" s="43"/>
      <c r="THA3" s="43"/>
      <c r="THB3" s="43"/>
      <c r="THC3" s="43"/>
      <c r="THD3" s="43"/>
      <c r="THE3" s="43"/>
      <c r="THF3" s="43"/>
      <c r="THG3" s="43"/>
      <c r="THH3" s="43"/>
      <c r="THI3" s="43"/>
      <c r="THJ3" s="43"/>
      <c r="THK3" s="43"/>
      <c r="THL3" s="43"/>
      <c r="THM3" s="43"/>
      <c r="THN3" s="43"/>
      <c r="THO3" s="43"/>
      <c r="THP3" s="43"/>
      <c r="THQ3" s="43"/>
      <c r="THR3" s="43"/>
      <c r="THS3" s="43"/>
      <c r="THT3" s="43"/>
      <c r="THU3" s="43"/>
      <c r="THV3" s="43"/>
      <c r="THW3" s="43"/>
      <c r="THX3" s="43"/>
      <c r="THY3" s="43"/>
      <c r="THZ3" s="43"/>
      <c r="TIA3" s="43"/>
      <c r="TIB3" s="43"/>
      <c r="TIC3" s="43"/>
      <c r="TID3" s="43"/>
      <c r="TIE3" s="43"/>
      <c r="TIF3" s="43"/>
      <c r="TIG3" s="43"/>
      <c r="TIH3" s="43"/>
      <c r="TII3" s="43"/>
      <c r="TIJ3" s="43"/>
      <c r="TIK3" s="43"/>
      <c r="TIL3" s="43"/>
      <c r="TIM3" s="43"/>
      <c r="TIN3" s="43"/>
      <c r="TIO3" s="43"/>
      <c r="TIP3" s="43"/>
      <c r="TIQ3" s="43"/>
      <c r="TIR3" s="43"/>
      <c r="TIS3" s="43"/>
      <c r="TIT3" s="43"/>
      <c r="TIU3" s="43"/>
      <c r="TIV3" s="43"/>
      <c r="TIW3" s="43"/>
      <c r="TIX3" s="43"/>
      <c r="TIY3" s="43"/>
      <c r="TIZ3" s="43"/>
      <c r="TJA3" s="43"/>
      <c r="TJB3" s="43"/>
      <c r="TJC3" s="43"/>
      <c r="TJD3" s="43"/>
      <c r="TJE3" s="43"/>
      <c r="TJF3" s="43"/>
      <c r="TJG3" s="43"/>
      <c r="TJH3" s="43"/>
      <c r="TJI3" s="43"/>
      <c r="TJJ3" s="43"/>
      <c r="TJK3" s="43"/>
      <c r="TJL3" s="43"/>
      <c r="TJM3" s="43"/>
      <c r="TJN3" s="43"/>
      <c r="TJO3" s="43"/>
      <c r="TJP3" s="43"/>
      <c r="TJQ3" s="43"/>
      <c r="TJR3" s="43"/>
      <c r="TJS3" s="43"/>
      <c r="TJT3" s="43"/>
      <c r="TJU3" s="43"/>
      <c r="TJV3" s="43"/>
      <c r="TJW3" s="43"/>
      <c r="TJX3" s="43"/>
      <c r="TJY3" s="43"/>
      <c r="TJZ3" s="43"/>
      <c r="TKA3" s="43"/>
      <c r="TKB3" s="43"/>
      <c r="TKC3" s="43"/>
      <c r="TKD3" s="43"/>
      <c r="TKE3" s="43"/>
      <c r="TKF3" s="43"/>
      <c r="TKG3" s="43"/>
      <c r="TKH3" s="43"/>
      <c r="TKI3" s="43"/>
      <c r="TKJ3" s="43"/>
      <c r="TKK3" s="43"/>
      <c r="TKL3" s="43"/>
      <c r="TKM3" s="43"/>
      <c r="TKN3" s="43"/>
      <c r="TKO3" s="43"/>
      <c r="TKP3" s="43"/>
      <c r="TKQ3" s="43"/>
      <c r="TKR3" s="43"/>
      <c r="TKS3" s="43"/>
      <c r="TKT3" s="43"/>
      <c r="TKU3" s="43"/>
      <c r="TKV3" s="43"/>
      <c r="TKW3" s="43"/>
      <c r="TKX3" s="43"/>
      <c r="TKY3" s="43"/>
      <c r="TKZ3" s="43"/>
      <c r="TLA3" s="43"/>
      <c r="TLB3" s="43"/>
      <c r="TLC3" s="43"/>
      <c r="TLD3" s="43"/>
      <c r="TLE3" s="43"/>
      <c r="TLF3" s="43"/>
      <c r="TLG3" s="43"/>
      <c r="TLH3" s="43"/>
      <c r="TLI3" s="43"/>
      <c r="TLJ3" s="43"/>
      <c r="TLK3" s="43"/>
      <c r="TLL3" s="43"/>
      <c r="TLM3" s="43"/>
      <c r="TLN3" s="43"/>
      <c r="TLO3" s="43"/>
      <c r="TLP3" s="43"/>
      <c r="TLQ3" s="43"/>
      <c r="TLR3" s="43"/>
      <c r="TLS3" s="43"/>
      <c r="TLT3" s="43"/>
      <c r="TLU3" s="43"/>
      <c r="TLV3" s="43"/>
      <c r="TLW3" s="43"/>
      <c r="TLX3" s="43"/>
      <c r="TLY3" s="43"/>
      <c r="TLZ3" s="43"/>
      <c r="TMA3" s="43"/>
      <c r="TMB3" s="43"/>
      <c r="TMC3" s="43"/>
      <c r="TMD3" s="43"/>
      <c r="TME3" s="43"/>
      <c r="TMF3" s="43"/>
      <c r="TMG3" s="43"/>
      <c r="TMH3" s="43"/>
      <c r="TMI3" s="43"/>
      <c r="TMJ3" s="43"/>
      <c r="TMK3" s="43"/>
      <c r="TML3" s="43"/>
      <c r="TMM3" s="43"/>
      <c r="TMN3" s="43"/>
      <c r="TMO3" s="43"/>
      <c r="TMP3" s="43"/>
      <c r="TMQ3" s="43"/>
      <c r="TMR3" s="43"/>
      <c r="TMS3" s="43"/>
      <c r="TMT3" s="43"/>
      <c r="TMU3" s="43"/>
      <c r="TMV3" s="43"/>
      <c r="TMW3" s="43"/>
      <c r="TMX3" s="43"/>
      <c r="TMY3" s="43"/>
      <c r="TMZ3" s="43"/>
      <c r="TNA3" s="43"/>
      <c r="TNB3" s="43"/>
      <c r="TNC3" s="43"/>
      <c r="TND3" s="43"/>
      <c r="TNE3" s="43"/>
      <c r="TNF3" s="43"/>
      <c r="TNG3" s="43"/>
      <c r="TNH3" s="43"/>
      <c r="TNI3" s="43"/>
      <c r="TNJ3" s="43"/>
      <c r="TNK3" s="43"/>
      <c r="TNL3" s="43"/>
      <c r="TNM3" s="43"/>
      <c r="TNN3" s="43"/>
      <c r="TNO3" s="43"/>
      <c r="TNP3" s="43"/>
      <c r="TNQ3" s="43"/>
      <c r="TNR3" s="43"/>
      <c r="TNS3" s="43"/>
      <c r="TNT3" s="43"/>
      <c r="TNU3" s="43"/>
      <c r="TNV3" s="43"/>
      <c r="TNW3" s="43"/>
      <c r="TNX3" s="43"/>
      <c r="TNY3" s="43"/>
      <c r="TNZ3" s="43"/>
      <c r="TOA3" s="43"/>
      <c r="TOB3" s="43"/>
      <c r="TOC3" s="43"/>
      <c r="TOD3" s="43"/>
      <c r="TOE3" s="43"/>
      <c r="TOF3" s="43"/>
      <c r="TOG3" s="43"/>
      <c r="TOH3" s="43"/>
      <c r="TOI3" s="43"/>
      <c r="TOJ3" s="43"/>
      <c r="TOK3" s="43"/>
      <c r="TOL3" s="43"/>
      <c r="TOM3" s="43"/>
      <c r="TON3" s="43"/>
      <c r="TOO3" s="43"/>
      <c r="TOP3" s="43"/>
      <c r="TOQ3" s="43"/>
      <c r="TOR3" s="43"/>
      <c r="TOS3" s="43"/>
      <c r="TOT3" s="43"/>
      <c r="TOU3" s="43"/>
      <c r="TOV3" s="43"/>
      <c r="TOW3" s="43"/>
      <c r="TOX3" s="43"/>
      <c r="TOY3" s="43"/>
      <c r="TOZ3" s="43"/>
      <c r="TPA3" s="43"/>
      <c r="TPB3" s="43"/>
      <c r="TPC3" s="43"/>
      <c r="TPD3" s="43"/>
      <c r="TPE3" s="43"/>
      <c r="TPF3" s="43"/>
      <c r="TPG3" s="43"/>
      <c r="TPH3" s="43"/>
      <c r="TPI3" s="43"/>
      <c r="TPJ3" s="43"/>
      <c r="TPK3" s="43"/>
      <c r="TPL3" s="43"/>
      <c r="TPM3" s="43"/>
      <c r="TPN3" s="43"/>
      <c r="TPO3" s="43"/>
      <c r="TPP3" s="43"/>
      <c r="TPQ3" s="43"/>
      <c r="TPR3" s="43"/>
      <c r="TPS3" s="43"/>
      <c r="TPT3" s="43"/>
      <c r="TPU3" s="43"/>
      <c r="TPV3" s="43"/>
      <c r="TPW3" s="43"/>
      <c r="TPX3" s="43"/>
      <c r="TPY3" s="43"/>
      <c r="TPZ3" s="43"/>
      <c r="TQA3" s="43"/>
      <c r="TQB3" s="43"/>
      <c r="TQC3" s="43"/>
      <c r="TQD3" s="43"/>
      <c r="TQE3" s="43"/>
      <c r="TQF3" s="43"/>
      <c r="TQG3" s="43"/>
      <c r="TQH3" s="43"/>
      <c r="TQI3" s="43"/>
      <c r="TQJ3" s="43"/>
      <c r="TQK3" s="43"/>
      <c r="TQL3" s="43"/>
      <c r="TQM3" s="43"/>
      <c r="TQN3" s="43"/>
      <c r="TQO3" s="43"/>
      <c r="TQP3" s="43"/>
      <c r="TQQ3" s="43"/>
      <c r="TQR3" s="43"/>
      <c r="TQS3" s="43"/>
      <c r="TQT3" s="43"/>
      <c r="TQU3" s="43"/>
      <c r="TQV3" s="43"/>
      <c r="TQW3" s="43"/>
      <c r="TQX3" s="43"/>
      <c r="TQY3" s="43"/>
      <c r="TQZ3" s="43"/>
      <c r="TRA3" s="43"/>
      <c r="TRB3" s="43"/>
      <c r="TRC3" s="43"/>
      <c r="TRD3" s="43"/>
      <c r="TRE3" s="43"/>
      <c r="TRF3" s="43"/>
      <c r="TRG3" s="43"/>
      <c r="TRH3" s="43"/>
      <c r="TRI3" s="43"/>
      <c r="TRJ3" s="43"/>
      <c r="TRK3" s="43"/>
      <c r="TRL3" s="43"/>
      <c r="TRM3" s="43"/>
      <c r="TRN3" s="43"/>
      <c r="TRO3" s="43"/>
      <c r="TRP3" s="43"/>
      <c r="TRQ3" s="43"/>
      <c r="TRR3" s="43"/>
      <c r="TRS3" s="43"/>
      <c r="TRT3" s="43"/>
      <c r="TRU3" s="43"/>
      <c r="TRV3" s="43"/>
      <c r="TRW3" s="43"/>
      <c r="TRX3" s="43"/>
      <c r="TRY3" s="43"/>
      <c r="TRZ3" s="43"/>
      <c r="TSA3" s="43"/>
      <c r="TSB3" s="43"/>
      <c r="TSC3" s="43"/>
      <c r="TSD3" s="43"/>
      <c r="TSE3" s="43"/>
      <c r="TSF3" s="43"/>
      <c r="TSG3" s="43"/>
      <c r="TSH3" s="43"/>
      <c r="TSI3" s="43"/>
      <c r="TSJ3" s="43"/>
      <c r="TSK3" s="43"/>
      <c r="TSL3" s="43"/>
      <c r="TSM3" s="43"/>
      <c r="TSN3" s="43"/>
      <c r="TSO3" s="43"/>
      <c r="TSP3" s="43"/>
      <c r="TSQ3" s="43"/>
      <c r="TSR3" s="43"/>
      <c r="TSS3" s="43"/>
      <c r="TST3" s="43"/>
      <c r="TSU3" s="43"/>
      <c r="TSV3" s="43"/>
      <c r="TSW3" s="43"/>
      <c r="TSX3" s="43"/>
      <c r="TSY3" s="43"/>
      <c r="TSZ3" s="43"/>
      <c r="TTA3" s="43"/>
      <c r="TTB3" s="43"/>
      <c r="TTC3" s="43"/>
      <c r="TTD3" s="43"/>
      <c r="TTE3" s="43"/>
      <c r="TTF3" s="43"/>
      <c r="TTG3" s="43"/>
      <c r="TTH3" s="43"/>
      <c r="TTI3" s="43"/>
      <c r="TTJ3" s="43"/>
      <c r="TTK3" s="43"/>
      <c r="TTL3" s="43"/>
      <c r="TTM3" s="43"/>
      <c r="TTN3" s="43"/>
      <c r="TTO3" s="43"/>
      <c r="TTP3" s="43"/>
      <c r="TTQ3" s="43"/>
      <c r="TTR3" s="43"/>
      <c r="TTS3" s="43"/>
      <c r="TTT3" s="43"/>
      <c r="TTU3" s="43"/>
      <c r="TTV3" s="43"/>
      <c r="TTW3" s="43"/>
      <c r="TTX3" s="43"/>
      <c r="TTY3" s="43"/>
      <c r="TTZ3" s="43"/>
      <c r="TUA3" s="43"/>
      <c r="TUB3" s="43"/>
      <c r="TUC3" s="43"/>
      <c r="TUD3" s="43"/>
      <c r="TUE3" s="43"/>
      <c r="TUF3" s="43"/>
      <c r="TUG3" s="43"/>
      <c r="TUH3" s="43"/>
      <c r="TUI3" s="43"/>
      <c r="TUJ3" s="43"/>
      <c r="TUK3" s="43"/>
      <c r="TUL3" s="43"/>
      <c r="TUM3" s="43"/>
      <c r="TUN3" s="43"/>
      <c r="TUO3" s="43"/>
      <c r="TUP3" s="43"/>
      <c r="TUQ3" s="43"/>
      <c r="TUR3" s="43"/>
      <c r="TUS3" s="43"/>
      <c r="TUT3" s="43"/>
      <c r="TUU3" s="43"/>
      <c r="TUV3" s="43"/>
      <c r="TUW3" s="43"/>
      <c r="TUX3" s="43"/>
      <c r="TUY3" s="43"/>
      <c r="TUZ3" s="43"/>
      <c r="TVA3" s="43"/>
      <c r="TVB3" s="43"/>
      <c r="TVC3" s="43"/>
      <c r="TVD3" s="43"/>
      <c r="TVE3" s="43"/>
      <c r="TVF3" s="43"/>
      <c r="TVG3" s="43"/>
      <c r="TVH3" s="43"/>
      <c r="TVI3" s="43"/>
      <c r="TVJ3" s="43"/>
      <c r="TVK3" s="43"/>
      <c r="TVL3" s="43"/>
      <c r="TVM3" s="43"/>
      <c r="TVN3" s="43"/>
      <c r="TVO3" s="43"/>
      <c r="TVP3" s="43"/>
      <c r="TVQ3" s="43"/>
      <c r="TVR3" s="43"/>
      <c r="TVS3" s="43"/>
      <c r="TVT3" s="43"/>
      <c r="TVU3" s="43"/>
      <c r="TVV3" s="43"/>
      <c r="TVW3" s="43"/>
      <c r="TVX3" s="43"/>
      <c r="TVY3" s="43"/>
      <c r="TVZ3" s="43"/>
      <c r="TWA3" s="43"/>
      <c r="TWB3" s="43"/>
      <c r="TWC3" s="43"/>
      <c r="TWD3" s="43"/>
      <c r="TWE3" s="43"/>
      <c r="TWF3" s="43"/>
      <c r="TWG3" s="43"/>
      <c r="TWH3" s="43"/>
      <c r="TWI3" s="43"/>
      <c r="TWJ3" s="43"/>
      <c r="TWK3" s="43"/>
      <c r="TWL3" s="43"/>
      <c r="TWM3" s="43"/>
      <c r="TWN3" s="43"/>
      <c r="TWO3" s="43"/>
      <c r="TWP3" s="43"/>
      <c r="TWQ3" s="43"/>
      <c r="TWR3" s="43"/>
      <c r="TWS3" s="43"/>
      <c r="TWT3" s="43"/>
      <c r="TWU3" s="43"/>
      <c r="TWV3" s="43"/>
      <c r="TWW3" s="43"/>
      <c r="TWX3" s="43"/>
      <c r="TWY3" s="43"/>
      <c r="TWZ3" s="43"/>
      <c r="TXA3" s="43"/>
      <c r="TXB3" s="43"/>
      <c r="TXC3" s="43"/>
      <c r="TXD3" s="43"/>
      <c r="TXE3" s="43"/>
      <c r="TXF3" s="43"/>
      <c r="TXG3" s="43"/>
      <c r="TXH3" s="43"/>
      <c r="TXI3" s="43"/>
      <c r="TXJ3" s="43"/>
      <c r="TXK3" s="43"/>
      <c r="TXL3" s="43"/>
      <c r="TXM3" s="43"/>
      <c r="TXN3" s="43"/>
      <c r="TXO3" s="43"/>
      <c r="TXP3" s="43"/>
      <c r="TXQ3" s="43"/>
      <c r="TXR3" s="43"/>
      <c r="TXS3" s="43"/>
      <c r="TXT3" s="43"/>
      <c r="TXU3" s="43"/>
      <c r="TXV3" s="43"/>
      <c r="TXW3" s="43"/>
      <c r="TXX3" s="43"/>
      <c r="TXY3" s="43"/>
      <c r="TXZ3" s="43"/>
      <c r="TYA3" s="43"/>
      <c r="TYB3" s="43"/>
      <c r="TYC3" s="43"/>
      <c r="TYD3" s="43"/>
      <c r="TYE3" s="43"/>
      <c r="TYF3" s="43"/>
      <c r="TYG3" s="43"/>
      <c r="TYH3" s="43"/>
      <c r="TYI3" s="43"/>
      <c r="TYJ3" s="43"/>
      <c r="TYK3" s="43"/>
      <c r="TYL3" s="43"/>
      <c r="TYM3" s="43"/>
      <c r="TYN3" s="43"/>
      <c r="TYO3" s="43"/>
      <c r="TYP3" s="43"/>
      <c r="TYQ3" s="43"/>
      <c r="TYR3" s="43"/>
      <c r="TYS3" s="43"/>
      <c r="TYT3" s="43"/>
      <c r="TYU3" s="43"/>
      <c r="TYV3" s="43"/>
      <c r="TYW3" s="43"/>
      <c r="TYX3" s="43"/>
      <c r="TYY3" s="43"/>
      <c r="TYZ3" s="43"/>
      <c r="TZA3" s="43"/>
      <c r="TZB3" s="43"/>
      <c r="TZC3" s="43"/>
      <c r="TZD3" s="43"/>
      <c r="TZE3" s="43"/>
      <c r="TZF3" s="43"/>
      <c r="TZG3" s="43"/>
      <c r="TZH3" s="43"/>
      <c r="TZI3" s="43"/>
      <c r="TZJ3" s="43"/>
      <c r="TZK3" s="43"/>
      <c r="TZL3" s="43"/>
      <c r="TZM3" s="43"/>
      <c r="TZN3" s="43"/>
      <c r="TZO3" s="43"/>
      <c r="TZP3" s="43"/>
      <c r="TZQ3" s="43"/>
      <c r="TZR3" s="43"/>
      <c r="TZS3" s="43"/>
      <c r="TZT3" s="43"/>
      <c r="TZU3" s="43"/>
      <c r="TZV3" s="43"/>
      <c r="TZW3" s="43"/>
      <c r="TZX3" s="43"/>
      <c r="TZY3" s="43"/>
      <c r="TZZ3" s="43"/>
      <c r="UAA3" s="43"/>
      <c r="UAB3" s="43"/>
      <c r="UAC3" s="43"/>
      <c r="UAD3" s="43"/>
      <c r="UAE3" s="43"/>
      <c r="UAF3" s="43"/>
      <c r="UAG3" s="43"/>
      <c r="UAH3" s="43"/>
      <c r="UAI3" s="43"/>
      <c r="UAJ3" s="43"/>
      <c r="UAK3" s="43"/>
      <c r="UAL3" s="43"/>
      <c r="UAM3" s="43"/>
      <c r="UAN3" s="43"/>
      <c r="UAO3" s="43"/>
      <c r="UAP3" s="43"/>
      <c r="UAQ3" s="43"/>
      <c r="UAR3" s="43"/>
      <c r="UAS3" s="43"/>
      <c r="UAT3" s="43"/>
      <c r="UAU3" s="43"/>
      <c r="UAV3" s="43"/>
      <c r="UAW3" s="43"/>
      <c r="UAX3" s="43"/>
      <c r="UAY3" s="43"/>
      <c r="UAZ3" s="43"/>
      <c r="UBA3" s="43"/>
      <c r="UBB3" s="43"/>
      <c r="UBC3" s="43"/>
      <c r="UBD3" s="43"/>
      <c r="UBE3" s="43"/>
      <c r="UBF3" s="43"/>
      <c r="UBG3" s="43"/>
      <c r="UBH3" s="43"/>
      <c r="UBI3" s="43"/>
      <c r="UBJ3" s="43"/>
      <c r="UBK3" s="43"/>
      <c r="UBL3" s="43"/>
      <c r="UBM3" s="43"/>
      <c r="UBN3" s="43"/>
      <c r="UBO3" s="43"/>
      <c r="UBP3" s="43"/>
      <c r="UBQ3" s="43"/>
      <c r="UBR3" s="43"/>
      <c r="UBS3" s="43"/>
      <c r="UBT3" s="43"/>
      <c r="UBU3" s="43"/>
      <c r="UBV3" s="43"/>
      <c r="UBW3" s="43"/>
      <c r="UBX3" s="43"/>
      <c r="UBY3" s="43"/>
      <c r="UBZ3" s="43"/>
      <c r="UCA3" s="43"/>
      <c r="UCB3" s="43"/>
      <c r="UCC3" s="43"/>
      <c r="UCD3" s="43"/>
      <c r="UCE3" s="43"/>
      <c r="UCF3" s="43"/>
      <c r="UCG3" s="43"/>
      <c r="UCH3" s="43"/>
      <c r="UCI3" s="43"/>
      <c r="UCJ3" s="43"/>
      <c r="UCK3" s="43"/>
      <c r="UCL3" s="43"/>
      <c r="UCM3" s="43"/>
      <c r="UCN3" s="43"/>
      <c r="UCO3" s="43"/>
      <c r="UCP3" s="43"/>
      <c r="UCQ3" s="43"/>
      <c r="UCR3" s="43"/>
      <c r="UCS3" s="43"/>
      <c r="UCT3" s="43"/>
      <c r="UCU3" s="43"/>
      <c r="UCV3" s="43"/>
      <c r="UCW3" s="43"/>
      <c r="UCX3" s="43"/>
      <c r="UCY3" s="43"/>
      <c r="UCZ3" s="43"/>
      <c r="UDA3" s="43"/>
      <c r="UDB3" s="43"/>
      <c r="UDC3" s="43"/>
      <c r="UDD3" s="43"/>
      <c r="UDE3" s="43"/>
      <c r="UDF3" s="43"/>
      <c r="UDG3" s="43"/>
      <c r="UDH3" s="43"/>
      <c r="UDI3" s="43"/>
      <c r="UDJ3" s="43"/>
      <c r="UDK3" s="43"/>
      <c r="UDL3" s="43"/>
      <c r="UDM3" s="43"/>
      <c r="UDN3" s="43"/>
      <c r="UDO3" s="43"/>
      <c r="UDP3" s="43"/>
      <c r="UDQ3" s="43"/>
      <c r="UDR3" s="43"/>
      <c r="UDS3" s="43"/>
      <c r="UDT3" s="43"/>
      <c r="UDU3" s="43"/>
      <c r="UDV3" s="43"/>
      <c r="UDW3" s="43"/>
      <c r="UDX3" s="43"/>
      <c r="UDY3" s="43"/>
      <c r="UDZ3" s="43"/>
      <c r="UEA3" s="43"/>
      <c r="UEB3" s="43"/>
      <c r="UEC3" s="43"/>
      <c r="UED3" s="43"/>
      <c r="UEE3" s="43"/>
      <c r="UEF3" s="43"/>
      <c r="UEG3" s="43"/>
      <c r="UEH3" s="43"/>
      <c r="UEI3" s="43"/>
      <c r="UEJ3" s="43"/>
      <c r="UEK3" s="43"/>
      <c r="UEL3" s="43"/>
      <c r="UEM3" s="43"/>
      <c r="UEN3" s="43"/>
      <c r="UEO3" s="43"/>
      <c r="UEP3" s="43"/>
      <c r="UEQ3" s="43"/>
      <c r="UER3" s="43"/>
      <c r="UES3" s="43"/>
      <c r="UET3" s="43"/>
      <c r="UEU3" s="43"/>
      <c r="UEV3" s="43"/>
      <c r="UEW3" s="43"/>
      <c r="UEX3" s="43"/>
      <c r="UEY3" s="43"/>
      <c r="UEZ3" s="43"/>
      <c r="UFA3" s="43"/>
      <c r="UFB3" s="43"/>
      <c r="UFC3" s="43"/>
      <c r="UFD3" s="43"/>
      <c r="UFE3" s="43"/>
      <c r="UFF3" s="43"/>
      <c r="UFG3" s="43"/>
      <c r="UFH3" s="43"/>
      <c r="UFI3" s="43"/>
      <c r="UFJ3" s="43"/>
      <c r="UFK3" s="43"/>
      <c r="UFL3" s="43"/>
      <c r="UFM3" s="43"/>
      <c r="UFN3" s="43"/>
      <c r="UFO3" s="43"/>
      <c r="UFP3" s="43"/>
      <c r="UFQ3" s="43"/>
      <c r="UFR3" s="43"/>
      <c r="UFS3" s="43"/>
      <c r="UFT3" s="43"/>
      <c r="UFU3" s="43"/>
      <c r="UFV3" s="43"/>
      <c r="UFW3" s="43"/>
      <c r="UFX3" s="43"/>
      <c r="UFY3" s="43"/>
      <c r="UFZ3" s="43"/>
      <c r="UGA3" s="43"/>
      <c r="UGB3" s="43"/>
      <c r="UGC3" s="43"/>
      <c r="UGD3" s="43"/>
      <c r="UGE3" s="43"/>
      <c r="UGF3" s="43"/>
      <c r="UGG3" s="43"/>
      <c r="UGH3" s="43"/>
      <c r="UGI3" s="43"/>
      <c r="UGJ3" s="43"/>
      <c r="UGK3" s="43"/>
      <c r="UGL3" s="43"/>
      <c r="UGM3" s="43"/>
      <c r="UGN3" s="43"/>
      <c r="UGO3" s="43"/>
      <c r="UGP3" s="43"/>
      <c r="UGQ3" s="43"/>
      <c r="UGR3" s="43"/>
      <c r="UGS3" s="43"/>
      <c r="UGT3" s="43"/>
      <c r="UGU3" s="43"/>
      <c r="UGV3" s="43"/>
      <c r="UGW3" s="43"/>
      <c r="UGX3" s="43"/>
      <c r="UGY3" s="43"/>
      <c r="UGZ3" s="43"/>
      <c r="UHA3" s="43"/>
      <c r="UHB3" s="43"/>
      <c r="UHC3" s="43"/>
      <c r="UHD3" s="43"/>
      <c r="UHE3" s="43"/>
      <c r="UHF3" s="43"/>
      <c r="UHG3" s="43"/>
      <c r="UHH3" s="43"/>
      <c r="UHI3" s="43"/>
      <c r="UHJ3" s="43"/>
      <c r="UHK3" s="43"/>
      <c r="UHL3" s="43"/>
      <c r="UHM3" s="43"/>
      <c r="UHN3" s="43"/>
      <c r="UHO3" s="43"/>
      <c r="UHP3" s="43"/>
      <c r="UHQ3" s="43"/>
      <c r="UHR3" s="43"/>
      <c r="UHS3" s="43"/>
      <c r="UHT3" s="43"/>
      <c r="UHU3" s="43"/>
      <c r="UHV3" s="43"/>
      <c r="UHW3" s="43"/>
      <c r="UHX3" s="43"/>
      <c r="UHY3" s="43"/>
      <c r="UHZ3" s="43"/>
      <c r="UIA3" s="43"/>
      <c r="UIB3" s="43"/>
      <c r="UIC3" s="43"/>
      <c r="UID3" s="43"/>
      <c r="UIE3" s="43"/>
      <c r="UIF3" s="43"/>
      <c r="UIG3" s="43"/>
      <c r="UIH3" s="43"/>
      <c r="UII3" s="43"/>
      <c r="UIJ3" s="43"/>
      <c r="UIK3" s="43"/>
      <c r="UIL3" s="43"/>
      <c r="UIM3" s="43"/>
      <c r="UIN3" s="43"/>
      <c r="UIO3" s="43"/>
      <c r="UIP3" s="43"/>
      <c r="UIQ3" s="43"/>
      <c r="UIR3" s="43"/>
      <c r="UIS3" s="43"/>
      <c r="UIT3" s="43"/>
      <c r="UIU3" s="43"/>
      <c r="UIV3" s="43"/>
      <c r="UIW3" s="43"/>
      <c r="UIX3" s="43"/>
      <c r="UIY3" s="43"/>
      <c r="UIZ3" s="43"/>
      <c r="UJA3" s="43"/>
      <c r="UJB3" s="43"/>
      <c r="UJC3" s="43"/>
      <c r="UJD3" s="43"/>
      <c r="UJE3" s="43"/>
      <c r="UJF3" s="43"/>
      <c r="UJG3" s="43"/>
      <c r="UJH3" s="43"/>
      <c r="UJI3" s="43"/>
      <c r="UJJ3" s="43"/>
      <c r="UJK3" s="43"/>
      <c r="UJL3" s="43"/>
      <c r="UJM3" s="43"/>
      <c r="UJN3" s="43"/>
      <c r="UJO3" s="43"/>
      <c r="UJP3" s="43"/>
      <c r="UJQ3" s="43"/>
      <c r="UJR3" s="43"/>
      <c r="UJS3" s="43"/>
      <c r="UJT3" s="43"/>
      <c r="UJU3" s="43"/>
      <c r="UJV3" s="43"/>
      <c r="UJW3" s="43"/>
      <c r="UJX3" s="43"/>
      <c r="UJY3" s="43"/>
      <c r="UJZ3" s="43"/>
      <c r="UKA3" s="43"/>
      <c r="UKB3" s="43"/>
      <c r="UKC3" s="43"/>
      <c r="UKD3" s="43"/>
      <c r="UKE3" s="43"/>
      <c r="UKF3" s="43"/>
      <c r="UKG3" s="43"/>
      <c r="UKH3" s="43"/>
      <c r="UKI3" s="43"/>
      <c r="UKJ3" s="43"/>
      <c r="UKK3" s="43"/>
      <c r="UKL3" s="43"/>
      <c r="UKM3" s="43"/>
      <c r="UKN3" s="43"/>
      <c r="UKO3" s="43"/>
      <c r="UKP3" s="43"/>
      <c r="UKQ3" s="43"/>
      <c r="UKR3" s="43"/>
      <c r="UKS3" s="43"/>
      <c r="UKT3" s="43"/>
      <c r="UKU3" s="43"/>
      <c r="UKV3" s="43"/>
      <c r="UKW3" s="43"/>
      <c r="UKX3" s="43"/>
      <c r="UKY3" s="43"/>
      <c r="UKZ3" s="43"/>
      <c r="ULA3" s="43"/>
      <c r="ULB3" s="43"/>
      <c r="ULC3" s="43"/>
      <c r="ULD3" s="43"/>
      <c r="ULE3" s="43"/>
      <c r="ULF3" s="43"/>
      <c r="ULG3" s="43"/>
      <c r="ULH3" s="43"/>
      <c r="ULI3" s="43"/>
      <c r="ULJ3" s="43"/>
      <c r="ULK3" s="43"/>
      <c r="ULL3" s="43"/>
      <c r="ULM3" s="43"/>
      <c r="ULN3" s="43"/>
      <c r="ULO3" s="43"/>
      <c r="ULP3" s="43"/>
      <c r="ULQ3" s="43"/>
      <c r="ULR3" s="43"/>
      <c r="ULS3" s="43"/>
      <c r="ULT3" s="43"/>
      <c r="ULU3" s="43"/>
      <c r="ULV3" s="43"/>
      <c r="ULW3" s="43"/>
      <c r="ULX3" s="43"/>
      <c r="ULY3" s="43"/>
      <c r="ULZ3" s="43"/>
      <c r="UMA3" s="43"/>
      <c r="UMB3" s="43"/>
      <c r="UMC3" s="43"/>
      <c r="UMD3" s="43"/>
      <c r="UME3" s="43"/>
      <c r="UMF3" s="43"/>
      <c r="UMG3" s="43"/>
      <c r="UMH3" s="43"/>
      <c r="UMI3" s="43"/>
      <c r="UMJ3" s="43"/>
      <c r="UMK3" s="43"/>
      <c r="UML3" s="43"/>
      <c r="UMM3" s="43"/>
      <c r="UMN3" s="43"/>
      <c r="UMO3" s="43"/>
      <c r="UMP3" s="43"/>
      <c r="UMQ3" s="43"/>
      <c r="UMR3" s="43"/>
      <c r="UMS3" s="43"/>
      <c r="UMT3" s="43"/>
      <c r="UMU3" s="43"/>
      <c r="UMV3" s="43"/>
      <c r="UMW3" s="43"/>
      <c r="UMX3" s="43"/>
      <c r="UMY3" s="43"/>
      <c r="UMZ3" s="43"/>
      <c r="UNA3" s="43"/>
      <c r="UNB3" s="43"/>
      <c r="UNC3" s="43"/>
      <c r="UND3" s="43"/>
      <c r="UNE3" s="43"/>
      <c r="UNF3" s="43"/>
      <c r="UNG3" s="43"/>
      <c r="UNH3" s="43"/>
      <c r="UNI3" s="43"/>
      <c r="UNJ3" s="43"/>
      <c r="UNK3" s="43"/>
      <c r="UNL3" s="43"/>
      <c r="UNM3" s="43"/>
      <c r="UNN3" s="43"/>
      <c r="UNO3" s="43"/>
      <c r="UNP3" s="43"/>
      <c r="UNQ3" s="43"/>
      <c r="UNR3" s="43"/>
      <c r="UNS3" s="43"/>
      <c r="UNT3" s="43"/>
      <c r="UNU3" s="43"/>
      <c r="UNV3" s="43"/>
      <c r="UNW3" s="43"/>
      <c r="UNX3" s="43"/>
      <c r="UNY3" s="43"/>
      <c r="UNZ3" s="43"/>
      <c r="UOA3" s="43"/>
      <c r="UOB3" s="43"/>
      <c r="UOC3" s="43"/>
      <c r="UOD3" s="43"/>
      <c r="UOE3" s="43"/>
      <c r="UOF3" s="43"/>
      <c r="UOG3" s="43"/>
      <c r="UOH3" s="43"/>
      <c r="UOI3" s="43"/>
      <c r="UOJ3" s="43"/>
      <c r="UOK3" s="43"/>
      <c r="UOL3" s="43"/>
      <c r="UOM3" s="43"/>
      <c r="UON3" s="43"/>
      <c r="UOO3" s="43"/>
      <c r="UOP3" s="43"/>
      <c r="UOQ3" s="43"/>
      <c r="UOR3" s="43"/>
      <c r="UOS3" s="43"/>
      <c r="UOT3" s="43"/>
      <c r="UOU3" s="43"/>
      <c r="UOV3" s="43"/>
      <c r="UOW3" s="43"/>
      <c r="UOX3" s="43"/>
      <c r="UOY3" s="43"/>
      <c r="UOZ3" s="43"/>
      <c r="UPA3" s="43"/>
      <c r="UPB3" s="43"/>
      <c r="UPC3" s="43"/>
      <c r="UPD3" s="43"/>
      <c r="UPE3" s="43"/>
      <c r="UPF3" s="43"/>
      <c r="UPG3" s="43"/>
      <c r="UPH3" s="43"/>
      <c r="UPI3" s="43"/>
      <c r="UPJ3" s="43"/>
      <c r="UPK3" s="43"/>
      <c r="UPL3" s="43"/>
      <c r="UPM3" s="43"/>
      <c r="UPN3" s="43"/>
      <c r="UPO3" s="43"/>
      <c r="UPP3" s="43"/>
      <c r="UPQ3" s="43"/>
      <c r="UPR3" s="43"/>
      <c r="UPS3" s="43"/>
      <c r="UPT3" s="43"/>
      <c r="UPU3" s="43"/>
      <c r="UPV3" s="43"/>
      <c r="UPW3" s="43"/>
      <c r="UPX3" s="43"/>
      <c r="UPY3" s="43"/>
      <c r="UPZ3" s="43"/>
      <c r="UQA3" s="43"/>
      <c r="UQB3" s="43"/>
      <c r="UQC3" s="43"/>
      <c r="UQD3" s="43"/>
      <c r="UQE3" s="43"/>
      <c r="UQF3" s="43"/>
      <c r="UQG3" s="43"/>
      <c r="UQH3" s="43"/>
      <c r="UQI3" s="43"/>
      <c r="UQJ3" s="43"/>
      <c r="UQK3" s="43"/>
      <c r="UQL3" s="43"/>
      <c r="UQM3" s="43"/>
      <c r="UQN3" s="43"/>
      <c r="UQO3" s="43"/>
      <c r="UQP3" s="43"/>
      <c r="UQQ3" s="43"/>
      <c r="UQR3" s="43"/>
      <c r="UQS3" s="43"/>
      <c r="UQT3" s="43"/>
      <c r="UQU3" s="43"/>
      <c r="UQV3" s="43"/>
      <c r="UQW3" s="43"/>
      <c r="UQX3" s="43"/>
      <c r="UQY3" s="43"/>
      <c r="UQZ3" s="43"/>
      <c r="URA3" s="43"/>
      <c r="URB3" s="43"/>
      <c r="URC3" s="43"/>
      <c r="URD3" s="43"/>
      <c r="URE3" s="43"/>
      <c r="URF3" s="43"/>
      <c r="URG3" s="43"/>
      <c r="URH3" s="43"/>
      <c r="URI3" s="43"/>
      <c r="URJ3" s="43"/>
      <c r="URK3" s="43"/>
      <c r="URL3" s="43"/>
      <c r="URM3" s="43"/>
      <c r="URN3" s="43"/>
      <c r="URO3" s="43"/>
      <c r="URP3" s="43"/>
      <c r="URQ3" s="43"/>
      <c r="URR3" s="43"/>
      <c r="URS3" s="43"/>
      <c r="URT3" s="43"/>
      <c r="URU3" s="43"/>
      <c r="URV3" s="43"/>
      <c r="URW3" s="43"/>
      <c r="URX3" s="43"/>
      <c r="URY3" s="43"/>
      <c r="URZ3" s="43"/>
      <c r="USA3" s="43"/>
      <c r="USB3" s="43"/>
      <c r="USC3" s="43"/>
      <c r="USD3" s="43"/>
      <c r="USE3" s="43"/>
      <c r="USF3" s="43"/>
      <c r="USG3" s="43"/>
      <c r="USH3" s="43"/>
      <c r="USI3" s="43"/>
      <c r="USJ3" s="43"/>
      <c r="USK3" s="43"/>
      <c r="USL3" s="43"/>
      <c r="USM3" s="43"/>
      <c r="USN3" s="43"/>
      <c r="USO3" s="43"/>
      <c r="USP3" s="43"/>
      <c r="USQ3" s="43"/>
      <c r="USR3" s="43"/>
      <c r="USS3" s="43"/>
      <c r="UST3" s="43"/>
      <c r="USU3" s="43"/>
      <c r="USV3" s="43"/>
      <c r="USW3" s="43"/>
      <c r="USX3" s="43"/>
      <c r="USY3" s="43"/>
      <c r="USZ3" s="43"/>
      <c r="UTA3" s="43"/>
      <c r="UTB3" s="43"/>
      <c r="UTC3" s="43"/>
      <c r="UTD3" s="43"/>
      <c r="UTE3" s="43"/>
      <c r="UTF3" s="43"/>
      <c r="UTG3" s="43"/>
      <c r="UTH3" s="43"/>
      <c r="UTI3" s="43"/>
      <c r="UTJ3" s="43"/>
      <c r="UTK3" s="43"/>
      <c r="UTL3" s="43"/>
      <c r="UTM3" s="43"/>
      <c r="UTN3" s="43"/>
      <c r="UTO3" s="43"/>
      <c r="UTP3" s="43"/>
      <c r="UTQ3" s="43"/>
      <c r="UTR3" s="43"/>
      <c r="UTS3" s="43"/>
      <c r="UTT3" s="43"/>
      <c r="UTU3" s="43"/>
      <c r="UTV3" s="43"/>
      <c r="UTW3" s="43"/>
      <c r="UTX3" s="43"/>
      <c r="UTY3" s="43"/>
      <c r="UTZ3" s="43"/>
      <c r="UUA3" s="43"/>
      <c r="UUB3" s="43"/>
      <c r="UUC3" s="43"/>
      <c r="UUD3" s="43"/>
      <c r="UUE3" s="43"/>
      <c r="UUF3" s="43"/>
      <c r="UUG3" s="43"/>
      <c r="UUH3" s="43"/>
      <c r="UUI3" s="43"/>
      <c r="UUJ3" s="43"/>
      <c r="UUK3" s="43"/>
      <c r="UUL3" s="43"/>
      <c r="UUM3" s="43"/>
      <c r="UUN3" s="43"/>
      <c r="UUO3" s="43"/>
      <c r="UUP3" s="43"/>
      <c r="UUQ3" s="43"/>
      <c r="UUR3" s="43"/>
      <c r="UUS3" s="43"/>
      <c r="UUT3" s="43"/>
      <c r="UUU3" s="43"/>
      <c r="UUV3" s="43"/>
      <c r="UUW3" s="43"/>
      <c r="UUX3" s="43"/>
      <c r="UUY3" s="43"/>
      <c r="UUZ3" s="43"/>
      <c r="UVA3" s="43"/>
      <c r="UVB3" s="43"/>
      <c r="UVC3" s="43"/>
      <c r="UVD3" s="43"/>
      <c r="UVE3" s="43"/>
      <c r="UVF3" s="43"/>
      <c r="UVG3" s="43"/>
      <c r="UVH3" s="43"/>
      <c r="UVI3" s="43"/>
      <c r="UVJ3" s="43"/>
      <c r="UVK3" s="43"/>
      <c r="UVL3" s="43"/>
      <c r="UVM3" s="43"/>
      <c r="UVN3" s="43"/>
      <c r="UVO3" s="43"/>
      <c r="UVP3" s="43"/>
      <c r="UVQ3" s="43"/>
      <c r="UVR3" s="43"/>
      <c r="UVS3" s="43"/>
      <c r="UVT3" s="43"/>
      <c r="UVU3" s="43"/>
      <c r="UVV3" s="43"/>
      <c r="UVW3" s="43"/>
      <c r="UVX3" s="43"/>
      <c r="UVY3" s="43"/>
      <c r="UVZ3" s="43"/>
      <c r="UWA3" s="43"/>
      <c r="UWB3" s="43"/>
      <c r="UWC3" s="43"/>
      <c r="UWD3" s="43"/>
      <c r="UWE3" s="43"/>
      <c r="UWF3" s="43"/>
      <c r="UWG3" s="43"/>
      <c r="UWH3" s="43"/>
      <c r="UWI3" s="43"/>
      <c r="UWJ3" s="43"/>
      <c r="UWK3" s="43"/>
      <c r="UWL3" s="43"/>
      <c r="UWM3" s="43"/>
      <c r="UWN3" s="43"/>
      <c r="UWO3" s="43"/>
      <c r="UWP3" s="43"/>
      <c r="UWQ3" s="43"/>
      <c r="UWR3" s="43"/>
      <c r="UWS3" s="43"/>
      <c r="UWT3" s="43"/>
      <c r="UWU3" s="43"/>
      <c r="UWV3" s="43"/>
      <c r="UWW3" s="43"/>
      <c r="UWX3" s="43"/>
      <c r="UWY3" s="43"/>
      <c r="UWZ3" s="43"/>
      <c r="UXA3" s="43"/>
      <c r="UXB3" s="43"/>
      <c r="UXC3" s="43"/>
      <c r="UXD3" s="43"/>
      <c r="UXE3" s="43"/>
      <c r="UXF3" s="43"/>
      <c r="UXG3" s="43"/>
      <c r="UXH3" s="43"/>
      <c r="UXI3" s="43"/>
      <c r="UXJ3" s="43"/>
      <c r="UXK3" s="43"/>
      <c r="UXL3" s="43"/>
      <c r="UXM3" s="43"/>
      <c r="UXN3" s="43"/>
      <c r="UXO3" s="43"/>
      <c r="UXP3" s="43"/>
      <c r="UXQ3" s="43"/>
      <c r="UXR3" s="43"/>
      <c r="UXS3" s="43"/>
      <c r="UXT3" s="43"/>
      <c r="UXU3" s="43"/>
      <c r="UXV3" s="43"/>
      <c r="UXW3" s="43"/>
      <c r="UXX3" s="43"/>
      <c r="UXY3" s="43"/>
      <c r="UXZ3" s="43"/>
      <c r="UYA3" s="43"/>
      <c r="UYB3" s="43"/>
      <c r="UYC3" s="43"/>
      <c r="UYD3" s="43"/>
      <c r="UYE3" s="43"/>
      <c r="UYF3" s="43"/>
      <c r="UYG3" s="43"/>
      <c r="UYH3" s="43"/>
      <c r="UYI3" s="43"/>
      <c r="UYJ3" s="43"/>
      <c r="UYK3" s="43"/>
      <c r="UYL3" s="43"/>
      <c r="UYM3" s="43"/>
      <c r="UYN3" s="43"/>
      <c r="UYO3" s="43"/>
      <c r="UYP3" s="43"/>
      <c r="UYQ3" s="43"/>
      <c r="UYR3" s="43"/>
      <c r="UYS3" s="43"/>
      <c r="UYT3" s="43"/>
      <c r="UYU3" s="43"/>
      <c r="UYV3" s="43"/>
      <c r="UYW3" s="43"/>
      <c r="UYX3" s="43"/>
      <c r="UYY3" s="43"/>
      <c r="UYZ3" s="43"/>
      <c r="UZA3" s="43"/>
      <c r="UZB3" s="43"/>
      <c r="UZC3" s="43"/>
      <c r="UZD3" s="43"/>
      <c r="UZE3" s="43"/>
      <c r="UZF3" s="43"/>
      <c r="UZG3" s="43"/>
      <c r="UZH3" s="43"/>
      <c r="UZI3" s="43"/>
      <c r="UZJ3" s="43"/>
      <c r="UZK3" s="43"/>
      <c r="UZL3" s="43"/>
      <c r="UZM3" s="43"/>
      <c r="UZN3" s="43"/>
      <c r="UZO3" s="43"/>
      <c r="UZP3" s="43"/>
      <c r="UZQ3" s="43"/>
      <c r="UZR3" s="43"/>
      <c r="UZS3" s="43"/>
      <c r="UZT3" s="43"/>
      <c r="UZU3" s="43"/>
      <c r="UZV3" s="43"/>
      <c r="UZW3" s="43"/>
      <c r="UZX3" s="43"/>
      <c r="UZY3" s="43"/>
      <c r="UZZ3" s="43"/>
      <c r="VAA3" s="43"/>
      <c r="VAB3" s="43"/>
      <c r="VAC3" s="43"/>
      <c r="VAD3" s="43"/>
      <c r="VAE3" s="43"/>
      <c r="VAF3" s="43"/>
      <c r="VAG3" s="43"/>
      <c r="VAH3" s="43"/>
      <c r="VAI3" s="43"/>
      <c r="VAJ3" s="43"/>
      <c r="VAK3" s="43"/>
      <c r="VAL3" s="43"/>
      <c r="VAM3" s="43"/>
      <c r="VAN3" s="43"/>
      <c r="VAO3" s="43"/>
      <c r="VAP3" s="43"/>
      <c r="VAQ3" s="43"/>
      <c r="VAR3" s="43"/>
      <c r="VAS3" s="43"/>
      <c r="VAT3" s="43"/>
      <c r="VAU3" s="43"/>
      <c r="VAV3" s="43"/>
      <c r="VAW3" s="43"/>
      <c r="VAX3" s="43"/>
      <c r="VAY3" s="43"/>
      <c r="VAZ3" s="43"/>
      <c r="VBA3" s="43"/>
      <c r="VBB3" s="43"/>
      <c r="VBC3" s="43"/>
      <c r="VBD3" s="43"/>
      <c r="VBE3" s="43"/>
      <c r="VBF3" s="43"/>
      <c r="VBG3" s="43"/>
      <c r="VBH3" s="43"/>
      <c r="VBI3" s="43"/>
      <c r="VBJ3" s="43"/>
      <c r="VBK3" s="43"/>
      <c r="VBL3" s="43"/>
      <c r="VBM3" s="43"/>
      <c r="VBN3" s="43"/>
      <c r="VBO3" s="43"/>
      <c r="VBP3" s="43"/>
      <c r="VBQ3" s="43"/>
      <c r="VBR3" s="43"/>
      <c r="VBS3" s="43"/>
      <c r="VBT3" s="43"/>
      <c r="VBU3" s="43"/>
      <c r="VBV3" s="43"/>
      <c r="VBW3" s="43"/>
      <c r="VBX3" s="43"/>
      <c r="VBY3" s="43"/>
      <c r="VBZ3" s="43"/>
      <c r="VCA3" s="43"/>
      <c r="VCB3" s="43"/>
      <c r="VCC3" s="43"/>
      <c r="VCD3" s="43"/>
      <c r="VCE3" s="43"/>
      <c r="VCF3" s="43"/>
      <c r="VCG3" s="43"/>
      <c r="VCH3" s="43"/>
      <c r="VCI3" s="43"/>
      <c r="VCJ3" s="43"/>
      <c r="VCK3" s="43"/>
      <c r="VCL3" s="43"/>
      <c r="VCM3" s="43"/>
      <c r="VCN3" s="43"/>
      <c r="VCO3" s="43"/>
      <c r="VCP3" s="43"/>
      <c r="VCQ3" s="43"/>
      <c r="VCR3" s="43"/>
      <c r="VCS3" s="43"/>
      <c r="VCT3" s="43"/>
      <c r="VCU3" s="43"/>
      <c r="VCV3" s="43"/>
      <c r="VCW3" s="43"/>
      <c r="VCX3" s="43"/>
      <c r="VCY3" s="43"/>
      <c r="VCZ3" s="43"/>
      <c r="VDA3" s="43"/>
      <c r="VDB3" s="43"/>
      <c r="VDC3" s="43"/>
      <c r="VDD3" s="43"/>
      <c r="VDE3" s="43"/>
      <c r="VDF3" s="43"/>
      <c r="VDG3" s="43"/>
      <c r="VDH3" s="43"/>
      <c r="VDI3" s="43"/>
      <c r="VDJ3" s="43"/>
      <c r="VDK3" s="43"/>
      <c r="VDL3" s="43"/>
      <c r="VDM3" s="43"/>
      <c r="VDN3" s="43"/>
      <c r="VDO3" s="43"/>
      <c r="VDP3" s="43"/>
      <c r="VDQ3" s="43"/>
      <c r="VDR3" s="43"/>
      <c r="VDS3" s="43"/>
      <c r="VDT3" s="43"/>
      <c r="VDU3" s="43"/>
      <c r="VDV3" s="43"/>
      <c r="VDW3" s="43"/>
      <c r="VDX3" s="43"/>
      <c r="VDY3" s="43"/>
      <c r="VDZ3" s="43"/>
      <c r="VEA3" s="43"/>
      <c r="VEB3" s="43"/>
      <c r="VEC3" s="43"/>
      <c r="VED3" s="43"/>
      <c r="VEE3" s="43"/>
      <c r="VEF3" s="43"/>
      <c r="VEG3" s="43"/>
      <c r="VEH3" s="43"/>
      <c r="VEI3" s="43"/>
      <c r="VEJ3" s="43"/>
      <c r="VEK3" s="43"/>
      <c r="VEL3" s="43"/>
      <c r="VEM3" s="43"/>
      <c r="VEN3" s="43"/>
      <c r="VEO3" s="43"/>
      <c r="VEP3" s="43"/>
      <c r="VEQ3" s="43"/>
      <c r="VER3" s="43"/>
      <c r="VES3" s="43"/>
      <c r="VET3" s="43"/>
      <c r="VEU3" s="43"/>
      <c r="VEV3" s="43"/>
      <c r="VEW3" s="43"/>
      <c r="VEX3" s="43"/>
      <c r="VEY3" s="43"/>
      <c r="VEZ3" s="43"/>
      <c r="VFA3" s="43"/>
      <c r="VFB3" s="43"/>
      <c r="VFC3" s="43"/>
      <c r="VFD3" s="43"/>
      <c r="VFE3" s="43"/>
      <c r="VFF3" s="43"/>
      <c r="VFG3" s="43"/>
      <c r="VFH3" s="43"/>
      <c r="VFI3" s="43"/>
      <c r="VFJ3" s="43"/>
      <c r="VFK3" s="43"/>
      <c r="VFL3" s="43"/>
      <c r="VFM3" s="43"/>
      <c r="VFN3" s="43"/>
      <c r="VFO3" s="43"/>
      <c r="VFP3" s="43"/>
      <c r="VFQ3" s="43"/>
      <c r="VFR3" s="43"/>
      <c r="VFS3" s="43"/>
      <c r="VFT3" s="43"/>
      <c r="VFU3" s="43"/>
      <c r="VFV3" s="43"/>
      <c r="VFW3" s="43"/>
      <c r="VFX3" s="43"/>
      <c r="VFY3" s="43"/>
      <c r="VFZ3" s="43"/>
      <c r="VGA3" s="43"/>
      <c r="VGB3" s="43"/>
      <c r="VGC3" s="43"/>
      <c r="VGD3" s="43"/>
      <c r="VGE3" s="43"/>
      <c r="VGF3" s="43"/>
      <c r="VGG3" s="43"/>
      <c r="VGH3" s="43"/>
      <c r="VGI3" s="43"/>
      <c r="VGJ3" s="43"/>
      <c r="VGK3" s="43"/>
      <c r="VGL3" s="43"/>
      <c r="VGM3" s="43"/>
      <c r="VGN3" s="43"/>
      <c r="VGO3" s="43"/>
      <c r="VGP3" s="43"/>
      <c r="VGQ3" s="43"/>
      <c r="VGR3" s="43"/>
      <c r="VGS3" s="43"/>
      <c r="VGT3" s="43"/>
      <c r="VGU3" s="43"/>
      <c r="VGV3" s="43"/>
      <c r="VGW3" s="43"/>
      <c r="VGX3" s="43"/>
      <c r="VGY3" s="43"/>
      <c r="VGZ3" s="43"/>
      <c r="VHA3" s="43"/>
      <c r="VHB3" s="43"/>
      <c r="VHC3" s="43"/>
      <c r="VHD3" s="43"/>
      <c r="VHE3" s="43"/>
      <c r="VHF3" s="43"/>
      <c r="VHG3" s="43"/>
      <c r="VHH3" s="43"/>
      <c r="VHI3" s="43"/>
      <c r="VHJ3" s="43"/>
      <c r="VHK3" s="43"/>
      <c r="VHL3" s="43"/>
      <c r="VHM3" s="43"/>
      <c r="VHN3" s="43"/>
      <c r="VHO3" s="43"/>
      <c r="VHP3" s="43"/>
      <c r="VHQ3" s="43"/>
      <c r="VHR3" s="43"/>
      <c r="VHS3" s="43"/>
      <c r="VHT3" s="43"/>
      <c r="VHU3" s="43"/>
      <c r="VHV3" s="43"/>
      <c r="VHW3" s="43"/>
      <c r="VHX3" s="43"/>
      <c r="VHY3" s="43"/>
      <c r="VHZ3" s="43"/>
      <c r="VIA3" s="43"/>
      <c r="VIB3" s="43"/>
      <c r="VIC3" s="43"/>
      <c r="VID3" s="43"/>
      <c r="VIE3" s="43"/>
      <c r="VIF3" s="43"/>
      <c r="VIG3" s="43"/>
      <c r="VIH3" s="43"/>
      <c r="VII3" s="43"/>
      <c r="VIJ3" s="43"/>
      <c r="VIK3" s="43"/>
      <c r="VIL3" s="43"/>
      <c r="VIM3" s="43"/>
      <c r="VIN3" s="43"/>
      <c r="VIO3" s="43"/>
      <c r="VIP3" s="43"/>
      <c r="VIQ3" s="43"/>
      <c r="VIR3" s="43"/>
      <c r="VIS3" s="43"/>
      <c r="VIT3" s="43"/>
      <c r="VIU3" s="43"/>
      <c r="VIV3" s="43"/>
      <c r="VIW3" s="43"/>
      <c r="VIX3" s="43"/>
      <c r="VIY3" s="43"/>
      <c r="VIZ3" s="43"/>
      <c r="VJA3" s="43"/>
      <c r="VJB3" s="43"/>
      <c r="VJC3" s="43"/>
      <c r="VJD3" s="43"/>
      <c r="VJE3" s="43"/>
      <c r="VJF3" s="43"/>
      <c r="VJG3" s="43"/>
      <c r="VJH3" s="43"/>
      <c r="VJI3" s="43"/>
      <c r="VJJ3" s="43"/>
      <c r="VJK3" s="43"/>
      <c r="VJL3" s="43"/>
      <c r="VJM3" s="43"/>
      <c r="VJN3" s="43"/>
      <c r="VJO3" s="43"/>
      <c r="VJP3" s="43"/>
      <c r="VJQ3" s="43"/>
      <c r="VJR3" s="43"/>
      <c r="VJS3" s="43"/>
      <c r="VJT3" s="43"/>
      <c r="VJU3" s="43"/>
      <c r="VJV3" s="43"/>
      <c r="VJW3" s="43"/>
      <c r="VJX3" s="43"/>
      <c r="VJY3" s="43"/>
      <c r="VJZ3" s="43"/>
      <c r="VKA3" s="43"/>
      <c r="VKB3" s="43"/>
      <c r="VKC3" s="43"/>
      <c r="VKD3" s="43"/>
      <c r="VKE3" s="43"/>
      <c r="VKF3" s="43"/>
      <c r="VKG3" s="43"/>
      <c r="VKH3" s="43"/>
      <c r="VKI3" s="43"/>
      <c r="VKJ3" s="43"/>
      <c r="VKK3" s="43"/>
      <c r="VKL3" s="43"/>
      <c r="VKM3" s="43"/>
      <c r="VKN3" s="43"/>
      <c r="VKO3" s="43"/>
      <c r="VKP3" s="43"/>
      <c r="VKQ3" s="43"/>
      <c r="VKR3" s="43"/>
      <c r="VKS3" s="43"/>
      <c r="VKT3" s="43"/>
      <c r="VKU3" s="43"/>
      <c r="VKV3" s="43"/>
      <c r="VKW3" s="43"/>
      <c r="VKX3" s="43"/>
      <c r="VKY3" s="43"/>
      <c r="VKZ3" s="43"/>
      <c r="VLA3" s="43"/>
      <c r="VLB3" s="43"/>
      <c r="VLC3" s="43"/>
      <c r="VLD3" s="43"/>
      <c r="VLE3" s="43"/>
      <c r="VLF3" s="43"/>
      <c r="VLG3" s="43"/>
      <c r="VLH3" s="43"/>
      <c r="VLI3" s="43"/>
      <c r="VLJ3" s="43"/>
      <c r="VLK3" s="43"/>
      <c r="VLL3" s="43"/>
      <c r="VLM3" s="43"/>
      <c r="VLN3" s="43"/>
      <c r="VLO3" s="43"/>
      <c r="VLP3" s="43"/>
      <c r="VLQ3" s="43"/>
      <c r="VLR3" s="43"/>
      <c r="VLS3" s="43"/>
      <c r="VLT3" s="43"/>
      <c r="VLU3" s="43"/>
      <c r="VLV3" s="43"/>
      <c r="VLW3" s="43"/>
      <c r="VLX3" s="43"/>
      <c r="VLY3" s="43"/>
      <c r="VLZ3" s="43"/>
      <c r="VMA3" s="43"/>
      <c r="VMB3" s="43"/>
      <c r="VMC3" s="43"/>
      <c r="VMD3" s="43"/>
      <c r="VME3" s="43"/>
      <c r="VMF3" s="43"/>
      <c r="VMG3" s="43"/>
      <c r="VMH3" s="43"/>
      <c r="VMI3" s="43"/>
      <c r="VMJ3" s="43"/>
      <c r="VMK3" s="43"/>
      <c r="VML3" s="43"/>
      <c r="VMM3" s="43"/>
      <c r="VMN3" s="43"/>
      <c r="VMO3" s="43"/>
      <c r="VMP3" s="43"/>
      <c r="VMQ3" s="43"/>
      <c r="VMR3" s="43"/>
      <c r="VMS3" s="43"/>
      <c r="VMT3" s="43"/>
      <c r="VMU3" s="43"/>
      <c r="VMV3" s="43"/>
      <c r="VMW3" s="43"/>
      <c r="VMX3" s="43"/>
      <c r="VMY3" s="43"/>
      <c r="VMZ3" s="43"/>
      <c r="VNA3" s="43"/>
      <c r="VNB3" s="43"/>
      <c r="VNC3" s="43"/>
      <c r="VND3" s="43"/>
      <c r="VNE3" s="43"/>
      <c r="VNF3" s="43"/>
      <c r="VNG3" s="43"/>
      <c r="VNH3" s="43"/>
      <c r="VNI3" s="43"/>
      <c r="VNJ3" s="43"/>
      <c r="VNK3" s="43"/>
      <c r="VNL3" s="43"/>
      <c r="VNM3" s="43"/>
      <c r="VNN3" s="43"/>
      <c r="VNO3" s="43"/>
      <c r="VNP3" s="43"/>
      <c r="VNQ3" s="43"/>
      <c r="VNR3" s="43"/>
      <c r="VNS3" s="43"/>
      <c r="VNT3" s="43"/>
      <c r="VNU3" s="43"/>
      <c r="VNV3" s="43"/>
      <c r="VNW3" s="43"/>
      <c r="VNX3" s="43"/>
      <c r="VNY3" s="43"/>
      <c r="VNZ3" s="43"/>
      <c r="VOA3" s="43"/>
      <c r="VOB3" s="43"/>
      <c r="VOC3" s="43"/>
      <c r="VOD3" s="43"/>
      <c r="VOE3" s="43"/>
      <c r="VOF3" s="43"/>
      <c r="VOG3" s="43"/>
      <c r="VOH3" s="43"/>
      <c r="VOI3" s="43"/>
      <c r="VOJ3" s="43"/>
      <c r="VOK3" s="43"/>
      <c r="VOL3" s="43"/>
      <c r="VOM3" s="43"/>
      <c r="VON3" s="43"/>
      <c r="VOO3" s="43"/>
      <c r="VOP3" s="43"/>
      <c r="VOQ3" s="43"/>
      <c r="VOR3" s="43"/>
      <c r="VOS3" s="43"/>
      <c r="VOT3" s="43"/>
      <c r="VOU3" s="43"/>
      <c r="VOV3" s="43"/>
      <c r="VOW3" s="43"/>
      <c r="VOX3" s="43"/>
      <c r="VOY3" s="43"/>
      <c r="VOZ3" s="43"/>
      <c r="VPA3" s="43"/>
      <c r="VPB3" s="43"/>
      <c r="VPC3" s="43"/>
      <c r="VPD3" s="43"/>
      <c r="VPE3" s="43"/>
      <c r="VPF3" s="43"/>
      <c r="VPG3" s="43"/>
      <c r="VPH3" s="43"/>
      <c r="VPI3" s="43"/>
      <c r="VPJ3" s="43"/>
      <c r="VPK3" s="43"/>
      <c r="VPL3" s="43"/>
      <c r="VPM3" s="43"/>
      <c r="VPN3" s="43"/>
      <c r="VPO3" s="43"/>
      <c r="VPP3" s="43"/>
      <c r="VPQ3" s="43"/>
      <c r="VPR3" s="43"/>
      <c r="VPS3" s="43"/>
      <c r="VPT3" s="43"/>
      <c r="VPU3" s="43"/>
      <c r="VPV3" s="43"/>
      <c r="VPW3" s="43"/>
      <c r="VPX3" s="43"/>
      <c r="VPY3" s="43"/>
      <c r="VPZ3" s="43"/>
      <c r="VQA3" s="43"/>
      <c r="VQB3" s="43"/>
      <c r="VQC3" s="43"/>
      <c r="VQD3" s="43"/>
      <c r="VQE3" s="43"/>
      <c r="VQF3" s="43"/>
      <c r="VQG3" s="43"/>
      <c r="VQH3" s="43"/>
      <c r="VQI3" s="43"/>
      <c r="VQJ3" s="43"/>
      <c r="VQK3" s="43"/>
      <c r="VQL3" s="43"/>
      <c r="VQM3" s="43"/>
      <c r="VQN3" s="43"/>
      <c r="VQO3" s="43"/>
      <c r="VQP3" s="43"/>
      <c r="VQQ3" s="43"/>
      <c r="VQR3" s="43"/>
      <c r="VQS3" s="43"/>
      <c r="VQT3" s="43"/>
      <c r="VQU3" s="43"/>
      <c r="VQV3" s="43"/>
      <c r="VQW3" s="43"/>
      <c r="VQX3" s="43"/>
      <c r="VQY3" s="43"/>
      <c r="VQZ3" s="43"/>
      <c r="VRA3" s="43"/>
      <c r="VRB3" s="43"/>
      <c r="VRC3" s="43"/>
      <c r="VRD3" s="43"/>
      <c r="VRE3" s="43"/>
      <c r="VRF3" s="43"/>
      <c r="VRG3" s="43"/>
      <c r="VRH3" s="43"/>
      <c r="VRI3" s="43"/>
      <c r="VRJ3" s="43"/>
      <c r="VRK3" s="43"/>
      <c r="VRL3" s="43"/>
      <c r="VRM3" s="43"/>
      <c r="VRN3" s="43"/>
      <c r="VRO3" s="43"/>
      <c r="VRP3" s="43"/>
      <c r="VRQ3" s="43"/>
      <c r="VRR3" s="43"/>
      <c r="VRS3" s="43"/>
      <c r="VRT3" s="43"/>
      <c r="VRU3" s="43"/>
      <c r="VRV3" s="43"/>
      <c r="VRW3" s="43"/>
      <c r="VRX3" s="43"/>
      <c r="VRY3" s="43"/>
      <c r="VRZ3" s="43"/>
      <c r="VSA3" s="43"/>
      <c r="VSB3" s="43"/>
      <c r="VSC3" s="43"/>
      <c r="VSD3" s="43"/>
      <c r="VSE3" s="43"/>
      <c r="VSF3" s="43"/>
      <c r="VSG3" s="43"/>
      <c r="VSH3" s="43"/>
      <c r="VSI3" s="43"/>
      <c r="VSJ3" s="43"/>
      <c r="VSK3" s="43"/>
      <c r="VSL3" s="43"/>
      <c r="VSM3" s="43"/>
      <c r="VSN3" s="43"/>
      <c r="VSO3" s="43"/>
      <c r="VSP3" s="43"/>
      <c r="VSQ3" s="43"/>
      <c r="VSR3" s="43"/>
      <c r="VSS3" s="43"/>
      <c r="VST3" s="43"/>
      <c r="VSU3" s="43"/>
      <c r="VSV3" s="43"/>
      <c r="VSW3" s="43"/>
      <c r="VSX3" s="43"/>
      <c r="VSY3" s="43"/>
      <c r="VSZ3" s="43"/>
      <c r="VTA3" s="43"/>
      <c r="VTB3" s="43"/>
      <c r="VTC3" s="43"/>
      <c r="VTD3" s="43"/>
      <c r="VTE3" s="43"/>
      <c r="VTF3" s="43"/>
      <c r="VTG3" s="43"/>
      <c r="VTH3" s="43"/>
      <c r="VTI3" s="43"/>
      <c r="VTJ3" s="43"/>
      <c r="VTK3" s="43"/>
      <c r="VTL3" s="43"/>
      <c r="VTM3" s="43"/>
      <c r="VTN3" s="43"/>
      <c r="VTO3" s="43"/>
      <c r="VTP3" s="43"/>
      <c r="VTQ3" s="43"/>
      <c r="VTR3" s="43"/>
      <c r="VTS3" s="43"/>
      <c r="VTT3" s="43"/>
      <c r="VTU3" s="43"/>
      <c r="VTV3" s="43"/>
      <c r="VTW3" s="43"/>
      <c r="VTX3" s="43"/>
      <c r="VTY3" s="43"/>
      <c r="VTZ3" s="43"/>
      <c r="VUA3" s="43"/>
      <c r="VUB3" s="43"/>
      <c r="VUC3" s="43"/>
      <c r="VUD3" s="43"/>
      <c r="VUE3" s="43"/>
      <c r="VUF3" s="43"/>
      <c r="VUG3" s="43"/>
      <c r="VUH3" s="43"/>
      <c r="VUI3" s="43"/>
      <c r="VUJ3" s="43"/>
      <c r="VUK3" s="43"/>
      <c r="VUL3" s="43"/>
      <c r="VUM3" s="43"/>
      <c r="VUN3" s="43"/>
      <c r="VUO3" s="43"/>
      <c r="VUP3" s="43"/>
      <c r="VUQ3" s="43"/>
      <c r="VUR3" s="43"/>
      <c r="VUS3" s="43"/>
      <c r="VUT3" s="43"/>
      <c r="VUU3" s="43"/>
      <c r="VUV3" s="43"/>
      <c r="VUW3" s="43"/>
      <c r="VUX3" s="43"/>
      <c r="VUY3" s="43"/>
      <c r="VUZ3" s="43"/>
      <c r="VVA3" s="43"/>
      <c r="VVB3" s="43"/>
      <c r="VVC3" s="43"/>
      <c r="VVD3" s="43"/>
      <c r="VVE3" s="43"/>
      <c r="VVF3" s="43"/>
      <c r="VVG3" s="43"/>
      <c r="VVH3" s="43"/>
      <c r="VVI3" s="43"/>
      <c r="VVJ3" s="43"/>
      <c r="VVK3" s="43"/>
      <c r="VVL3" s="43"/>
      <c r="VVM3" s="43"/>
      <c r="VVN3" s="43"/>
      <c r="VVO3" s="43"/>
      <c r="VVP3" s="43"/>
      <c r="VVQ3" s="43"/>
      <c r="VVR3" s="43"/>
      <c r="VVS3" s="43"/>
      <c r="VVT3" s="43"/>
      <c r="VVU3" s="43"/>
      <c r="VVV3" s="43"/>
      <c r="VVW3" s="43"/>
      <c r="VVX3" s="43"/>
      <c r="VVY3" s="43"/>
      <c r="VVZ3" s="43"/>
      <c r="VWA3" s="43"/>
      <c r="VWB3" s="43"/>
      <c r="VWC3" s="43"/>
      <c r="VWD3" s="43"/>
      <c r="VWE3" s="43"/>
      <c r="VWF3" s="43"/>
      <c r="VWG3" s="43"/>
      <c r="VWH3" s="43"/>
      <c r="VWI3" s="43"/>
      <c r="VWJ3" s="43"/>
      <c r="VWK3" s="43"/>
      <c r="VWL3" s="43"/>
      <c r="VWM3" s="43"/>
      <c r="VWN3" s="43"/>
      <c r="VWO3" s="43"/>
      <c r="VWP3" s="43"/>
      <c r="VWQ3" s="43"/>
      <c r="VWR3" s="43"/>
      <c r="VWS3" s="43"/>
      <c r="VWT3" s="43"/>
      <c r="VWU3" s="43"/>
      <c r="VWV3" s="43"/>
      <c r="VWW3" s="43"/>
      <c r="VWX3" s="43"/>
      <c r="VWY3" s="43"/>
      <c r="VWZ3" s="43"/>
      <c r="VXA3" s="43"/>
      <c r="VXB3" s="43"/>
      <c r="VXC3" s="43"/>
      <c r="VXD3" s="43"/>
      <c r="VXE3" s="43"/>
      <c r="VXF3" s="43"/>
      <c r="VXG3" s="43"/>
      <c r="VXH3" s="43"/>
      <c r="VXI3" s="43"/>
      <c r="VXJ3" s="43"/>
      <c r="VXK3" s="43"/>
      <c r="VXL3" s="43"/>
      <c r="VXM3" s="43"/>
      <c r="VXN3" s="43"/>
      <c r="VXO3" s="43"/>
      <c r="VXP3" s="43"/>
      <c r="VXQ3" s="43"/>
      <c r="VXR3" s="43"/>
      <c r="VXS3" s="43"/>
      <c r="VXT3" s="43"/>
      <c r="VXU3" s="43"/>
      <c r="VXV3" s="43"/>
      <c r="VXW3" s="43"/>
      <c r="VXX3" s="43"/>
      <c r="VXY3" s="43"/>
      <c r="VXZ3" s="43"/>
      <c r="VYA3" s="43"/>
      <c r="VYB3" s="43"/>
      <c r="VYC3" s="43"/>
      <c r="VYD3" s="43"/>
      <c r="VYE3" s="43"/>
      <c r="VYF3" s="43"/>
      <c r="VYG3" s="43"/>
      <c r="VYH3" s="43"/>
      <c r="VYI3" s="43"/>
      <c r="VYJ3" s="43"/>
      <c r="VYK3" s="43"/>
      <c r="VYL3" s="43"/>
      <c r="VYM3" s="43"/>
      <c r="VYN3" s="43"/>
      <c r="VYO3" s="43"/>
      <c r="VYP3" s="43"/>
      <c r="VYQ3" s="43"/>
      <c r="VYR3" s="43"/>
      <c r="VYS3" s="43"/>
      <c r="VYT3" s="43"/>
      <c r="VYU3" s="43"/>
      <c r="VYV3" s="43"/>
      <c r="VYW3" s="43"/>
      <c r="VYX3" s="43"/>
      <c r="VYY3" s="43"/>
      <c r="VYZ3" s="43"/>
      <c r="VZA3" s="43"/>
      <c r="VZB3" s="43"/>
      <c r="VZC3" s="43"/>
      <c r="VZD3" s="43"/>
      <c r="VZE3" s="43"/>
      <c r="VZF3" s="43"/>
      <c r="VZG3" s="43"/>
      <c r="VZH3" s="43"/>
      <c r="VZI3" s="43"/>
      <c r="VZJ3" s="43"/>
      <c r="VZK3" s="43"/>
      <c r="VZL3" s="43"/>
      <c r="VZM3" s="43"/>
      <c r="VZN3" s="43"/>
      <c r="VZO3" s="43"/>
      <c r="VZP3" s="43"/>
      <c r="VZQ3" s="43"/>
      <c r="VZR3" s="43"/>
      <c r="VZS3" s="43"/>
      <c r="VZT3" s="43"/>
      <c r="VZU3" s="43"/>
      <c r="VZV3" s="43"/>
      <c r="VZW3" s="43"/>
      <c r="VZX3" s="43"/>
      <c r="VZY3" s="43"/>
      <c r="VZZ3" s="43"/>
      <c r="WAA3" s="43"/>
      <c r="WAB3" s="43"/>
      <c r="WAC3" s="43"/>
      <c r="WAD3" s="43"/>
      <c r="WAE3" s="43"/>
      <c r="WAF3" s="43"/>
      <c r="WAG3" s="43"/>
      <c r="WAH3" s="43"/>
      <c r="WAI3" s="43"/>
      <c r="WAJ3" s="43"/>
      <c r="WAK3" s="43"/>
      <c r="WAL3" s="43"/>
      <c r="WAM3" s="43"/>
      <c r="WAN3" s="43"/>
      <c r="WAO3" s="43"/>
      <c r="WAP3" s="43"/>
      <c r="WAQ3" s="43"/>
      <c r="WAR3" s="43"/>
      <c r="WAS3" s="43"/>
      <c r="WAT3" s="43"/>
      <c r="WAU3" s="43"/>
      <c r="WAV3" s="43"/>
      <c r="WAW3" s="43"/>
      <c r="WAX3" s="43"/>
      <c r="WAY3" s="43"/>
      <c r="WAZ3" s="43"/>
      <c r="WBA3" s="43"/>
      <c r="WBB3" s="43"/>
      <c r="WBC3" s="43"/>
      <c r="WBD3" s="43"/>
      <c r="WBE3" s="43"/>
      <c r="WBF3" s="43"/>
      <c r="WBG3" s="43"/>
      <c r="WBH3" s="43"/>
      <c r="WBI3" s="43"/>
      <c r="WBJ3" s="43"/>
      <c r="WBK3" s="43"/>
      <c r="WBL3" s="43"/>
      <c r="WBM3" s="43"/>
      <c r="WBN3" s="43"/>
      <c r="WBO3" s="43"/>
      <c r="WBP3" s="43"/>
      <c r="WBQ3" s="43"/>
      <c r="WBR3" s="43"/>
      <c r="WBS3" s="43"/>
      <c r="WBT3" s="43"/>
      <c r="WBU3" s="43"/>
      <c r="WBV3" s="43"/>
      <c r="WBW3" s="43"/>
      <c r="WBX3" s="43"/>
      <c r="WBY3" s="43"/>
      <c r="WBZ3" s="43"/>
      <c r="WCA3" s="43"/>
      <c r="WCB3" s="43"/>
      <c r="WCC3" s="43"/>
      <c r="WCD3" s="43"/>
      <c r="WCE3" s="43"/>
      <c r="WCF3" s="43"/>
      <c r="WCG3" s="43"/>
      <c r="WCH3" s="43"/>
      <c r="WCI3" s="43"/>
      <c r="WCJ3" s="43"/>
      <c r="WCK3" s="43"/>
      <c r="WCL3" s="43"/>
      <c r="WCM3" s="43"/>
      <c r="WCN3" s="43"/>
      <c r="WCO3" s="43"/>
      <c r="WCP3" s="43"/>
      <c r="WCQ3" s="43"/>
      <c r="WCR3" s="43"/>
      <c r="WCS3" s="43"/>
      <c r="WCT3" s="43"/>
      <c r="WCU3" s="43"/>
      <c r="WCV3" s="43"/>
      <c r="WCW3" s="43"/>
      <c r="WCX3" s="43"/>
      <c r="WCY3" s="43"/>
      <c r="WCZ3" s="43"/>
      <c r="WDA3" s="43"/>
      <c r="WDB3" s="43"/>
      <c r="WDC3" s="43"/>
      <c r="WDD3" s="43"/>
      <c r="WDE3" s="43"/>
      <c r="WDF3" s="43"/>
      <c r="WDG3" s="43"/>
      <c r="WDH3" s="43"/>
      <c r="WDI3" s="43"/>
      <c r="WDJ3" s="43"/>
      <c r="WDK3" s="43"/>
      <c r="WDL3" s="43"/>
      <c r="WDM3" s="43"/>
      <c r="WDN3" s="43"/>
      <c r="WDO3" s="43"/>
      <c r="WDP3" s="43"/>
      <c r="WDQ3" s="43"/>
      <c r="WDR3" s="43"/>
      <c r="WDS3" s="43"/>
      <c r="WDT3" s="43"/>
      <c r="WDU3" s="43"/>
      <c r="WDV3" s="43"/>
      <c r="WDW3" s="43"/>
      <c r="WDX3" s="43"/>
      <c r="WDY3" s="43"/>
      <c r="WDZ3" s="43"/>
      <c r="WEA3" s="43"/>
      <c r="WEB3" s="43"/>
      <c r="WEC3" s="43"/>
      <c r="WED3" s="43"/>
      <c r="WEE3" s="43"/>
      <c r="WEF3" s="43"/>
      <c r="WEG3" s="43"/>
      <c r="WEH3" s="43"/>
      <c r="WEI3" s="43"/>
      <c r="WEJ3" s="43"/>
      <c r="WEK3" s="43"/>
      <c r="WEL3" s="43"/>
      <c r="WEM3" s="43"/>
      <c r="WEN3" s="43"/>
      <c r="WEO3" s="43"/>
      <c r="WEP3" s="43"/>
      <c r="WEQ3" s="43"/>
      <c r="WER3" s="43"/>
      <c r="WES3" s="43"/>
      <c r="WET3" s="43"/>
      <c r="WEU3" s="43"/>
      <c r="WEV3" s="43"/>
      <c r="WEW3" s="43"/>
      <c r="WEX3" s="43"/>
      <c r="WEY3" s="43"/>
      <c r="WEZ3" s="43"/>
      <c r="WFA3" s="43"/>
      <c r="WFB3" s="43"/>
      <c r="WFC3" s="43"/>
      <c r="WFD3" s="43"/>
      <c r="WFE3" s="43"/>
      <c r="WFF3" s="43"/>
      <c r="WFG3" s="43"/>
      <c r="WFH3" s="43"/>
      <c r="WFI3" s="43"/>
      <c r="WFJ3" s="43"/>
      <c r="WFK3" s="43"/>
      <c r="WFL3" s="43"/>
      <c r="WFM3" s="43"/>
      <c r="WFN3" s="43"/>
      <c r="WFO3" s="43"/>
      <c r="WFP3" s="43"/>
      <c r="WFQ3" s="43"/>
      <c r="WFR3" s="43"/>
      <c r="WFS3" s="43"/>
      <c r="WFT3" s="43"/>
      <c r="WFU3" s="43"/>
      <c r="WFV3" s="43"/>
      <c r="WFW3" s="43"/>
      <c r="WFX3" s="43"/>
      <c r="WFY3" s="43"/>
      <c r="WFZ3" s="43"/>
      <c r="WGA3" s="43"/>
      <c r="WGB3" s="43"/>
      <c r="WGC3" s="43"/>
      <c r="WGD3" s="43"/>
      <c r="WGE3" s="43"/>
      <c r="WGF3" s="43"/>
      <c r="WGG3" s="43"/>
      <c r="WGH3" s="43"/>
      <c r="WGI3" s="43"/>
      <c r="WGJ3" s="43"/>
      <c r="WGK3" s="43"/>
      <c r="WGL3" s="43"/>
      <c r="WGM3" s="43"/>
      <c r="WGN3" s="43"/>
      <c r="WGO3" s="43"/>
      <c r="WGP3" s="43"/>
      <c r="WGQ3" s="43"/>
      <c r="WGR3" s="43"/>
      <c r="WGS3" s="43"/>
      <c r="WGT3" s="43"/>
      <c r="WGU3" s="43"/>
      <c r="WGV3" s="43"/>
      <c r="WGW3" s="43"/>
      <c r="WGX3" s="43"/>
      <c r="WGY3" s="43"/>
      <c r="WGZ3" s="43"/>
      <c r="WHA3" s="43"/>
      <c r="WHB3" s="43"/>
      <c r="WHC3" s="43"/>
      <c r="WHD3" s="43"/>
      <c r="WHE3" s="43"/>
      <c r="WHF3" s="43"/>
      <c r="WHG3" s="43"/>
      <c r="WHH3" s="43"/>
      <c r="WHI3" s="43"/>
      <c r="WHJ3" s="43"/>
      <c r="WHK3" s="43"/>
      <c r="WHL3" s="43"/>
      <c r="WHM3" s="43"/>
      <c r="WHN3" s="43"/>
      <c r="WHO3" s="43"/>
      <c r="WHP3" s="43"/>
      <c r="WHQ3" s="43"/>
      <c r="WHR3" s="43"/>
      <c r="WHS3" s="43"/>
      <c r="WHT3" s="43"/>
      <c r="WHU3" s="43"/>
      <c r="WHV3" s="43"/>
      <c r="WHW3" s="43"/>
      <c r="WHX3" s="43"/>
      <c r="WHY3" s="43"/>
      <c r="WHZ3" s="43"/>
      <c r="WIA3" s="43"/>
      <c r="WIB3" s="43"/>
      <c r="WIC3" s="43"/>
      <c r="WID3" s="43"/>
      <c r="WIE3" s="43"/>
      <c r="WIF3" s="43"/>
      <c r="WIG3" s="43"/>
      <c r="WIH3" s="43"/>
      <c r="WII3" s="43"/>
      <c r="WIJ3" s="43"/>
      <c r="WIK3" s="43"/>
      <c r="WIL3" s="43"/>
      <c r="WIM3" s="43"/>
      <c r="WIN3" s="43"/>
      <c r="WIO3" s="43"/>
      <c r="WIP3" s="43"/>
      <c r="WIQ3" s="43"/>
      <c r="WIR3" s="43"/>
      <c r="WIS3" s="43"/>
      <c r="WIT3" s="43"/>
      <c r="WIU3" s="43"/>
      <c r="WIV3" s="43"/>
      <c r="WIW3" s="43"/>
      <c r="WIX3" s="43"/>
      <c r="WIY3" s="43"/>
      <c r="WIZ3" s="43"/>
      <c r="WJA3" s="43"/>
      <c r="WJB3" s="43"/>
      <c r="WJC3" s="43"/>
      <c r="WJD3" s="43"/>
      <c r="WJE3" s="43"/>
      <c r="WJF3" s="43"/>
      <c r="WJG3" s="43"/>
      <c r="WJH3" s="43"/>
      <c r="WJI3" s="43"/>
      <c r="WJJ3" s="43"/>
      <c r="WJK3" s="43"/>
      <c r="WJL3" s="43"/>
      <c r="WJM3" s="43"/>
      <c r="WJN3" s="43"/>
      <c r="WJO3" s="43"/>
      <c r="WJP3" s="43"/>
      <c r="WJQ3" s="43"/>
      <c r="WJR3" s="43"/>
      <c r="WJS3" s="43"/>
      <c r="WJT3" s="43"/>
      <c r="WJU3" s="43"/>
      <c r="WJV3" s="43"/>
      <c r="WJW3" s="43"/>
      <c r="WJX3" s="43"/>
      <c r="WJY3" s="43"/>
      <c r="WJZ3" s="43"/>
      <c r="WKA3" s="43"/>
      <c r="WKB3" s="43"/>
      <c r="WKC3" s="43"/>
      <c r="WKD3" s="43"/>
      <c r="WKE3" s="43"/>
      <c r="WKF3" s="43"/>
      <c r="WKG3" s="43"/>
      <c r="WKH3" s="43"/>
      <c r="WKI3" s="43"/>
      <c r="WKJ3" s="43"/>
      <c r="WKK3" s="43"/>
      <c r="WKL3" s="43"/>
      <c r="WKM3" s="43"/>
      <c r="WKN3" s="43"/>
      <c r="WKO3" s="43"/>
      <c r="WKP3" s="43"/>
      <c r="WKQ3" s="43"/>
      <c r="WKR3" s="43"/>
      <c r="WKS3" s="43"/>
      <c r="WKT3" s="43"/>
      <c r="WKU3" s="43"/>
      <c r="WKV3" s="43"/>
      <c r="WKW3" s="43"/>
      <c r="WKX3" s="43"/>
      <c r="WKY3" s="43"/>
      <c r="WKZ3" s="43"/>
      <c r="WLA3" s="43"/>
      <c r="WLB3" s="43"/>
      <c r="WLC3" s="43"/>
      <c r="WLD3" s="43"/>
      <c r="WLE3" s="43"/>
      <c r="WLF3" s="43"/>
      <c r="WLG3" s="43"/>
      <c r="WLH3" s="43"/>
      <c r="WLI3" s="43"/>
      <c r="WLJ3" s="43"/>
      <c r="WLK3" s="43"/>
      <c r="WLL3" s="43"/>
      <c r="WLM3" s="43"/>
      <c r="WLN3" s="43"/>
      <c r="WLO3" s="43"/>
      <c r="WLP3" s="43"/>
      <c r="WLQ3" s="43"/>
      <c r="WLR3" s="43"/>
      <c r="WLS3" s="43"/>
      <c r="WLT3" s="43"/>
      <c r="WLU3" s="43"/>
      <c r="WLV3" s="43"/>
      <c r="WLW3" s="43"/>
      <c r="WLX3" s="43"/>
      <c r="WLY3" s="43"/>
      <c r="WLZ3" s="43"/>
      <c r="WMA3" s="43"/>
      <c r="WMB3" s="43"/>
      <c r="WMC3" s="43"/>
      <c r="WMD3" s="43"/>
      <c r="WME3" s="43"/>
      <c r="WMF3" s="43"/>
      <c r="WMG3" s="43"/>
      <c r="WMH3" s="43"/>
      <c r="WMI3" s="43"/>
      <c r="WMJ3" s="43"/>
      <c r="WMK3" s="43"/>
      <c r="WML3" s="43"/>
      <c r="WMM3" s="43"/>
      <c r="WMN3" s="43"/>
      <c r="WMO3" s="43"/>
      <c r="WMP3" s="43"/>
      <c r="WMQ3" s="43"/>
      <c r="WMR3" s="43"/>
      <c r="WMS3" s="43"/>
      <c r="WMT3" s="43"/>
      <c r="WMU3" s="43"/>
      <c r="WMV3" s="43"/>
      <c r="WMW3" s="43"/>
      <c r="WMX3" s="43"/>
      <c r="WMY3" s="43"/>
      <c r="WMZ3" s="43"/>
      <c r="WNA3" s="43"/>
      <c r="WNB3" s="43"/>
      <c r="WNC3" s="43"/>
      <c r="WND3" s="43"/>
      <c r="WNE3" s="43"/>
      <c r="WNF3" s="43"/>
      <c r="WNG3" s="43"/>
      <c r="WNH3" s="43"/>
      <c r="WNI3" s="43"/>
      <c r="WNJ3" s="43"/>
      <c r="WNK3" s="43"/>
      <c r="WNL3" s="43"/>
      <c r="WNM3" s="43"/>
      <c r="WNN3" s="43"/>
      <c r="WNO3" s="43"/>
      <c r="WNP3" s="43"/>
      <c r="WNQ3" s="43"/>
      <c r="WNR3" s="43"/>
      <c r="WNS3" s="43"/>
      <c r="WNT3" s="43"/>
      <c r="WNU3" s="43"/>
      <c r="WNV3" s="43"/>
      <c r="WNW3" s="43"/>
      <c r="WNX3" s="43"/>
      <c r="WNY3" s="43"/>
      <c r="WNZ3" s="43"/>
      <c r="WOA3" s="43"/>
      <c r="WOB3" s="43"/>
      <c r="WOC3" s="43"/>
      <c r="WOD3" s="43"/>
      <c r="WOE3" s="43"/>
      <c r="WOF3" s="43"/>
      <c r="WOG3" s="43"/>
      <c r="WOH3" s="43"/>
      <c r="WOI3" s="43"/>
      <c r="WOJ3" s="43"/>
      <c r="WOK3" s="43"/>
      <c r="WOL3" s="43"/>
      <c r="WOM3" s="43"/>
      <c r="WON3" s="43"/>
      <c r="WOO3" s="43"/>
      <c r="WOP3" s="43"/>
      <c r="WOQ3" s="43"/>
      <c r="WOR3" s="43"/>
      <c r="WOS3" s="43"/>
      <c r="WOT3" s="43"/>
      <c r="WOU3" s="43"/>
      <c r="WOV3" s="43"/>
      <c r="WOW3" s="43"/>
      <c r="WOX3" s="43"/>
      <c r="WOY3" s="43"/>
      <c r="WOZ3" s="43"/>
      <c r="WPA3" s="43"/>
      <c r="WPB3" s="43"/>
      <c r="WPC3" s="43"/>
      <c r="WPD3" s="43"/>
      <c r="WPE3" s="43"/>
      <c r="WPF3" s="43"/>
      <c r="WPG3" s="43"/>
      <c r="WPH3" s="43"/>
      <c r="WPI3" s="43"/>
      <c r="WPJ3" s="43"/>
      <c r="WPK3" s="43"/>
      <c r="WPL3" s="43"/>
      <c r="WPM3" s="43"/>
      <c r="WPN3" s="43"/>
      <c r="WPO3" s="43"/>
      <c r="WPP3" s="43"/>
      <c r="WPQ3" s="43"/>
      <c r="WPR3" s="43"/>
      <c r="WPS3" s="43"/>
      <c r="WPT3" s="43"/>
      <c r="WPU3" s="43"/>
      <c r="WPV3" s="43"/>
      <c r="WPW3" s="43"/>
      <c r="WPX3" s="43"/>
      <c r="WPY3" s="43"/>
      <c r="WPZ3" s="43"/>
      <c r="WQA3" s="43"/>
      <c r="WQB3" s="43"/>
      <c r="WQC3" s="43"/>
      <c r="WQD3" s="43"/>
      <c r="WQE3" s="43"/>
      <c r="WQF3" s="43"/>
      <c r="WQG3" s="43"/>
      <c r="WQH3" s="43"/>
      <c r="WQI3" s="43"/>
      <c r="WQJ3" s="43"/>
      <c r="WQK3" s="43"/>
      <c r="WQL3" s="43"/>
      <c r="WQM3" s="43"/>
      <c r="WQN3" s="43"/>
      <c r="WQO3" s="43"/>
      <c r="WQP3" s="43"/>
      <c r="WQQ3" s="43"/>
      <c r="WQR3" s="43"/>
      <c r="WQS3" s="43"/>
      <c r="WQT3" s="43"/>
      <c r="WQU3" s="43"/>
      <c r="WQV3" s="43"/>
      <c r="WQW3" s="43"/>
      <c r="WQX3" s="43"/>
      <c r="WQY3" s="43"/>
      <c r="WQZ3" s="43"/>
      <c r="WRA3" s="43"/>
      <c r="WRB3" s="43"/>
      <c r="WRC3" s="43"/>
      <c r="WRD3" s="43"/>
      <c r="WRE3" s="43"/>
      <c r="WRF3" s="43"/>
      <c r="WRG3" s="43"/>
      <c r="WRH3" s="43"/>
      <c r="WRI3" s="43"/>
      <c r="WRJ3" s="43"/>
      <c r="WRK3" s="43"/>
      <c r="WRL3" s="43"/>
      <c r="WRM3" s="43"/>
      <c r="WRN3" s="43"/>
      <c r="WRO3" s="43"/>
      <c r="WRP3" s="43"/>
      <c r="WRQ3" s="43"/>
      <c r="WRR3" s="43"/>
      <c r="WRS3" s="43"/>
      <c r="WRT3" s="43"/>
      <c r="WRU3" s="43"/>
      <c r="WRV3" s="43"/>
      <c r="WRW3" s="43"/>
      <c r="WRX3" s="43"/>
      <c r="WRY3" s="43"/>
      <c r="WRZ3" s="43"/>
      <c r="WSA3" s="43"/>
      <c r="WSB3" s="43"/>
      <c r="WSC3" s="43"/>
      <c r="WSD3" s="43"/>
      <c r="WSE3" s="43"/>
      <c r="WSF3" s="43"/>
      <c r="WSG3" s="43"/>
      <c r="WSH3" s="43"/>
      <c r="WSI3" s="43"/>
      <c r="WSJ3" s="43"/>
      <c r="WSK3" s="43"/>
      <c r="WSL3" s="43"/>
      <c r="WSM3" s="43"/>
      <c r="WSN3" s="43"/>
      <c r="WSO3" s="43"/>
      <c r="WSP3" s="43"/>
      <c r="WSQ3" s="43"/>
      <c r="WSR3" s="43"/>
      <c r="WSS3" s="43"/>
      <c r="WST3" s="43"/>
      <c r="WSU3" s="43"/>
      <c r="WSV3" s="43"/>
      <c r="WSW3" s="43"/>
      <c r="WSX3" s="43"/>
      <c r="WSY3" s="43"/>
      <c r="WSZ3" s="43"/>
      <c r="WTA3" s="43"/>
      <c r="WTB3" s="43"/>
      <c r="WTC3" s="43"/>
      <c r="WTD3" s="43"/>
      <c r="WTE3" s="43"/>
      <c r="WTF3" s="43"/>
      <c r="WTG3" s="43"/>
      <c r="WTH3" s="43"/>
      <c r="WTI3" s="43"/>
      <c r="WTJ3" s="43"/>
      <c r="WTK3" s="43"/>
      <c r="WTL3" s="43"/>
      <c r="WTM3" s="43"/>
      <c r="WTN3" s="43"/>
      <c r="WTO3" s="43"/>
      <c r="WTP3" s="43"/>
      <c r="WTQ3" s="43"/>
      <c r="WTR3" s="43"/>
      <c r="WTS3" s="43"/>
      <c r="WTT3" s="43"/>
      <c r="WTU3" s="43"/>
      <c r="WTV3" s="43"/>
      <c r="WTW3" s="43"/>
      <c r="WTX3" s="43"/>
      <c r="WTY3" s="43"/>
      <c r="WTZ3" s="43"/>
      <c r="WUA3" s="43"/>
      <c r="WUB3" s="43"/>
      <c r="WUC3" s="43"/>
      <c r="WUD3" s="43"/>
      <c r="WUE3" s="43"/>
      <c r="WUF3" s="43"/>
      <c r="WUG3" s="43"/>
      <c r="WUH3" s="43"/>
      <c r="WUI3" s="43"/>
      <c r="WUJ3" s="43"/>
      <c r="WUK3" s="43"/>
      <c r="WUL3" s="43"/>
      <c r="WUM3" s="43"/>
      <c r="WUN3" s="43"/>
      <c r="WUO3" s="43"/>
      <c r="WUP3" s="43"/>
      <c r="WUQ3" s="43"/>
      <c r="WUR3" s="43"/>
      <c r="WUS3" s="43"/>
      <c r="WUT3" s="43"/>
      <c r="WUU3" s="43"/>
      <c r="WUV3" s="43"/>
      <c r="WUW3" s="43"/>
      <c r="WUX3" s="43"/>
      <c r="WUY3" s="43"/>
      <c r="WUZ3" s="43"/>
      <c r="WVA3" s="43"/>
      <c r="WVB3" s="43"/>
      <c r="WVC3" s="43"/>
      <c r="WVD3" s="43"/>
      <c r="WVE3" s="43"/>
      <c r="WVF3" s="43"/>
      <c r="WVG3" s="43"/>
      <c r="WVH3" s="43"/>
      <c r="WVI3" s="43"/>
      <c r="WVJ3" s="43"/>
      <c r="WVK3" s="43"/>
      <c r="WVL3" s="43"/>
      <c r="WVM3" s="43"/>
      <c r="WVN3" s="43"/>
      <c r="WVO3" s="43"/>
      <c r="WVP3" s="43"/>
      <c r="WVQ3" s="43"/>
      <c r="WVR3" s="43"/>
      <c r="WVS3" s="43"/>
      <c r="WVT3" s="43"/>
      <c r="WVU3" s="43"/>
      <c r="WVV3" s="43"/>
      <c r="WVW3" s="43"/>
      <c r="WVX3" s="43"/>
      <c r="WVY3" s="43"/>
      <c r="WVZ3" s="43"/>
      <c r="WWA3" s="43"/>
      <c r="WWB3" s="43"/>
      <c r="WWC3" s="43"/>
      <c r="WWD3" s="43"/>
      <c r="WWE3" s="43"/>
      <c r="WWF3" s="43"/>
      <c r="WWG3" s="43"/>
      <c r="WWH3" s="43"/>
      <c r="WWI3" s="43"/>
      <c r="WWJ3" s="43"/>
      <c r="WWK3" s="43"/>
      <c r="WWL3" s="43"/>
      <c r="WWM3" s="43"/>
      <c r="WWN3" s="43"/>
      <c r="WWO3" s="43"/>
      <c r="WWP3" s="43"/>
      <c r="WWQ3" s="43"/>
      <c r="WWR3" s="43"/>
      <c r="WWS3" s="43"/>
      <c r="WWT3" s="43"/>
      <c r="WWU3" s="43"/>
      <c r="WWV3" s="43"/>
      <c r="WWW3" s="43"/>
      <c r="WWX3" s="43"/>
      <c r="WWY3" s="43"/>
      <c r="WWZ3" s="43"/>
      <c r="WXA3" s="43"/>
      <c r="WXB3" s="43"/>
      <c r="WXC3" s="43"/>
      <c r="WXD3" s="43"/>
      <c r="WXE3" s="43"/>
      <c r="WXF3" s="43"/>
      <c r="WXG3" s="43"/>
      <c r="WXH3" s="43"/>
      <c r="WXI3" s="43"/>
      <c r="WXJ3" s="43"/>
      <c r="WXK3" s="43"/>
      <c r="WXL3" s="43"/>
      <c r="WXM3" s="43"/>
      <c r="WXN3" s="43"/>
      <c r="WXO3" s="43"/>
      <c r="WXP3" s="43"/>
      <c r="WXQ3" s="43"/>
      <c r="WXR3" s="43"/>
      <c r="WXS3" s="43"/>
      <c r="WXT3" s="43"/>
      <c r="WXU3" s="43"/>
      <c r="WXV3" s="43"/>
      <c r="WXW3" s="43"/>
      <c r="WXX3" s="43"/>
      <c r="WXY3" s="43"/>
      <c r="WXZ3" s="43"/>
      <c r="WYA3" s="43"/>
      <c r="WYB3" s="43"/>
      <c r="WYC3" s="43"/>
      <c r="WYD3" s="43"/>
      <c r="WYE3" s="43"/>
      <c r="WYF3" s="43"/>
      <c r="WYG3" s="43"/>
      <c r="WYH3" s="43"/>
      <c r="WYI3" s="43"/>
      <c r="WYJ3" s="43"/>
      <c r="WYK3" s="43"/>
      <c r="WYL3" s="43"/>
      <c r="WYM3" s="43"/>
      <c r="WYN3" s="43"/>
      <c r="WYO3" s="43"/>
      <c r="WYP3" s="43"/>
      <c r="WYQ3" s="43"/>
      <c r="WYR3" s="43"/>
      <c r="WYS3" s="43"/>
      <c r="WYT3" s="43"/>
      <c r="WYU3" s="43"/>
      <c r="WYV3" s="43"/>
      <c r="WYW3" s="43"/>
      <c r="WYX3" s="43"/>
      <c r="WYY3" s="43"/>
      <c r="WYZ3" s="43"/>
      <c r="WZA3" s="43"/>
      <c r="WZB3" s="43"/>
      <c r="WZC3" s="43"/>
      <c r="WZD3" s="43"/>
      <c r="WZE3" s="43"/>
      <c r="WZF3" s="43"/>
      <c r="WZG3" s="43"/>
      <c r="WZH3" s="43"/>
      <c r="WZI3" s="43"/>
      <c r="WZJ3" s="43"/>
      <c r="WZK3" s="43"/>
      <c r="WZL3" s="43"/>
      <c r="WZM3" s="43"/>
      <c r="WZN3" s="43"/>
      <c r="WZO3" s="43"/>
      <c r="WZP3" s="43"/>
      <c r="WZQ3" s="43"/>
      <c r="WZR3" s="43"/>
      <c r="WZS3" s="43"/>
      <c r="WZT3" s="43"/>
      <c r="WZU3" s="43"/>
      <c r="WZV3" s="43"/>
      <c r="WZW3" s="43"/>
      <c r="WZX3" s="43"/>
      <c r="WZY3" s="43"/>
      <c r="WZZ3" s="43"/>
      <c r="XAA3" s="43"/>
      <c r="XAB3" s="43"/>
      <c r="XAC3" s="43"/>
      <c r="XAD3" s="43"/>
      <c r="XAE3" s="43"/>
      <c r="XAF3" s="43"/>
      <c r="XAG3" s="43"/>
      <c r="XAH3" s="43"/>
      <c r="XAI3" s="43"/>
      <c r="XAJ3" s="43"/>
      <c r="XAK3" s="43"/>
      <c r="XAL3" s="43"/>
      <c r="XAM3" s="43"/>
      <c r="XAN3" s="43"/>
      <c r="XAO3" s="43"/>
      <c r="XAP3" s="43"/>
      <c r="XAQ3" s="43"/>
      <c r="XAR3" s="43"/>
      <c r="XAS3" s="43"/>
      <c r="XAT3" s="43"/>
      <c r="XAU3" s="43"/>
      <c r="XAV3" s="43"/>
      <c r="XAW3" s="43"/>
      <c r="XAX3" s="43"/>
      <c r="XAY3" s="43"/>
      <c r="XAZ3" s="43"/>
      <c r="XBA3" s="43"/>
      <c r="XBB3" s="43"/>
      <c r="XBC3" s="43"/>
      <c r="XBD3" s="43"/>
      <c r="XBE3" s="43"/>
      <c r="XBF3" s="43"/>
      <c r="XBG3" s="43"/>
      <c r="XBH3" s="43"/>
      <c r="XBI3" s="43"/>
      <c r="XBJ3" s="43"/>
      <c r="XBK3" s="43"/>
      <c r="XBL3" s="43"/>
      <c r="XBM3" s="43"/>
      <c r="XBN3" s="43"/>
      <c r="XBO3" s="43"/>
      <c r="XBP3" s="43"/>
      <c r="XBQ3" s="43"/>
      <c r="XBR3" s="43"/>
      <c r="XBS3" s="43"/>
      <c r="XBT3" s="43"/>
      <c r="XBU3" s="43"/>
      <c r="XBV3" s="43"/>
      <c r="XBW3" s="43"/>
      <c r="XBX3" s="43"/>
      <c r="XBY3" s="43"/>
      <c r="XBZ3" s="43"/>
      <c r="XCA3" s="43"/>
      <c r="XCB3" s="43"/>
      <c r="XCC3" s="43"/>
      <c r="XCD3" s="43"/>
      <c r="XCE3" s="43"/>
      <c r="XCF3" s="43"/>
      <c r="XCG3" s="43"/>
      <c r="XCH3" s="43"/>
      <c r="XCI3" s="43"/>
      <c r="XCJ3" s="43"/>
      <c r="XCK3" s="43"/>
      <c r="XCL3" s="43"/>
      <c r="XCM3" s="43"/>
      <c r="XCN3" s="43"/>
      <c r="XCO3" s="43"/>
      <c r="XCP3" s="43"/>
      <c r="XCQ3" s="43"/>
      <c r="XCR3" s="43"/>
      <c r="XCS3" s="43"/>
      <c r="XCT3" s="43"/>
      <c r="XCU3" s="43"/>
      <c r="XCV3" s="43"/>
      <c r="XCW3" s="43"/>
      <c r="XCX3" s="43"/>
      <c r="XCY3" s="43"/>
      <c r="XCZ3" s="43"/>
      <c r="XDA3" s="43"/>
      <c r="XDB3" s="43"/>
      <c r="XDC3" s="43"/>
      <c r="XDD3" s="43"/>
      <c r="XDE3" s="43"/>
      <c r="XDF3" s="43"/>
      <c r="XDG3" s="43"/>
      <c r="XDH3" s="43"/>
      <c r="XDI3" s="43"/>
      <c r="XDJ3" s="43"/>
      <c r="XDK3" s="43"/>
      <c r="XDL3" s="43"/>
      <c r="XDM3" s="43"/>
      <c r="XDN3" s="43"/>
      <c r="XDO3" s="43"/>
      <c r="XDP3" s="43"/>
      <c r="XDQ3" s="43"/>
      <c r="XDR3" s="43"/>
      <c r="XDS3" s="43"/>
      <c r="XDT3" s="43"/>
      <c r="XDU3" s="43"/>
      <c r="XDV3" s="43"/>
      <c r="XDW3" s="43"/>
      <c r="XDX3" s="43"/>
      <c r="XDY3" s="43"/>
      <c r="XDZ3" s="43"/>
      <c r="XEA3" s="43"/>
      <c r="XEB3" s="43"/>
      <c r="XEC3" s="43"/>
      <c r="XED3" s="43"/>
      <c r="XEE3" s="43"/>
      <c r="XEF3" s="43"/>
      <c r="XEG3" s="43"/>
      <c r="XEH3" s="43"/>
      <c r="XEI3" s="43"/>
      <c r="XEJ3" s="43"/>
      <c r="XEK3" s="43"/>
      <c r="XEL3" s="43"/>
      <c r="XEM3" s="43"/>
      <c r="XEN3" s="43"/>
      <c r="XEO3" s="43"/>
      <c r="XEP3" s="43"/>
      <c r="XEQ3" s="43"/>
      <c r="XER3" s="43"/>
      <c r="XES3" s="43"/>
      <c r="XET3" s="43"/>
      <c r="XEU3" s="43"/>
      <c r="XEV3" s="43"/>
      <c r="XEW3" s="43"/>
      <c r="XEX3" s="43"/>
    </row>
    <row r="4" spans="1:16378" s="44" customFormat="1" ht="12" customHeight="1" x14ac:dyDescent="0.2">
      <c r="A4" s="25">
        <v>2024</v>
      </c>
      <c r="B4" s="25" t="s">
        <v>185</v>
      </c>
      <c r="C4" s="26">
        <v>45503</v>
      </c>
      <c r="D4" s="27" t="s">
        <v>37</v>
      </c>
      <c r="E4" s="27" t="s">
        <v>38</v>
      </c>
      <c r="F4" s="57" t="s">
        <v>39</v>
      </c>
      <c r="G4" s="25" t="s">
        <v>189</v>
      </c>
      <c r="H4" s="28" t="s">
        <v>40</v>
      </c>
      <c r="I4" s="28" t="s">
        <v>40</v>
      </c>
      <c r="J4" s="29"/>
      <c r="K4" s="28"/>
      <c r="L4" s="28"/>
      <c r="M4" s="45">
        <v>183264</v>
      </c>
      <c r="N4" s="46">
        <v>335</v>
      </c>
      <c r="O4" s="33">
        <v>335</v>
      </c>
      <c r="P4" s="34">
        <v>335</v>
      </c>
      <c r="Q4" s="35">
        <v>335</v>
      </c>
      <c r="R4" s="33">
        <f t="shared" si="0"/>
        <v>0</v>
      </c>
      <c r="S4" s="33">
        <f t="shared" si="1"/>
        <v>0</v>
      </c>
      <c r="T4" s="36">
        <f t="shared" si="2"/>
        <v>0</v>
      </c>
      <c r="U4" s="36">
        <f t="shared" si="3"/>
        <v>0</v>
      </c>
      <c r="V4" s="37"/>
      <c r="W4" s="28"/>
      <c r="X4" s="28"/>
      <c r="Y4" s="38"/>
      <c r="Z4" s="28"/>
      <c r="AA4" s="28"/>
      <c r="AB4" s="28"/>
      <c r="AC4" s="39"/>
      <c r="AD4" s="28"/>
      <c r="AE4" s="39"/>
      <c r="AF4" s="40"/>
      <c r="AG4" s="41"/>
      <c r="AH4" s="30"/>
      <c r="AI4" s="42">
        <f t="shared" si="4"/>
        <v>0</v>
      </c>
      <c r="AJ4" s="42">
        <f>R4+AI4</f>
        <v>0</v>
      </c>
      <c r="AK4" s="37"/>
      <c r="AL4" s="61">
        <v>1</v>
      </c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3"/>
      <c r="JG4" s="43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3"/>
      <c r="JT4" s="43"/>
      <c r="JU4" s="43"/>
      <c r="JV4" s="43"/>
      <c r="JW4" s="43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43"/>
      <c r="KM4" s="43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43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43"/>
      <c r="LS4" s="43"/>
      <c r="LT4" s="43"/>
      <c r="LU4" s="43"/>
      <c r="LV4" s="43"/>
      <c r="LW4" s="43"/>
      <c r="LX4" s="43"/>
      <c r="LY4" s="43"/>
      <c r="LZ4" s="43"/>
      <c r="MA4" s="43"/>
      <c r="MB4" s="43"/>
      <c r="MC4" s="43"/>
      <c r="MD4" s="43"/>
      <c r="ME4" s="43"/>
      <c r="MF4" s="43"/>
      <c r="MG4" s="43"/>
      <c r="MH4" s="43"/>
      <c r="MI4" s="43"/>
      <c r="MJ4" s="43"/>
      <c r="MK4" s="43"/>
      <c r="ML4" s="43"/>
      <c r="MM4" s="43"/>
      <c r="MN4" s="43"/>
      <c r="MO4" s="43"/>
      <c r="MP4" s="43"/>
      <c r="MQ4" s="43"/>
      <c r="MR4" s="43"/>
      <c r="MS4" s="43"/>
      <c r="MT4" s="43"/>
      <c r="MU4" s="43"/>
      <c r="MV4" s="43"/>
      <c r="MW4" s="43"/>
      <c r="MX4" s="43"/>
      <c r="MY4" s="43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43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43"/>
      <c r="AHW4" s="43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43"/>
      <c r="AIM4" s="43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43"/>
      <c r="AJC4" s="43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43"/>
      <c r="AJS4" s="43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43"/>
      <c r="AKI4" s="43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43"/>
      <c r="AKY4" s="43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43"/>
      <c r="ALO4" s="43"/>
      <c r="ALP4" s="43"/>
      <c r="ALQ4" s="43"/>
      <c r="ALR4" s="43"/>
      <c r="ALS4" s="43"/>
      <c r="ALT4" s="43"/>
      <c r="ALU4" s="43"/>
      <c r="ALV4" s="43"/>
      <c r="ALW4" s="43"/>
      <c r="ALX4" s="43"/>
      <c r="ALY4" s="43"/>
      <c r="ALZ4" s="43"/>
      <c r="AMA4" s="43"/>
      <c r="AMB4" s="43"/>
      <c r="AMC4" s="43"/>
      <c r="AMD4" s="43"/>
      <c r="AME4" s="43"/>
      <c r="AMF4" s="43"/>
      <c r="AMG4" s="43"/>
      <c r="AMH4" s="43"/>
      <c r="AMI4" s="43"/>
      <c r="AMJ4" s="43"/>
      <c r="AMK4" s="43"/>
      <c r="AML4" s="43"/>
      <c r="AMM4" s="43"/>
      <c r="AMN4" s="43"/>
      <c r="AMO4" s="43"/>
      <c r="AMP4" s="43"/>
      <c r="AMQ4" s="43"/>
      <c r="AMR4" s="43"/>
      <c r="AMS4" s="43"/>
      <c r="AMT4" s="43"/>
      <c r="AMU4" s="43"/>
      <c r="AMV4" s="43"/>
      <c r="AMW4" s="43"/>
      <c r="AMX4" s="43"/>
      <c r="AMY4" s="43"/>
      <c r="AMZ4" s="43"/>
      <c r="ANA4" s="43"/>
      <c r="ANB4" s="43"/>
      <c r="ANC4" s="43"/>
      <c r="AND4" s="43"/>
      <c r="ANE4" s="43"/>
      <c r="ANF4" s="43"/>
      <c r="ANG4" s="43"/>
      <c r="ANH4" s="43"/>
      <c r="ANI4" s="43"/>
      <c r="ANJ4" s="43"/>
      <c r="ANK4" s="43"/>
      <c r="ANL4" s="43"/>
      <c r="ANM4" s="43"/>
      <c r="ANN4" s="43"/>
      <c r="ANO4" s="43"/>
      <c r="ANP4" s="43"/>
      <c r="ANQ4" s="43"/>
      <c r="ANR4" s="43"/>
      <c r="ANS4" s="43"/>
      <c r="ANT4" s="43"/>
      <c r="ANU4" s="43"/>
      <c r="ANV4" s="43"/>
      <c r="ANW4" s="43"/>
      <c r="ANX4" s="43"/>
      <c r="ANY4" s="43"/>
      <c r="ANZ4" s="43"/>
      <c r="AOA4" s="43"/>
      <c r="AOB4" s="43"/>
      <c r="AOC4" s="43"/>
      <c r="AOD4" s="43"/>
      <c r="AOE4" s="43"/>
      <c r="AOF4" s="43"/>
      <c r="AOG4" s="43"/>
      <c r="AOH4" s="43"/>
      <c r="AOI4" s="43"/>
      <c r="AOJ4" s="43"/>
      <c r="AOK4" s="43"/>
      <c r="AOL4" s="43"/>
      <c r="AOM4" s="43"/>
      <c r="AON4" s="43"/>
      <c r="AOO4" s="43"/>
      <c r="AOP4" s="43"/>
      <c r="AOQ4" s="43"/>
      <c r="AOR4" s="43"/>
      <c r="AOS4" s="43"/>
      <c r="AOT4" s="43"/>
      <c r="AOU4" s="43"/>
      <c r="AOV4" s="43"/>
      <c r="AOW4" s="43"/>
      <c r="AOX4" s="43"/>
      <c r="AOY4" s="43"/>
      <c r="AOZ4" s="43"/>
      <c r="APA4" s="43"/>
      <c r="APB4" s="43"/>
      <c r="APC4" s="43"/>
      <c r="APD4" s="43"/>
      <c r="APE4" s="43"/>
      <c r="APF4" s="43"/>
      <c r="APG4" s="43"/>
      <c r="APH4" s="43"/>
      <c r="API4" s="43"/>
      <c r="APJ4" s="43"/>
      <c r="APK4" s="43"/>
      <c r="APL4" s="43"/>
      <c r="APM4" s="43"/>
      <c r="APN4" s="43"/>
      <c r="APO4" s="43"/>
      <c r="APP4" s="43"/>
      <c r="APQ4" s="43"/>
      <c r="APR4" s="43"/>
      <c r="APS4" s="43"/>
      <c r="APT4" s="43"/>
      <c r="APU4" s="43"/>
      <c r="APV4" s="43"/>
      <c r="APW4" s="43"/>
      <c r="APX4" s="43"/>
      <c r="APY4" s="43"/>
      <c r="APZ4" s="43"/>
      <c r="AQA4" s="43"/>
      <c r="AQB4" s="43"/>
      <c r="AQC4" s="43"/>
      <c r="AQD4" s="43"/>
      <c r="AQE4" s="43"/>
      <c r="AQF4" s="43"/>
      <c r="AQG4" s="43"/>
      <c r="AQH4" s="43"/>
      <c r="AQI4" s="43"/>
      <c r="AQJ4" s="43"/>
      <c r="AQK4" s="43"/>
      <c r="AQL4" s="43"/>
      <c r="AQM4" s="43"/>
      <c r="AQN4" s="43"/>
      <c r="AQO4" s="43"/>
      <c r="AQP4" s="43"/>
      <c r="AQQ4" s="43"/>
      <c r="AQR4" s="43"/>
      <c r="AQS4" s="43"/>
      <c r="AQT4" s="43"/>
      <c r="AQU4" s="43"/>
      <c r="AQV4" s="43"/>
      <c r="AQW4" s="43"/>
      <c r="AQX4" s="43"/>
      <c r="AQY4" s="43"/>
      <c r="AQZ4" s="43"/>
      <c r="ARA4" s="43"/>
      <c r="ARB4" s="43"/>
      <c r="ARC4" s="43"/>
      <c r="ARD4" s="43"/>
      <c r="ARE4" s="43"/>
      <c r="ARF4" s="43"/>
      <c r="ARG4" s="43"/>
      <c r="ARH4" s="43"/>
      <c r="ARI4" s="43"/>
      <c r="ARJ4" s="43"/>
      <c r="ARK4" s="43"/>
      <c r="ARL4" s="43"/>
      <c r="ARM4" s="43"/>
      <c r="ARN4" s="43"/>
      <c r="ARO4" s="43"/>
      <c r="ARP4" s="43"/>
      <c r="ARQ4" s="43"/>
      <c r="ARR4" s="43"/>
      <c r="ARS4" s="43"/>
      <c r="ART4" s="43"/>
      <c r="ARU4" s="43"/>
      <c r="ARV4" s="43"/>
      <c r="ARW4" s="43"/>
      <c r="ARX4" s="43"/>
      <c r="ARY4" s="43"/>
      <c r="ARZ4" s="43"/>
      <c r="ASA4" s="43"/>
      <c r="ASB4" s="43"/>
      <c r="ASC4" s="43"/>
      <c r="ASD4" s="43"/>
      <c r="ASE4" s="43"/>
      <c r="ASF4" s="43"/>
      <c r="ASG4" s="43"/>
      <c r="ASH4" s="43"/>
      <c r="ASI4" s="43"/>
      <c r="ASJ4" s="43"/>
      <c r="ASK4" s="43"/>
      <c r="ASL4" s="43"/>
      <c r="ASM4" s="43"/>
      <c r="ASN4" s="43"/>
      <c r="ASO4" s="43"/>
      <c r="ASP4" s="43"/>
      <c r="ASQ4" s="43"/>
      <c r="ASR4" s="43"/>
      <c r="ASS4" s="43"/>
      <c r="AST4" s="43"/>
      <c r="ASU4" s="43"/>
      <c r="ASV4" s="43"/>
      <c r="ASW4" s="43"/>
      <c r="ASX4" s="43"/>
      <c r="ASY4" s="43"/>
      <c r="ASZ4" s="43"/>
      <c r="ATA4" s="43"/>
      <c r="ATB4" s="43"/>
      <c r="ATC4" s="43"/>
      <c r="ATD4" s="43"/>
      <c r="ATE4" s="43"/>
      <c r="ATF4" s="43"/>
      <c r="ATG4" s="43"/>
      <c r="ATH4" s="43"/>
      <c r="ATI4" s="43"/>
      <c r="ATJ4" s="43"/>
      <c r="ATK4" s="43"/>
      <c r="ATL4" s="43"/>
      <c r="ATM4" s="43"/>
      <c r="ATN4" s="43"/>
      <c r="ATO4" s="43"/>
      <c r="ATP4" s="43"/>
      <c r="ATQ4" s="43"/>
      <c r="ATR4" s="43"/>
      <c r="ATS4" s="43"/>
      <c r="ATT4" s="43"/>
      <c r="ATU4" s="43"/>
      <c r="ATV4" s="43"/>
      <c r="ATW4" s="43"/>
      <c r="ATX4" s="43"/>
      <c r="ATY4" s="43"/>
      <c r="ATZ4" s="43"/>
      <c r="AUA4" s="43"/>
      <c r="AUB4" s="43"/>
      <c r="AUC4" s="43"/>
      <c r="AUD4" s="43"/>
      <c r="AUE4" s="43"/>
      <c r="AUF4" s="43"/>
      <c r="AUG4" s="43"/>
      <c r="AUH4" s="43"/>
      <c r="AUI4" s="43"/>
      <c r="AUJ4" s="43"/>
      <c r="AUK4" s="43"/>
      <c r="AUL4" s="43"/>
      <c r="AUM4" s="43"/>
      <c r="AUN4" s="43"/>
      <c r="AUO4" s="43"/>
      <c r="AUP4" s="43"/>
      <c r="AUQ4" s="43"/>
      <c r="AUR4" s="43"/>
      <c r="AUS4" s="43"/>
      <c r="AUT4" s="43"/>
      <c r="AUU4" s="43"/>
      <c r="AUV4" s="43"/>
      <c r="AUW4" s="43"/>
      <c r="AUX4" s="43"/>
      <c r="AUY4" s="43"/>
      <c r="AUZ4" s="43"/>
      <c r="AVA4" s="43"/>
      <c r="AVB4" s="43"/>
      <c r="AVC4" s="43"/>
      <c r="AVD4" s="43"/>
      <c r="AVE4" s="43"/>
      <c r="AVF4" s="43"/>
      <c r="AVG4" s="43"/>
      <c r="AVH4" s="43"/>
      <c r="AVI4" s="43"/>
      <c r="AVJ4" s="43"/>
      <c r="AVK4" s="43"/>
      <c r="AVL4" s="43"/>
      <c r="AVM4" s="43"/>
      <c r="AVN4" s="43"/>
      <c r="AVO4" s="43"/>
      <c r="AVP4" s="43"/>
      <c r="AVQ4" s="43"/>
      <c r="AVR4" s="43"/>
      <c r="AVS4" s="43"/>
      <c r="AVT4" s="43"/>
      <c r="AVU4" s="43"/>
      <c r="AVV4" s="43"/>
      <c r="AVW4" s="43"/>
      <c r="AVX4" s="43"/>
      <c r="AVY4" s="43"/>
      <c r="AVZ4" s="43"/>
      <c r="AWA4" s="43"/>
      <c r="AWB4" s="43"/>
      <c r="AWC4" s="43"/>
      <c r="AWD4" s="43"/>
      <c r="AWE4" s="43"/>
      <c r="AWF4" s="43"/>
      <c r="AWG4" s="43"/>
      <c r="AWH4" s="43"/>
      <c r="AWI4" s="43"/>
      <c r="AWJ4" s="43"/>
      <c r="AWK4" s="43"/>
      <c r="AWL4" s="43"/>
      <c r="AWM4" s="43"/>
      <c r="AWN4" s="43"/>
      <c r="AWO4" s="43"/>
      <c r="AWP4" s="43"/>
      <c r="AWQ4" s="43"/>
      <c r="AWR4" s="43"/>
      <c r="AWS4" s="43"/>
      <c r="AWT4" s="43"/>
      <c r="AWU4" s="43"/>
      <c r="AWV4" s="43"/>
      <c r="AWW4" s="43"/>
      <c r="AWX4" s="43"/>
      <c r="AWY4" s="43"/>
      <c r="AWZ4" s="43"/>
      <c r="AXA4" s="43"/>
      <c r="AXB4" s="43"/>
      <c r="AXC4" s="43"/>
      <c r="AXD4" s="43"/>
      <c r="AXE4" s="43"/>
      <c r="AXF4" s="43"/>
      <c r="AXG4" s="43"/>
      <c r="AXH4" s="43"/>
      <c r="AXI4" s="43"/>
      <c r="AXJ4" s="43"/>
      <c r="AXK4" s="43"/>
      <c r="AXL4" s="43"/>
      <c r="AXM4" s="43"/>
      <c r="AXN4" s="43"/>
      <c r="AXO4" s="43"/>
      <c r="AXP4" s="43"/>
      <c r="AXQ4" s="43"/>
      <c r="AXR4" s="43"/>
      <c r="AXS4" s="43"/>
      <c r="AXT4" s="43"/>
      <c r="AXU4" s="43"/>
      <c r="AXV4" s="43"/>
      <c r="AXW4" s="43"/>
      <c r="AXX4" s="43"/>
      <c r="AXY4" s="43"/>
      <c r="AXZ4" s="43"/>
      <c r="AYA4" s="43"/>
      <c r="AYB4" s="43"/>
      <c r="AYC4" s="43"/>
      <c r="AYD4" s="43"/>
      <c r="AYE4" s="43"/>
      <c r="AYF4" s="43"/>
      <c r="AYG4" s="43"/>
      <c r="AYH4" s="43"/>
      <c r="AYI4" s="43"/>
      <c r="AYJ4" s="43"/>
      <c r="AYK4" s="43"/>
      <c r="AYL4" s="43"/>
      <c r="AYM4" s="43"/>
      <c r="AYN4" s="43"/>
      <c r="AYO4" s="43"/>
      <c r="AYP4" s="43"/>
      <c r="AYQ4" s="43"/>
      <c r="AYR4" s="43"/>
      <c r="AYS4" s="43"/>
      <c r="AYT4" s="43"/>
      <c r="AYU4" s="43"/>
      <c r="AYV4" s="43"/>
      <c r="AYW4" s="43"/>
      <c r="AYX4" s="43"/>
      <c r="AYY4" s="43"/>
      <c r="AYZ4" s="43"/>
      <c r="AZA4" s="43"/>
      <c r="AZB4" s="43"/>
      <c r="AZC4" s="43"/>
      <c r="AZD4" s="43"/>
      <c r="AZE4" s="43"/>
      <c r="AZF4" s="43"/>
      <c r="AZG4" s="43"/>
      <c r="AZH4" s="43"/>
      <c r="AZI4" s="43"/>
      <c r="AZJ4" s="43"/>
      <c r="AZK4" s="43"/>
      <c r="AZL4" s="43"/>
      <c r="AZM4" s="43"/>
      <c r="AZN4" s="43"/>
      <c r="AZO4" s="43"/>
      <c r="AZP4" s="43"/>
      <c r="AZQ4" s="43"/>
      <c r="AZR4" s="43"/>
      <c r="AZS4" s="43"/>
      <c r="AZT4" s="43"/>
      <c r="AZU4" s="43"/>
      <c r="AZV4" s="43"/>
      <c r="AZW4" s="43"/>
      <c r="AZX4" s="43"/>
      <c r="AZY4" s="43"/>
      <c r="AZZ4" s="43"/>
      <c r="BAA4" s="43"/>
      <c r="BAB4" s="43"/>
      <c r="BAC4" s="43"/>
      <c r="BAD4" s="43"/>
      <c r="BAE4" s="43"/>
      <c r="BAF4" s="43"/>
      <c r="BAG4" s="43"/>
      <c r="BAH4" s="43"/>
      <c r="BAI4" s="43"/>
      <c r="BAJ4" s="43"/>
      <c r="BAK4" s="43"/>
      <c r="BAL4" s="43"/>
      <c r="BAM4" s="43"/>
      <c r="BAN4" s="43"/>
      <c r="BAO4" s="43"/>
      <c r="BAP4" s="43"/>
      <c r="BAQ4" s="43"/>
      <c r="BAR4" s="43"/>
      <c r="BAS4" s="43"/>
      <c r="BAT4" s="43"/>
      <c r="BAU4" s="43"/>
      <c r="BAV4" s="43"/>
      <c r="BAW4" s="43"/>
      <c r="BAX4" s="43"/>
      <c r="BAY4" s="43"/>
      <c r="BAZ4" s="43"/>
      <c r="BBA4" s="43"/>
      <c r="BBB4" s="43"/>
      <c r="BBC4" s="43"/>
      <c r="BBD4" s="43"/>
      <c r="BBE4" s="43"/>
      <c r="BBF4" s="43"/>
      <c r="BBG4" s="43"/>
      <c r="BBH4" s="43"/>
      <c r="BBI4" s="43"/>
      <c r="BBJ4" s="43"/>
      <c r="BBK4" s="43"/>
      <c r="BBL4" s="43"/>
      <c r="BBM4" s="43"/>
      <c r="BBN4" s="43"/>
      <c r="BBO4" s="43"/>
      <c r="BBP4" s="43"/>
      <c r="BBQ4" s="43"/>
      <c r="BBR4" s="43"/>
      <c r="BBS4" s="43"/>
      <c r="BBT4" s="43"/>
      <c r="BBU4" s="43"/>
      <c r="BBV4" s="43"/>
      <c r="BBW4" s="43"/>
      <c r="BBX4" s="43"/>
      <c r="BBY4" s="43"/>
      <c r="BBZ4" s="43"/>
      <c r="BCA4" s="43"/>
      <c r="BCB4" s="43"/>
      <c r="BCC4" s="43"/>
      <c r="BCD4" s="43"/>
      <c r="BCE4" s="43"/>
      <c r="BCF4" s="43"/>
      <c r="BCG4" s="43"/>
      <c r="BCH4" s="43"/>
      <c r="BCI4" s="43"/>
      <c r="BCJ4" s="43"/>
      <c r="BCK4" s="43"/>
      <c r="BCL4" s="43"/>
      <c r="BCM4" s="43"/>
      <c r="BCN4" s="43"/>
      <c r="BCO4" s="43"/>
      <c r="BCP4" s="43"/>
      <c r="BCQ4" s="43"/>
      <c r="BCR4" s="43"/>
      <c r="BCS4" s="43"/>
      <c r="BCT4" s="43"/>
      <c r="BCU4" s="43"/>
      <c r="BCV4" s="43"/>
      <c r="BCW4" s="43"/>
      <c r="BCX4" s="43"/>
      <c r="BCY4" s="43"/>
      <c r="BCZ4" s="43"/>
      <c r="BDA4" s="43"/>
      <c r="BDB4" s="43"/>
      <c r="BDC4" s="43"/>
      <c r="BDD4" s="43"/>
      <c r="BDE4" s="43"/>
      <c r="BDF4" s="43"/>
      <c r="BDG4" s="43"/>
      <c r="BDH4" s="43"/>
      <c r="BDI4" s="43"/>
      <c r="BDJ4" s="43"/>
      <c r="BDK4" s="43"/>
      <c r="BDL4" s="43"/>
      <c r="BDM4" s="43"/>
      <c r="BDN4" s="43"/>
      <c r="BDO4" s="43"/>
      <c r="BDP4" s="43"/>
      <c r="BDQ4" s="43"/>
      <c r="BDR4" s="43"/>
      <c r="BDS4" s="43"/>
      <c r="BDT4" s="43"/>
      <c r="BDU4" s="43"/>
      <c r="BDV4" s="43"/>
      <c r="BDW4" s="43"/>
      <c r="BDX4" s="43"/>
      <c r="BDY4" s="43"/>
      <c r="BDZ4" s="43"/>
      <c r="BEA4" s="43"/>
      <c r="BEB4" s="43"/>
      <c r="BEC4" s="43"/>
      <c r="BED4" s="43"/>
      <c r="BEE4" s="43"/>
      <c r="BEF4" s="43"/>
      <c r="BEG4" s="43"/>
      <c r="BEH4" s="43"/>
      <c r="BEI4" s="43"/>
      <c r="BEJ4" s="43"/>
      <c r="BEK4" s="43"/>
      <c r="BEL4" s="43"/>
      <c r="BEM4" s="43"/>
      <c r="BEN4" s="43"/>
      <c r="BEO4" s="43"/>
      <c r="BEP4" s="43"/>
      <c r="BEQ4" s="43"/>
      <c r="BER4" s="43"/>
      <c r="BES4" s="43"/>
      <c r="BET4" s="43"/>
      <c r="BEU4" s="43"/>
      <c r="BEV4" s="43"/>
      <c r="BEW4" s="43"/>
      <c r="BEX4" s="43"/>
      <c r="BEY4" s="43"/>
      <c r="BEZ4" s="43"/>
      <c r="BFA4" s="43"/>
      <c r="BFB4" s="43"/>
      <c r="BFC4" s="43"/>
      <c r="BFD4" s="43"/>
      <c r="BFE4" s="43"/>
      <c r="BFF4" s="43"/>
      <c r="BFG4" s="43"/>
      <c r="BFH4" s="43"/>
      <c r="BFI4" s="43"/>
      <c r="BFJ4" s="43"/>
      <c r="BFK4" s="43"/>
      <c r="BFL4" s="43"/>
      <c r="BFM4" s="43"/>
      <c r="BFN4" s="43"/>
      <c r="BFO4" s="43"/>
      <c r="BFP4" s="43"/>
      <c r="BFQ4" s="43"/>
      <c r="BFR4" s="43"/>
      <c r="BFS4" s="43"/>
      <c r="BFT4" s="43"/>
      <c r="BFU4" s="43"/>
      <c r="BFV4" s="43"/>
      <c r="BFW4" s="43"/>
      <c r="BFX4" s="43"/>
      <c r="BFY4" s="43"/>
      <c r="BFZ4" s="43"/>
      <c r="BGA4" s="43"/>
      <c r="BGB4" s="43"/>
      <c r="BGC4" s="43"/>
      <c r="BGD4" s="43"/>
      <c r="BGE4" s="43"/>
      <c r="BGF4" s="43"/>
      <c r="BGG4" s="43"/>
      <c r="BGH4" s="43"/>
      <c r="BGI4" s="43"/>
      <c r="BGJ4" s="43"/>
      <c r="BGK4" s="43"/>
      <c r="BGL4" s="43"/>
      <c r="BGM4" s="43"/>
      <c r="BGN4" s="43"/>
      <c r="BGO4" s="43"/>
      <c r="BGP4" s="43"/>
      <c r="BGQ4" s="43"/>
      <c r="BGR4" s="43"/>
      <c r="BGS4" s="43"/>
      <c r="BGT4" s="43"/>
      <c r="BGU4" s="43"/>
      <c r="BGV4" s="43"/>
      <c r="BGW4" s="43"/>
      <c r="BGX4" s="43"/>
      <c r="BGY4" s="43"/>
      <c r="BGZ4" s="43"/>
      <c r="BHA4" s="43"/>
      <c r="BHB4" s="43"/>
      <c r="BHC4" s="43"/>
      <c r="BHD4" s="43"/>
      <c r="BHE4" s="43"/>
      <c r="BHF4" s="43"/>
      <c r="BHG4" s="43"/>
      <c r="BHH4" s="43"/>
      <c r="BHI4" s="43"/>
      <c r="BHJ4" s="43"/>
      <c r="BHK4" s="43"/>
      <c r="BHL4" s="43"/>
      <c r="BHM4" s="43"/>
      <c r="BHN4" s="43"/>
      <c r="BHO4" s="43"/>
      <c r="BHP4" s="43"/>
      <c r="BHQ4" s="43"/>
      <c r="BHR4" s="43"/>
      <c r="BHS4" s="43"/>
      <c r="BHT4" s="43"/>
      <c r="BHU4" s="43"/>
      <c r="BHV4" s="43"/>
      <c r="BHW4" s="43"/>
      <c r="BHX4" s="43"/>
      <c r="BHY4" s="43"/>
      <c r="BHZ4" s="43"/>
      <c r="BIA4" s="43"/>
      <c r="BIB4" s="43"/>
      <c r="BIC4" s="43"/>
      <c r="BID4" s="43"/>
      <c r="BIE4" s="43"/>
      <c r="BIF4" s="43"/>
      <c r="BIG4" s="43"/>
      <c r="BIH4" s="43"/>
      <c r="BII4" s="43"/>
      <c r="BIJ4" s="43"/>
      <c r="BIK4" s="43"/>
      <c r="BIL4" s="43"/>
      <c r="BIM4" s="43"/>
      <c r="BIN4" s="43"/>
      <c r="BIO4" s="43"/>
      <c r="BIP4" s="43"/>
      <c r="BIQ4" s="43"/>
      <c r="BIR4" s="43"/>
      <c r="BIS4" s="43"/>
      <c r="BIT4" s="43"/>
      <c r="BIU4" s="43"/>
      <c r="BIV4" s="43"/>
      <c r="BIW4" s="43"/>
      <c r="BIX4" s="43"/>
      <c r="BIY4" s="43"/>
      <c r="BIZ4" s="43"/>
      <c r="BJA4" s="43"/>
      <c r="BJB4" s="43"/>
      <c r="BJC4" s="43"/>
      <c r="BJD4" s="43"/>
      <c r="BJE4" s="43"/>
      <c r="BJF4" s="43"/>
      <c r="BJG4" s="43"/>
      <c r="BJH4" s="43"/>
      <c r="BJI4" s="43"/>
      <c r="BJJ4" s="43"/>
      <c r="BJK4" s="43"/>
      <c r="BJL4" s="43"/>
      <c r="BJM4" s="43"/>
      <c r="BJN4" s="43"/>
      <c r="BJO4" s="43"/>
      <c r="BJP4" s="43"/>
      <c r="BJQ4" s="43"/>
      <c r="BJR4" s="43"/>
      <c r="BJS4" s="43"/>
      <c r="BJT4" s="43"/>
      <c r="BJU4" s="43"/>
      <c r="BJV4" s="43"/>
      <c r="BJW4" s="43"/>
      <c r="BJX4" s="43"/>
      <c r="BJY4" s="43"/>
      <c r="BJZ4" s="43"/>
      <c r="BKA4" s="43"/>
      <c r="BKB4" s="43"/>
      <c r="BKC4" s="43"/>
      <c r="BKD4" s="43"/>
      <c r="BKE4" s="43"/>
      <c r="BKF4" s="43"/>
      <c r="BKG4" s="43"/>
      <c r="BKH4" s="43"/>
      <c r="BKI4" s="43"/>
      <c r="BKJ4" s="43"/>
      <c r="BKK4" s="43"/>
      <c r="BKL4" s="43"/>
      <c r="BKM4" s="43"/>
      <c r="BKN4" s="43"/>
      <c r="BKO4" s="43"/>
      <c r="BKP4" s="43"/>
      <c r="BKQ4" s="43"/>
      <c r="BKR4" s="43"/>
      <c r="BKS4" s="43"/>
      <c r="BKT4" s="43"/>
      <c r="BKU4" s="43"/>
      <c r="BKV4" s="43"/>
      <c r="BKW4" s="43"/>
      <c r="BKX4" s="43"/>
      <c r="BKY4" s="43"/>
      <c r="BKZ4" s="43"/>
      <c r="BLA4" s="43"/>
      <c r="BLB4" s="43"/>
      <c r="BLC4" s="43"/>
      <c r="BLD4" s="43"/>
      <c r="BLE4" s="43"/>
      <c r="BLF4" s="43"/>
      <c r="BLG4" s="43"/>
      <c r="BLH4" s="43"/>
      <c r="BLI4" s="43"/>
      <c r="BLJ4" s="43"/>
      <c r="BLK4" s="43"/>
      <c r="BLL4" s="43"/>
      <c r="BLM4" s="43"/>
      <c r="BLN4" s="43"/>
      <c r="BLO4" s="43"/>
      <c r="BLP4" s="43"/>
      <c r="BLQ4" s="43"/>
      <c r="BLR4" s="43"/>
      <c r="BLS4" s="43"/>
      <c r="BLT4" s="43"/>
      <c r="BLU4" s="43"/>
      <c r="BLV4" s="43"/>
      <c r="BLW4" s="43"/>
      <c r="BLX4" s="43"/>
      <c r="BLY4" s="43"/>
      <c r="BLZ4" s="43"/>
      <c r="BMA4" s="43"/>
      <c r="BMB4" s="43"/>
      <c r="BMC4" s="43"/>
      <c r="BMD4" s="43"/>
      <c r="BME4" s="43"/>
      <c r="BMF4" s="43"/>
      <c r="BMG4" s="43"/>
      <c r="BMH4" s="43"/>
      <c r="BMI4" s="43"/>
      <c r="BMJ4" s="43"/>
      <c r="BMK4" s="43"/>
      <c r="BML4" s="43"/>
      <c r="BMM4" s="43"/>
      <c r="BMN4" s="43"/>
      <c r="BMO4" s="43"/>
      <c r="BMP4" s="43"/>
      <c r="BMQ4" s="43"/>
      <c r="BMR4" s="43"/>
      <c r="BMS4" s="43"/>
      <c r="BMT4" s="43"/>
      <c r="BMU4" s="43"/>
      <c r="BMV4" s="43"/>
      <c r="BMW4" s="43"/>
      <c r="BMX4" s="43"/>
      <c r="BMY4" s="43"/>
      <c r="BMZ4" s="43"/>
      <c r="BNA4" s="43"/>
      <c r="BNB4" s="43"/>
      <c r="BNC4" s="43"/>
      <c r="BND4" s="43"/>
      <c r="BNE4" s="43"/>
      <c r="BNF4" s="43"/>
      <c r="BNG4" s="43"/>
      <c r="BNH4" s="43"/>
      <c r="BNI4" s="43"/>
      <c r="BNJ4" s="43"/>
      <c r="BNK4" s="43"/>
      <c r="BNL4" s="43"/>
      <c r="BNM4" s="43"/>
      <c r="BNN4" s="43"/>
      <c r="BNO4" s="43"/>
      <c r="BNP4" s="43"/>
      <c r="BNQ4" s="43"/>
      <c r="BNR4" s="43"/>
      <c r="BNS4" s="43"/>
      <c r="BNT4" s="43"/>
      <c r="BNU4" s="43"/>
      <c r="BNV4" s="43"/>
      <c r="BNW4" s="43"/>
      <c r="BNX4" s="43"/>
      <c r="BNY4" s="43"/>
      <c r="BNZ4" s="43"/>
      <c r="BOA4" s="43"/>
      <c r="BOB4" s="43"/>
      <c r="BOC4" s="43"/>
      <c r="BOD4" s="43"/>
      <c r="BOE4" s="43"/>
      <c r="BOF4" s="43"/>
      <c r="BOG4" s="43"/>
      <c r="BOH4" s="43"/>
      <c r="BOI4" s="43"/>
      <c r="BOJ4" s="43"/>
      <c r="BOK4" s="43"/>
      <c r="BOL4" s="43"/>
      <c r="BOM4" s="43"/>
      <c r="BON4" s="43"/>
      <c r="BOO4" s="43"/>
      <c r="BOP4" s="43"/>
      <c r="BOQ4" s="43"/>
      <c r="BOR4" s="43"/>
      <c r="BOS4" s="43"/>
      <c r="BOT4" s="43"/>
      <c r="BOU4" s="43"/>
      <c r="BOV4" s="43"/>
      <c r="BOW4" s="43"/>
      <c r="BOX4" s="43"/>
      <c r="BOY4" s="43"/>
      <c r="BOZ4" s="43"/>
      <c r="BPA4" s="43"/>
      <c r="BPB4" s="43"/>
      <c r="BPC4" s="43"/>
      <c r="BPD4" s="43"/>
      <c r="BPE4" s="43"/>
      <c r="BPF4" s="43"/>
      <c r="BPG4" s="43"/>
      <c r="BPH4" s="43"/>
      <c r="BPI4" s="43"/>
      <c r="BPJ4" s="43"/>
      <c r="BPK4" s="43"/>
      <c r="BPL4" s="43"/>
      <c r="BPM4" s="43"/>
      <c r="BPN4" s="43"/>
      <c r="BPO4" s="43"/>
      <c r="BPP4" s="43"/>
      <c r="BPQ4" s="43"/>
      <c r="BPR4" s="43"/>
      <c r="BPS4" s="43"/>
      <c r="BPT4" s="43"/>
      <c r="BPU4" s="43"/>
      <c r="BPV4" s="43"/>
      <c r="BPW4" s="43"/>
      <c r="BPX4" s="43"/>
      <c r="BPY4" s="43"/>
      <c r="BPZ4" s="43"/>
      <c r="BQA4" s="43"/>
      <c r="BQB4" s="43"/>
      <c r="BQC4" s="43"/>
      <c r="BQD4" s="43"/>
      <c r="BQE4" s="43"/>
      <c r="BQF4" s="43"/>
      <c r="BQG4" s="43"/>
      <c r="BQH4" s="43"/>
      <c r="BQI4" s="43"/>
      <c r="BQJ4" s="43"/>
      <c r="BQK4" s="43"/>
      <c r="BQL4" s="43"/>
      <c r="BQM4" s="43"/>
      <c r="BQN4" s="43"/>
      <c r="BQO4" s="43"/>
      <c r="BQP4" s="43"/>
      <c r="BQQ4" s="43"/>
      <c r="BQR4" s="43"/>
      <c r="BQS4" s="43"/>
      <c r="BQT4" s="43"/>
      <c r="BQU4" s="43"/>
      <c r="BQV4" s="43"/>
      <c r="BQW4" s="43"/>
      <c r="BQX4" s="43"/>
      <c r="BQY4" s="43"/>
      <c r="BQZ4" s="43"/>
      <c r="BRA4" s="43"/>
      <c r="BRB4" s="43"/>
      <c r="BRC4" s="43"/>
      <c r="BRD4" s="43"/>
      <c r="BRE4" s="43"/>
      <c r="BRF4" s="43"/>
      <c r="BRG4" s="43"/>
      <c r="BRH4" s="43"/>
      <c r="BRI4" s="43"/>
      <c r="BRJ4" s="43"/>
      <c r="BRK4" s="43"/>
      <c r="BRL4" s="43"/>
      <c r="BRM4" s="43"/>
      <c r="BRN4" s="43"/>
      <c r="BRO4" s="43"/>
      <c r="BRP4" s="43"/>
      <c r="BRQ4" s="43"/>
      <c r="BRR4" s="43"/>
      <c r="BRS4" s="43"/>
      <c r="BRT4" s="43"/>
      <c r="BRU4" s="43"/>
      <c r="BRV4" s="43"/>
      <c r="BRW4" s="43"/>
      <c r="BRX4" s="43"/>
      <c r="BRY4" s="43"/>
      <c r="BRZ4" s="43"/>
      <c r="BSA4" s="43"/>
      <c r="BSB4" s="43"/>
      <c r="BSC4" s="43"/>
      <c r="BSD4" s="43"/>
      <c r="BSE4" s="43"/>
      <c r="BSF4" s="43"/>
      <c r="BSG4" s="43"/>
      <c r="BSH4" s="43"/>
      <c r="BSI4" s="43"/>
      <c r="BSJ4" s="43"/>
      <c r="BSK4" s="43"/>
      <c r="BSL4" s="43"/>
      <c r="BSM4" s="43"/>
      <c r="BSN4" s="43"/>
      <c r="BSO4" s="43"/>
      <c r="BSP4" s="43"/>
      <c r="BSQ4" s="43"/>
      <c r="BSR4" s="43"/>
      <c r="BSS4" s="43"/>
      <c r="BST4" s="43"/>
      <c r="BSU4" s="43"/>
      <c r="BSV4" s="43"/>
      <c r="BSW4" s="43"/>
      <c r="BSX4" s="43"/>
      <c r="BSY4" s="43"/>
      <c r="BSZ4" s="43"/>
      <c r="BTA4" s="43"/>
      <c r="BTB4" s="43"/>
      <c r="BTC4" s="43"/>
      <c r="BTD4" s="43"/>
      <c r="BTE4" s="43"/>
      <c r="BTF4" s="43"/>
      <c r="BTG4" s="43"/>
      <c r="BTH4" s="43"/>
      <c r="BTI4" s="43"/>
      <c r="BTJ4" s="43"/>
      <c r="BTK4" s="43"/>
      <c r="BTL4" s="43"/>
      <c r="BTM4" s="43"/>
      <c r="BTN4" s="43"/>
      <c r="BTO4" s="43"/>
      <c r="BTP4" s="43"/>
      <c r="BTQ4" s="43"/>
      <c r="BTR4" s="43"/>
      <c r="BTS4" s="43"/>
      <c r="BTT4" s="43"/>
      <c r="BTU4" s="43"/>
      <c r="BTV4" s="43"/>
      <c r="BTW4" s="43"/>
      <c r="BTX4" s="43"/>
      <c r="BTY4" s="43"/>
      <c r="BTZ4" s="43"/>
      <c r="BUA4" s="43"/>
      <c r="BUB4" s="43"/>
      <c r="BUC4" s="43"/>
      <c r="BUD4" s="43"/>
      <c r="BUE4" s="43"/>
      <c r="BUF4" s="43"/>
      <c r="BUG4" s="43"/>
      <c r="BUH4" s="43"/>
      <c r="BUI4" s="43"/>
      <c r="BUJ4" s="43"/>
      <c r="BUK4" s="43"/>
      <c r="BUL4" s="43"/>
      <c r="BUM4" s="43"/>
      <c r="BUN4" s="43"/>
      <c r="BUO4" s="43"/>
      <c r="BUP4" s="43"/>
      <c r="BUQ4" s="43"/>
      <c r="BUR4" s="43"/>
      <c r="BUS4" s="43"/>
      <c r="BUT4" s="43"/>
      <c r="BUU4" s="43"/>
      <c r="BUV4" s="43"/>
      <c r="BUW4" s="43"/>
      <c r="BUX4" s="43"/>
      <c r="BUY4" s="43"/>
      <c r="BUZ4" s="43"/>
      <c r="BVA4" s="43"/>
      <c r="BVB4" s="43"/>
      <c r="BVC4" s="43"/>
      <c r="BVD4" s="43"/>
      <c r="BVE4" s="43"/>
      <c r="BVF4" s="43"/>
      <c r="BVG4" s="43"/>
      <c r="BVH4" s="43"/>
      <c r="BVI4" s="43"/>
      <c r="BVJ4" s="43"/>
      <c r="BVK4" s="43"/>
      <c r="BVL4" s="43"/>
      <c r="BVM4" s="43"/>
      <c r="BVN4" s="43"/>
      <c r="BVO4" s="43"/>
      <c r="BVP4" s="43"/>
      <c r="BVQ4" s="43"/>
      <c r="BVR4" s="43"/>
      <c r="BVS4" s="43"/>
      <c r="BVT4" s="43"/>
      <c r="BVU4" s="43"/>
      <c r="BVV4" s="43"/>
      <c r="BVW4" s="43"/>
      <c r="BVX4" s="43"/>
      <c r="BVY4" s="43"/>
      <c r="BVZ4" s="43"/>
      <c r="BWA4" s="43"/>
      <c r="BWB4" s="43"/>
      <c r="BWC4" s="43"/>
      <c r="BWD4" s="43"/>
      <c r="BWE4" s="43"/>
      <c r="BWF4" s="43"/>
      <c r="BWG4" s="43"/>
      <c r="BWH4" s="43"/>
      <c r="BWI4" s="43"/>
      <c r="BWJ4" s="43"/>
      <c r="BWK4" s="43"/>
      <c r="BWL4" s="43"/>
      <c r="BWM4" s="43"/>
      <c r="BWN4" s="43"/>
      <c r="BWO4" s="43"/>
      <c r="BWP4" s="43"/>
      <c r="BWQ4" s="43"/>
      <c r="BWR4" s="43"/>
      <c r="BWS4" s="43"/>
      <c r="BWT4" s="43"/>
      <c r="BWU4" s="43"/>
      <c r="BWV4" s="43"/>
      <c r="BWW4" s="43"/>
      <c r="BWX4" s="43"/>
      <c r="BWY4" s="43"/>
      <c r="BWZ4" s="43"/>
      <c r="BXA4" s="43"/>
      <c r="BXB4" s="43"/>
      <c r="BXC4" s="43"/>
      <c r="BXD4" s="43"/>
      <c r="BXE4" s="43"/>
      <c r="BXF4" s="43"/>
      <c r="BXG4" s="43"/>
      <c r="BXH4" s="43"/>
      <c r="BXI4" s="43"/>
      <c r="BXJ4" s="43"/>
      <c r="BXK4" s="43"/>
      <c r="BXL4" s="43"/>
      <c r="BXM4" s="43"/>
      <c r="BXN4" s="43"/>
      <c r="BXO4" s="43"/>
      <c r="BXP4" s="43"/>
      <c r="BXQ4" s="43"/>
      <c r="BXR4" s="43"/>
      <c r="BXS4" s="43"/>
      <c r="BXT4" s="43"/>
      <c r="BXU4" s="43"/>
      <c r="BXV4" s="43"/>
      <c r="BXW4" s="43"/>
      <c r="BXX4" s="43"/>
      <c r="BXY4" s="43"/>
      <c r="BXZ4" s="43"/>
      <c r="BYA4" s="43"/>
      <c r="BYB4" s="43"/>
      <c r="BYC4" s="43"/>
      <c r="BYD4" s="43"/>
      <c r="BYE4" s="43"/>
      <c r="BYF4" s="43"/>
      <c r="BYG4" s="43"/>
      <c r="BYH4" s="43"/>
      <c r="BYI4" s="43"/>
      <c r="BYJ4" s="43"/>
      <c r="BYK4" s="43"/>
      <c r="BYL4" s="43"/>
      <c r="BYM4" s="43"/>
      <c r="BYN4" s="43"/>
      <c r="BYO4" s="43"/>
      <c r="BYP4" s="43"/>
      <c r="BYQ4" s="43"/>
      <c r="BYR4" s="43"/>
      <c r="BYS4" s="43"/>
      <c r="BYT4" s="43"/>
      <c r="BYU4" s="43"/>
      <c r="BYV4" s="43"/>
      <c r="BYW4" s="43"/>
      <c r="BYX4" s="43"/>
      <c r="BYY4" s="43"/>
      <c r="BYZ4" s="43"/>
      <c r="BZA4" s="43"/>
      <c r="BZB4" s="43"/>
      <c r="BZC4" s="43"/>
      <c r="BZD4" s="43"/>
      <c r="BZE4" s="43"/>
      <c r="BZF4" s="43"/>
      <c r="BZG4" s="43"/>
      <c r="BZH4" s="43"/>
      <c r="BZI4" s="43"/>
      <c r="BZJ4" s="43"/>
      <c r="BZK4" s="43"/>
      <c r="BZL4" s="43"/>
      <c r="BZM4" s="43"/>
      <c r="BZN4" s="43"/>
      <c r="BZO4" s="43"/>
      <c r="BZP4" s="43"/>
      <c r="BZQ4" s="43"/>
      <c r="BZR4" s="43"/>
      <c r="BZS4" s="43"/>
      <c r="BZT4" s="43"/>
      <c r="BZU4" s="43"/>
      <c r="BZV4" s="43"/>
      <c r="BZW4" s="43"/>
      <c r="BZX4" s="43"/>
      <c r="BZY4" s="43"/>
      <c r="BZZ4" s="43"/>
      <c r="CAA4" s="43"/>
      <c r="CAB4" s="43"/>
      <c r="CAC4" s="43"/>
      <c r="CAD4" s="43"/>
      <c r="CAE4" s="43"/>
      <c r="CAF4" s="43"/>
      <c r="CAG4" s="43"/>
      <c r="CAH4" s="43"/>
      <c r="CAI4" s="43"/>
      <c r="CAJ4" s="43"/>
      <c r="CAK4" s="43"/>
      <c r="CAL4" s="43"/>
      <c r="CAM4" s="43"/>
      <c r="CAN4" s="43"/>
      <c r="CAO4" s="43"/>
      <c r="CAP4" s="43"/>
      <c r="CAQ4" s="43"/>
      <c r="CAR4" s="43"/>
      <c r="CAS4" s="43"/>
      <c r="CAT4" s="43"/>
      <c r="CAU4" s="43"/>
      <c r="CAV4" s="43"/>
      <c r="CAW4" s="43"/>
      <c r="CAX4" s="43"/>
      <c r="CAY4" s="43"/>
      <c r="CAZ4" s="43"/>
      <c r="CBA4" s="43"/>
      <c r="CBB4" s="43"/>
      <c r="CBC4" s="43"/>
      <c r="CBD4" s="43"/>
      <c r="CBE4" s="43"/>
      <c r="CBF4" s="43"/>
      <c r="CBG4" s="43"/>
      <c r="CBH4" s="43"/>
      <c r="CBI4" s="43"/>
      <c r="CBJ4" s="43"/>
      <c r="CBK4" s="43"/>
      <c r="CBL4" s="43"/>
      <c r="CBM4" s="43"/>
      <c r="CBN4" s="43"/>
      <c r="CBO4" s="43"/>
      <c r="CBP4" s="43"/>
      <c r="CBQ4" s="43"/>
      <c r="CBR4" s="43"/>
      <c r="CBS4" s="43"/>
      <c r="CBT4" s="43"/>
      <c r="CBU4" s="43"/>
      <c r="CBV4" s="43"/>
      <c r="CBW4" s="43"/>
      <c r="CBX4" s="43"/>
      <c r="CBY4" s="43"/>
      <c r="CBZ4" s="43"/>
      <c r="CCA4" s="43"/>
      <c r="CCB4" s="43"/>
      <c r="CCC4" s="43"/>
      <c r="CCD4" s="43"/>
      <c r="CCE4" s="43"/>
      <c r="CCF4" s="43"/>
      <c r="CCG4" s="43"/>
      <c r="CCH4" s="43"/>
      <c r="CCI4" s="43"/>
      <c r="CCJ4" s="43"/>
      <c r="CCK4" s="43"/>
      <c r="CCL4" s="43"/>
      <c r="CCM4" s="43"/>
      <c r="CCN4" s="43"/>
      <c r="CCO4" s="43"/>
      <c r="CCP4" s="43"/>
      <c r="CCQ4" s="43"/>
      <c r="CCR4" s="43"/>
      <c r="CCS4" s="43"/>
      <c r="CCT4" s="43"/>
      <c r="CCU4" s="43"/>
      <c r="CCV4" s="43"/>
      <c r="CCW4" s="43"/>
      <c r="CCX4" s="43"/>
      <c r="CCY4" s="43"/>
      <c r="CCZ4" s="43"/>
      <c r="CDA4" s="43"/>
      <c r="CDB4" s="43"/>
      <c r="CDC4" s="43"/>
      <c r="CDD4" s="43"/>
      <c r="CDE4" s="43"/>
      <c r="CDF4" s="43"/>
      <c r="CDG4" s="43"/>
      <c r="CDH4" s="43"/>
      <c r="CDI4" s="43"/>
      <c r="CDJ4" s="43"/>
      <c r="CDK4" s="43"/>
      <c r="CDL4" s="43"/>
      <c r="CDM4" s="43"/>
      <c r="CDN4" s="43"/>
      <c r="CDO4" s="43"/>
      <c r="CDP4" s="43"/>
      <c r="CDQ4" s="43"/>
      <c r="CDR4" s="43"/>
      <c r="CDS4" s="43"/>
      <c r="CDT4" s="43"/>
      <c r="CDU4" s="43"/>
      <c r="CDV4" s="43"/>
      <c r="CDW4" s="43"/>
      <c r="CDX4" s="43"/>
      <c r="CDY4" s="43"/>
      <c r="CDZ4" s="43"/>
      <c r="CEA4" s="43"/>
      <c r="CEB4" s="43"/>
      <c r="CEC4" s="43"/>
      <c r="CED4" s="43"/>
      <c r="CEE4" s="43"/>
      <c r="CEF4" s="43"/>
      <c r="CEG4" s="43"/>
      <c r="CEH4" s="43"/>
      <c r="CEI4" s="43"/>
      <c r="CEJ4" s="43"/>
      <c r="CEK4" s="43"/>
      <c r="CEL4" s="43"/>
      <c r="CEM4" s="43"/>
      <c r="CEN4" s="43"/>
      <c r="CEO4" s="43"/>
      <c r="CEP4" s="43"/>
      <c r="CEQ4" s="43"/>
      <c r="CER4" s="43"/>
      <c r="CES4" s="43"/>
      <c r="CET4" s="43"/>
      <c r="CEU4" s="43"/>
      <c r="CEV4" s="43"/>
      <c r="CEW4" s="43"/>
      <c r="CEX4" s="43"/>
      <c r="CEY4" s="43"/>
      <c r="CEZ4" s="43"/>
      <c r="CFA4" s="43"/>
      <c r="CFB4" s="43"/>
      <c r="CFC4" s="43"/>
      <c r="CFD4" s="43"/>
      <c r="CFE4" s="43"/>
      <c r="CFF4" s="43"/>
      <c r="CFG4" s="43"/>
      <c r="CFH4" s="43"/>
      <c r="CFI4" s="43"/>
      <c r="CFJ4" s="43"/>
      <c r="CFK4" s="43"/>
      <c r="CFL4" s="43"/>
      <c r="CFM4" s="43"/>
      <c r="CFN4" s="43"/>
      <c r="CFO4" s="43"/>
      <c r="CFP4" s="43"/>
      <c r="CFQ4" s="43"/>
      <c r="CFR4" s="43"/>
      <c r="CFS4" s="43"/>
      <c r="CFT4" s="43"/>
      <c r="CFU4" s="43"/>
      <c r="CFV4" s="43"/>
      <c r="CFW4" s="43"/>
      <c r="CFX4" s="43"/>
      <c r="CFY4" s="43"/>
      <c r="CFZ4" s="43"/>
      <c r="CGA4" s="43"/>
      <c r="CGB4" s="43"/>
      <c r="CGC4" s="43"/>
      <c r="CGD4" s="43"/>
      <c r="CGE4" s="43"/>
      <c r="CGF4" s="43"/>
      <c r="CGG4" s="43"/>
      <c r="CGH4" s="43"/>
      <c r="CGI4" s="43"/>
      <c r="CGJ4" s="43"/>
      <c r="CGK4" s="43"/>
      <c r="CGL4" s="43"/>
      <c r="CGM4" s="43"/>
      <c r="CGN4" s="43"/>
      <c r="CGO4" s="43"/>
      <c r="CGP4" s="43"/>
      <c r="CGQ4" s="43"/>
      <c r="CGR4" s="43"/>
      <c r="CGS4" s="43"/>
      <c r="CGT4" s="43"/>
      <c r="CGU4" s="43"/>
      <c r="CGV4" s="43"/>
      <c r="CGW4" s="43"/>
      <c r="CGX4" s="43"/>
      <c r="CGY4" s="43"/>
      <c r="CGZ4" s="43"/>
      <c r="CHA4" s="43"/>
      <c r="CHB4" s="43"/>
      <c r="CHC4" s="43"/>
      <c r="CHD4" s="43"/>
      <c r="CHE4" s="43"/>
      <c r="CHF4" s="43"/>
      <c r="CHG4" s="43"/>
      <c r="CHH4" s="43"/>
      <c r="CHI4" s="43"/>
      <c r="CHJ4" s="43"/>
      <c r="CHK4" s="43"/>
      <c r="CHL4" s="43"/>
      <c r="CHM4" s="43"/>
      <c r="CHN4" s="43"/>
      <c r="CHO4" s="43"/>
      <c r="CHP4" s="43"/>
      <c r="CHQ4" s="43"/>
      <c r="CHR4" s="43"/>
      <c r="CHS4" s="43"/>
      <c r="CHT4" s="43"/>
      <c r="CHU4" s="43"/>
      <c r="CHV4" s="43"/>
      <c r="CHW4" s="43"/>
      <c r="CHX4" s="43"/>
      <c r="CHY4" s="43"/>
      <c r="CHZ4" s="43"/>
      <c r="CIA4" s="43"/>
      <c r="CIB4" s="43"/>
      <c r="CIC4" s="43"/>
      <c r="CID4" s="43"/>
      <c r="CIE4" s="43"/>
      <c r="CIF4" s="43"/>
      <c r="CIG4" s="43"/>
      <c r="CIH4" s="43"/>
      <c r="CII4" s="43"/>
      <c r="CIJ4" s="43"/>
      <c r="CIK4" s="43"/>
      <c r="CIL4" s="43"/>
      <c r="CIM4" s="43"/>
      <c r="CIN4" s="43"/>
      <c r="CIO4" s="43"/>
      <c r="CIP4" s="43"/>
      <c r="CIQ4" s="43"/>
      <c r="CIR4" s="43"/>
      <c r="CIS4" s="43"/>
      <c r="CIT4" s="43"/>
      <c r="CIU4" s="43"/>
      <c r="CIV4" s="43"/>
      <c r="CIW4" s="43"/>
      <c r="CIX4" s="43"/>
      <c r="CIY4" s="43"/>
      <c r="CIZ4" s="43"/>
      <c r="CJA4" s="43"/>
      <c r="CJB4" s="43"/>
      <c r="CJC4" s="43"/>
      <c r="CJD4" s="43"/>
      <c r="CJE4" s="43"/>
      <c r="CJF4" s="43"/>
      <c r="CJG4" s="43"/>
      <c r="CJH4" s="43"/>
      <c r="CJI4" s="43"/>
      <c r="CJJ4" s="43"/>
      <c r="CJK4" s="43"/>
      <c r="CJL4" s="43"/>
      <c r="CJM4" s="43"/>
      <c r="CJN4" s="43"/>
      <c r="CJO4" s="43"/>
      <c r="CJP4" s="43"/>
      <c r="CJQ4" s="43"/>
      <c r="CJR4" s="43"/>
      <c r="CJS4" s="43"/>
      <c r="CJT4" s="43"/>
      <c r="CJU4" s="43"/>
      <c r="CJV4" s="43"/>
      <c r="CJW4" s="43"/>
      <c r="CJX4" s="43"/>
      <c r="CJY4" s="43"/>
      <c r="CJZ4" s="43"/>
      <c r="CKA4" s="43"/>
      <c r="CKB4" s="43"/>
      <c r="CKC4" s="43"/>
      <c r="CKD4" s="43"/>
      <c r="CKE4" s="43"/>
      <c r="CKF4" s="43"/>
      <c r="CKG4" s="43"/>
      <c r="CKH4" s="43"/>
      <c r="CKI4" s="43"/>
      <c r="CKJ4" s="43"/>
      <c r="CKK4" s="43"/>
      <c r="CKL4" s="43"/>
      <c r="CKM4" s="43"/>
      <c r="CKN4" s="43"/>
      <c r="CKO4" s="43"/>
      <c r="CKP4" s="43"/>
      <c r="CKQ4" s="43"/>
      <c r="CKR4" s="43"/>
      <c r="CKS4" s="43"/>
      <c r="CKT4" s="43"/>
      <c r="CKU4" s="43"/>
      <c r="CKV4" s="43"/>
      <c r="CKW4" s="43"/>
      <c r="CKX4" s="43"/>
      <c r="CKY4" s="43"/>
      <c r="CKZ4" s="43"/>
      <c r="CLA4" s="43"/>
      <c r="CLB4" s="43"/>
      <c r="CLC4" s="43"/>
      <c r="CLD4" s="43"/>
      <c r="CLE4" s="43"/>
      <c r="CLF4" s="43"/>
      <c r="CLG4" s="43"/>
      <c r="CLH4" s="43"/>
      <c r="CLI4" s="43"/>
      <c r="CLJ4" s="43"/>
      <c r="CLK4" s="43"/>
      <c r="CLL4" s="43"/>
      <c r="CLM4" s="43"/>
      <c r="CLN4" s="43"/>
      <c r="CLO4" s="43"/>
      <c r="CLP4" s="43"/>
      <c r="CLQ4" s="43"/>
      <c r="CLR4" s="43"/>
      <c r="CLS4" s="43"/>
      <c r="CLT4" s="43"/>
      <c r="CLU4" s="43"/>
      <c r="CLV4" s="43"/>
      <c r="CLW4" s="43"/>
      <c r="CLX4" s="43"/>
      <c r="CLY4" s="43"/>
      <c r="CLZ4" s="43"/>
      <c r="CMA4" s="43"/>
      <c r="CMB4" s="43"/>
      <c r="CMC4" s="43"/>
      <c r="CMD4" s="43"/>
      <c r="CME4" s="43"/>
      <c r="CMF4" s="43"/>
      <c r="CMG4" s="43"/>
      <c r="CMH4" s="43"/>
      <c r="CMI4" s="43"/>
      <c r="CMJ4" s="43"/>
      <c r="CMK4" s="43"/>
      <c r="CML4" s="43"/>
      <c r="CMM4" s="43"/>
      <c r="CMN4" s="43"/>
      <c r="CMO4" s="43"/>
      <c r="CMP4" s="43"/>
      <c r="CMQ4" s="43"/>
      <c r="CMR4" s="43"/>
      <c r="CMS4" s="43"/>
      <c r="CMT4" s="43"/>
      <c r="CMU4" s="43"/>
      <c r="CMV4" s="43"/>
      <c r="CMW4" s="43"/>
      <c r="CMX4" s="43"/>
      <c r="CMY4" s="43"/>
      <c r="CMZ4" s="43"/>
      <c r="CNA4" s="43"/>
      <c r="CNB4" s="43"/>
      <c r="CNC4" s="43"/>
      <c r="CND4" s="43"/>
      <c r="CNE4" s="43"/>
      <c r="CNF4" s="43"/>
      <c r="CNG4" s="43"/>
      <c r="CNH4" s="43"/>
      <c r="CNI4" s="43"/>
      <c r="CNJ4" s="43"/>
      <c r="CNK4" s="43"/>
      <c r="CNL4" s="43"/>
      <c r="CNM4" s="43"/>
      <c r="CNN4" s="43"/>
      <c r="CNO4" s="43"/>
      <c r="CNP4" s="43"/>
      <c r="CNQ4" s="43"/>
      <c r="CNR4" s="43"/>
      <c r="CNS4" s="43"/>
      <c r="CNT4" s="43"/>
      <c r="CNU4" s="43"/>
      <c r="CNV4" s="43"/>
      <c r="CNW4" s="43"/>
      <c r="CNX4" s="43"/>
      <c r="CNY4" s="43"/>
      <c r="CNZ4" s="43"/>
      <c r="COA4" s="43"/>
      <c r="COB4" s="43"/>
      <c r="COC4" s="43"/>
      <c r="COD4" s="43"/>
      <c r="COE4" s="43"/>
      <c r="COF4" s="43"/>
      <c r="COG4" s="43"/>
      <c r="COH4" s="43"/>
      <c r="COI4" s="43"/>
      <c r="COJ4" s="43"/>
      <c r="COK4" s="43"/>
      <c r="COL4" s="43"/>
      <c r="COM4" s="43"/>
      <c r="CON4" s="43"/>
      <c r="COO4" s="43"/>
      <c r="COP4" s="43"/>
      <c r="COQ4" s="43"/>
      <c r="COR4" s="43"/>
      <c r="COS4" s="43"/>
      <c r="COT4" s="43"/>
      <c r="COU4" s="43"/>
      <c r="COV4" s="43"/>
      <c r="COW4" s="43"/>
      <c r="COX4" s="43"/>
      <c r="COY4" s="43"/>
      <c r="COZ4" s="43"/>
      <c r="CPA4" s="43"/>
      <c r="CPB4" s="43"/>
      <c r="CPC4" s="43"/>
      <c r="CPD4" s="43"/>
      <c r="CPE4" s="43"/>
      <c r="CPF4" s="43"/>
      <c r="CPG4" s="43"/>
      <c r="CPH4" s="43"/>
      <c r="CPI4" s="43"/>
      <c r="CPJ4" s="43"/>
      <c r="CPK4" s="43"/>
      <c r="CPL4" s="43"/>
      <c r="CPM4" s="43"/>
      <c r="CPN4" s="43"/>
      <c r="CPO4" s="43"/>
      <c r="CPP4" s="43"/>
      <c r="CPQ4" s="43"/>
      <c r="CPR4" s="43"/>
      <c r="CPS4" s="43"/>
      <c r="CPT4" s="43"/>
      <c r="CPU4" s="43"/>
      <c r="CPV4" s="43"/>
      <c r="CPW4" s="43"/>
      <c r="CPX4" s="43"/>
      <c r="CPY4" s="43"/>
      <c r="CPZ4" s="43"/>
      <c r="CQA4" s="43"/>
      <c r="CQB4" s="43"/>
      <c r="CQC4" s="43"/>
      <c r="CQD4" s="43"/>
      <c r="CQE4" s="43"/>
      <c r="CQF4" s="43"/>
      <c r="CQG4" s="43"/>
      <c r="CQH4" s="43"/>
      <c r="CQI4" s="43"/>
      <c r="CQJ4" s="43"/>
      <c r="CQK4" s="43"/>
      <c r="CQL4" s="43"/>
      <c r="CQM4" s="43"/>
      <c r="CQN4" s="43"/>
      <c r="CQO4" s="43"/>
      <c r="CQP4" s="43"/>
      <c r="CQQ4" s="43"/>
      <c r="CQR4" s="43"/>
      <c r="CQS4" s="43"/>
      <c r="CQT4" s="43"/>
      <c r="CQU4" s="43"/>
      <c r="CQV4" s="43"/>
      <c r="CQW4" s="43"/>
      <c r="CQX4" s="43"/>
      <c r="CQY4" s="43"/>
      <c r="CQZ4" s="43"/>
      <c r="CRA4" s="43"/>
      <c r="CRB4" s="43"/>
      <c r="CRC4" s="43"/>
      <c r="CRD4" s="43"/>
      <c r="CRE4" s="43"/>
      <c r="CRF4" s="43"/>
      <c r="CRG4" s="43"/>
      <c r="CRH4" s="43"/>
      <c r="CRI4" s="43"/>
      <c r="CRJ4" s="43"/>
      <c r="CRK4" s="43"/>
      <c r="CRL4" s="43"/>
      <c r="CRM4" s="43"/>
      <c r="CRN4" s="43"/>
      <c r="CRO4" s="43"/>
      <c r="CRP4" s="43"/>
      <c r="CRQ4" s="43"/>
      <c r="CRR4" s="43"/>
      <c r="CRS4" s="43"/>
      <c r="CRT4" s="43"/>
      <c r="CRU4" s="43"/>
      <c r="CRV4" s="43"/>
      <c r="CRW4" s="43"/>
      <c r="CRX4" s="43"/>
      <c r="CRY4" s="43"/>
      <c r="CRZ4" s="43"/>
      <c r="CSA4" s="43"/>
      <c r="CSB4" s="43"/>
      <c r="CSC4" s="43"/>
      <c r="CSD4" s="43"/>
      <c r="CSE4" s="43"/>
      <c r="CSF4" s="43"/>
      <c r="CSG4" s="43"/>
      <c r="CSH4" s="43"/>
      <c r="CSI4" s="43"/>
      <c r="CSJ4" s="43"/>
      <c r="CSK4" s="43"/>
      <c r="CSL4" s="43"/>
      <c r="CSM4" s="43"/>
      <c r="CSN4" s="43"/>
      <c r="CSO4" s="43"/>
      <c r="CSP4" s="43"/>
      <c r="CSQ4" s="43"/>
      <c r="CSR4" s="43"/>
      <c r="CSS4" s="43"/>
      <c r="CST4" s="43"/>
      <c r="CSU4" s="43"/>
      <c r="CSV4" s="43"/>
      <c r="CSW4" s="43"/>
      <c r="CSX4" s="43"/>
      <c r="CSY4" s="43"/>
      <c r="CSZ4" s="43"/>
      <c r="CTA4" s="43"/>
      <c r="CTB4" s="43"/>
      <c r="CTC4" s="43"/>
      <c r="CTD4" s="43"/>
      <c r="CTE4" s="43"/>
      <c r="CTF4" s="43"/>
      <c r="CTG4" s="43"/>
      <c r="CTH4" s="43"/>
      <c r="CTI4" s="43"/>
      <c r="CTJ4" s="43"/>
      <c r="CTK4" s="43"/>
      <c r="CTL4" s="43"/>
      <c r="CTM4" s="43"/>
      <c r="CTN4" s="43"/>
      <c r="CTO4" s="43"/>
      <c r="CTP4" s="43"/>
      <c r="CTQ4" s="43"/>
      <c r="CTR4" s="43"/>
      <c r="CTS4" s="43"/>
      <c r="CTT4" s="43"/>
      <c r="CTU4" s="43"/>
      <c r="CTV4" s="43"/>
      <c r="CTW4" s="43"/>
      <c r="CTX4" s="43"/>
      <c r="CTY4" s="43"/>
      <c r="CTZ4" s="43"/>
      <c r="CUA4" s="43"/>
      <c r="CUB4" s="43"/>
      <c r="CUC4" s="43"/>
      <c r="CUD4" s="43"/>
      <c r="CUE4" s="43"/>
      <c r="CUF4" s="43"/>
      <c r="CUG4" s="43"/>
      <c r="CUH4" s="43"/>
      <c r="CUI4" s="43"/>
      <c r="CUJ4" s="43"/>
      <c r="CUK4" s="43"/>
      <c r="CUL4" s="43"/>
      <c r="CUM4" s="43"/>
      <c r="CUN4" s="43"/>
      <c r="CUO4" s="43"/>
      <c r="CUP4" s="43"/>
      <c r="CUQ4" s="43"/>
      <c r="CUR4" s="43"/>
      <c r="CUS4" s="43"/>
      <c r="CUT4" s="43"/>
      <c r="CUU4" s="43"/>
      <c r="CUV4" s="43"/>
      <c r="CUW4" s="43"/>
      <c r="CUX4" s="43"/>
      <c r="CUY4" s="43"/>
      <c r="CUZ4" s="43"/>
      <c r="CVA4" s="43"/>
      <c r="CVB4" s="43"/>
      <c r="CVC4" s="43"/>
      <c r="CVD4" s="43"/>
      <c r="CVE4" s="43"/>
      <c r="CVF4" s="43"/>
      <c r="CVG4" s="43"/>
      <c r="CVH4" s="43"/>
      <c r="CVI4" s="43"/>
      <c r="CVJ4" s="43"/>
      <c r="CVK4" s="43"/>
      <c r="CVL4" s="43"/>
      <c r="CVM4" s="43"/>
      <c r="CVN4" s="43"/>
      <c r="CVO4" s="43"/>
      <c r="CVP4" s="43"/>
      <c r="CVQ4" s="43"/>
      <c r="CVR4" s="43"/>
      <c r="CVS4" s="43"/>
      <c r="CVT4" s="43"/>
      <c r="CVU4" s="43"/>
      <c r="CVV4" s="43"/>
      <c r="CVW4" s="43"/>
      <c r="CVX4" s="43"/>
      <c r="CVY4" s="43"/>
      <c r="CVZ4" s="43"/>
      <c r="CWA4" s="43"/>
      <c r="CWB4" s="43"/>
      <c r="CWC4" s="43"/>
      <c r="CWD4" s="43"/>
      <c r="CWE4" s="43"/>
      <c r="CWF4" s="43"/>
      <c r="CWG4" s="43"/>
      <c r="CWH4" s="43"/>
      <c r="CWI4" s="43"/>
      <c r="CWJ4" s="43"/>
      <c r="CWK4" s="43"/>
      <c r="CWL4" s="43"/>
      <c r="CWM4" s="43"/>
      <c r="CWN4" s="43"/>
      <c r="CWO4" s="43"/>
      <c r="CWP4" s="43"/>
      <c r="CWQ4" s="43"/>
      <c r="CWR4" s="43"/>
      <c r="CWS4" s="43"/>
      <c r="CWT4" s="43"/>
      <c r="CWU4" s="43"/>
      <c r="CWV4" s="43"/>
      <c r="CWW4" s="43"/>
      <c r="CWX4" s="43"/>
      <c r="CWY4" s="43"/>
      <c r="CWZ4" s="43"/>
      <c r="CXA4" s="43"/>
      <c r="CXB4" s="43"/>
      <c r="CXC4" s="43"/>
      <c r="CXD4" s="43"/>
      <c r="CXE4" s="43"/>
      <c r="CXF4" s="43"/>
      <c r="CXG4" s="43"/>
      <c r="CXH4" s="43"/>
      <c r="CXI4" s="43"/>
      <c r="CXJ4" s="43"/>
      <c r="CXK4" s="43"/>
      <c r="CXL4" s="43"/>
      <c r="CXM4" s="43"/>
      <c r="CXN4" s="43"/>
      <c r="CXO4" s="43"/>
      <c r="CXP4" s="43"/>
      <c r="CXQ4" s="43"/>
      <c r="CXR4" s="43"/>
      <c r="CXS4" s="43"/>
      <c r="CXT4" s="43"/>
      <c r="CXU4" s="43"/>
      <c r="CXV4" s="43"/>
      <c r="CXW4" s="43"/>
      <c r="CXX4" s="43"/>
      <c r="CXY4" s="43"/>
      <c r="CXZ4" s="43"/>
      <c r="CYA4" s="43"/>
      <c r="CYB4" s="43"/>
      <c r="CYC4" s="43"/>
      <c r="CYD4" s="43"/>
      <c r="CYE4" s="43"/>
      <c r="CYF4" s="43"/>
      <c r="CYG4" s="43"/>
      <c r="CYH4" s="43"/>
      <c r="CYI4" s="43"/>
      <c r="CYJ4" s="43"/>
      <c r="CYK4" s="43"/>
      <c r="CYL4" s="43"/>
      <c r="CYM4" s="43"/>
      <c r="CYN4" s="43"/>
      <c r="CYO4" s="43"/>
      <c r="CYP4" s="43"/>
      <c r="CYQ4" s="43"/>
      <c r="CYR4" s="43"/>
      <c r="CYS4" s="43"/>
      <c r="CYT4" s="43"/>
      <c r="CYU4" s="43"/>
      <c r="CYV4" s="43"/>
      <c r="CYW4" s="43"/>
      <c r="CYX4" s="43"/>
      <c r="CYY4" s="43"/>
      <c r="CYZ4" s="43"/>
      <c r="CZA4" s="43"/>
      <c r="CZB4" s="43"/>
      <c r="CZC4" s="43"/>
      <c r="CZD4" s="43"/>
      <c r="CZE4" s="43"/>
      <c r="CZF4" s="43"/>
      <c r="CZG4" s="43"/>
      <c r="CZH4" s="43"/>
      <c r="CZI4" s="43"/>
      <c r="CZJ4" s="43"/>
      <c r="CZK4" s="43"/>
      <c r="CZL4" s="43"/>
      <c r="CZM4" s="43"/>
      <c r="CZN4" s="43"/>
      <c r="CZO4" s="43"/>
      <c r="CZP4" s="43"/>
      <c r="CZQ4" s="43"/>
      <c r="CZR4" s="43"/>
      <c r="CZS4" s="43"/>
      <c r="CZT4" s="43"/>
      <c r="CZU4" s="43"/>
      <c r="CZV4" s="43"/>
      <c r="CZW4" s="43"/>
      <c r="CZX4" s="43"/>
      <c r="CZY4" s="43"/>
      <c r="CZZ4" s="43"/>
      <c r="DAA4" s="43"/>
      <c r="DAB4" s="43"/>
      <c r="DAC4" s="43"/>
      <c r="DAD4" s="43"/>
      <c r="DAE4" s="43"/>
      <c r="DAF4" s="43"/>
      <c r="DAG4" s="43"/>
      <c r="DAH4" s="43"/>
      <c r="DAI4" s="43"/>
      <c r="DAJ4" s="43"/>
      <c r="DAK4" s="43"/>
      <c r="DAL4" s="43"/>
      <c r="DAM4" s="43"/>
      <c r="DAN4" s="43"/>
      <c r="DAO4" s="43"/>
      <c r="DAP4" s="43"/>
      <c r="DAQ4" s="43"/>
      <c r="DAR4" s="43"/>
      <c r="DAS4" s="43"/>
      <c r="DAT4" s="43"/>
      <c r="DAU4" s="43"/>
      <c r="DAV4" s="43"/>
      <c r="DAW4" s="43"/>
      <c r="DAX4" s="43"/>
      <c r="DAY4" s="43"/>
      <c r="DAZ4" s="43"/>
      <c r="DBA4" s="43"/>
      <c r="DBB4" s="43"/>
      <c r="DBC4" s="43"/>
      <c r="DBD4" s="43"/>
      <c r="DBE4" s="43"/>
      <c r="DBF4" s="43"/>
      <c r="DBG4" s="43"/>
      <c r="DBH4" s="43"/>
      <c r="DBI4" s="43"/>
      <c r="DBJ4" s="43"/>
      <c r="DBK4" s="43"/>
      <c r="DBL4" s="43"/>
      <c r="DBM4" s="43"/>
      <c r="DBN4" s="43"/>
      <c r="DBO4" s="43"/>
      <c r="DBP4" s="43"/>
      <c r="DBQ4" s="43"/>
      <c r="DBR4" s="43"/>
      <c r="DBS4" s="43"/>
      <c r="DBT4" s="43"/>
      <c r="DBU4" s="43"/>
      <c r="DBV4" s="43"/>
      <c r="DBW4" s="43"/>
      <c r="DBX4" s="43"/>
      <c r="DBY4" s="43"/>
      <c r="DBZ4" s="43"/>
      <c r="DCA4" s="43"/>
      <c r="DCB4" s="43"/>
      <c r="DCC4" s="43"/>
      <c r="DCD4" s="43"/>
      <c r="DCE4" s="43"/>
      <c r="DCF4" s="43"/>
      <c r="DCG4" s="43"/>
      <c r="DCH4" s="43"/>
      <c r="DCI4" s="43"/>
      <c r="DCJ4" s="43"/>
      <c r="DCK4" s="43"/>
      <c r="DCL4" s="43"/>
      <c r="DCM4" s="43"/>
      <c r="DCN4" s="43"/>
      <c r="DCO4" s="43"/>
      <c r="DCP4" s="43"/>
      <c r="DCQ4" s="43"/>
      <c r="DCR4" s="43"/>
      <c r="DCS4" s="43"/>
      <c r="DCT4" s="43"/>
      <c r="DCU4" s="43"/>
      <c r="DCV4" s="43"/>
      <c r="DCW4" s="43"/>
      <c r="DCX4" s="43"/>
      <c r="DCY4" s="43"/>
      <c r="DCZ4" s="43"/>
      <c r="DDA4" s="43"/>
      <c r="DDB4" s="43"/>
      <c r="DDC4" s="43"/>
      <c r="DDD4" s="43"/>
      <c r="DDE4" s="43"/>
      <c r="DDF4" s="43"/>
      <c r="DDG4" s="43"/>
      <c r="DDH4" s="43"/>
      <c r="DDI4" s="43"/>
      <c r="DDJ4" s="43"/>
      <c r="DDK4" s="43"/>
      <c r="DDL4" s="43"/>
      <c r="DDM4" s="43"/>
      <c r="DDN4" s="43"/>
      <c r="DDO4" s="43"/>
      <c r="DDP4" s="43"/>
      <c r="DDQ4" s="43"/>
      <c r="DDR4" s="43"/>
      <c r="DDS4" s="43"/>
      <c r="DDT4" s="43"/>
      <c r="DDU4" s="43"/>
      <c r="DDV4" s="43"/>
      <c r="DDW4" s="43"/>
      <c r="DDX4" s="43"/>
      <c r="DDY4" s="43"/>
      <c r="DDZ4" s="43"/>
      <c r="DEA4" s="43"/>
      <c r="DEB4" s="43"/>
      <c r="DEC4" s="43"/>
      <c r="DED4" s="43"/>
      <c r="DEE4" s="43"/>
      <c r="DEF4" s="43"/>
      <c r="DEG4" s="43"/>
      <c r="DEH4" s="43"/>
      <c r="DEI4" s="43"/>
      <c r="DEJ4" s="43"/>
      <c r="DEK4" s="43"/>
      <c r="DEL4" s="43"/>
      <c r="DEM4" s="43"/>
      <c r="DEN4" s="43"/>
      <c r="DEO4" s="43"/>
      <c r="DEP4" s="43"/>
      <c r="DEQ4" s="43"/>
      <c r="DER4" s="43"/>
      <c r="DES4" s="43"/>
      <c r="DET4" s="43"/>
      <c r="DEU4" s="43"/>
      <c r="DEV4" s="43"/>
      <c r="DEW4" s="43"/>
      <c r="DEX4" s="43"/>
      <c r="DEY4" s="43"/>
      <c r="DEZ4" s="43"/>
      <c r="DFA4" s="43"/>
      <c r="DFB4" s="43"/>
      <c r="DFC4" s="43"/>
      <c r="DFD4" s="43"/>
      <c r="DFE4" s="43"/>
      <c r="DFF4" s="43"/>
      <c r="DFG4" s="43"/>
      <c r="DFH4" s="43"/>
      <c r="DFI4" s="43"/>
      <c r="DFJ4" s="43"/>
      <c r="DFK4" s="43"/>
      <c r="DFL4" s="43"/>
      <c r="DFM4" s="43"/>
      <c r="DFN4" s="43"/>
      <c r="DFO4" s="43"/>
      <c r="DFP4" s="43"/>
      <c r="DFQ4" s="43"/>
      <c r="DFR4" s="43"/>
      <c r="DFS4" s="43"/>
      <c r="DFT4" s="43"/>
      <c r="DFU4" s="43"/>
      <c r="DFV4" s="43"/>
      <c r="DFW4" s="43"/>
      <c r="DFX4" s="43"/>
      <c r="DFY4" s="43"/>
      <c r="DFZ4" s="43"/>
      <c r="DGA4" s="43"/>
      <c r="DGB4" s="43"/>
      <c r="DGC4" s="43"/>
      <c r="DGD4" s="43"/>
      <c r="DGE4" s="43"/>
      <c r="DGF4" s="43"/>
      <c r="DGG4" s="43"/>
      <c r="DGH4" s="43"/>
      <c r="DGI4" s="43"/>
      <c r="DGJ4" s="43"/>
      <c r="DGK4" s="43"/>
      <c r="DGL4" s="43"/>
      <c r="DGM4" s="43"/>
      <c r="DGN4" s="43"/>
      <c r="DGO4" s="43"/>
      <c r="DGP4" s="43"/>
      <c r="DGQ4" s="43"/>
      <c r="DGR4" s="43"/>
      <c r="DGS4" s="43"/>
      <c r="DGT4" s="43"/>
      <c r="DGU4" s="43"/>
      <c r="DGV4" s="43"/>
      <c r="DGW4" s="43"/>
      <c r="DGX4" s="43"/>
      <c r="DGY4" s="43"/>
      <c r="DGZ4" s="43"/>
      <c r="DHA4" s="43"/>
      <c r="DHB4" s="43"/>
      <c r="DHC4" s="43"/>
      <c r="DHD4" s="43"/>
      <c r="DHE4" s="43"/>
      <c r="DHF4" s="43"/>
      <c r="DHG4" s="43"/>
      <c r="DHH4" s="43"/>
      <c r="DHI4" s="43"/>
      <c r="DHJ4" s="43"/>
      <c r="DHK4" s="43"/>
      <c r="DHL4" s="43"/>
      <c r="DHM4" s="43"/>
      <c r="DHN4" s="43"/>
      <c r="DHO4" s="43"/>
      <c r="DHP4" s="43"/>
      <c r="DHQ4" s="43"/>
      <c r="DHR4" s="43"/>
      <c r="DHS4" s="43"/>
      <c r="DHT4" s="43"/>
      <c r="DHU4" s="43"/>
      <c r="DHV4" s="43"/>
      <c r="DHW4" s="43"/>
      <c r="DHX4" s="43"/>
      <c r="DHY4" s="43"/>
      <c r="DHZ4" s="43"/>
      <c r="DIA4" s="43"/>
      <c r="DIB4" s="43"/>
      <c r="DIC4" s="43"/>
      <c r="DID4" s="43"/>
      <c r="DIE4" s="43"/>
      <c r="DIF4" s="43"/>
      <c r="DIG4" s="43"/>
      <c r="DIH4" s="43"/>
      <c r="DII4" s="43"/>
      <c r="DIJ4" s="43"/>
      <c r="DIK4" s="43"/>
      <c r="DIL4" s="43"/>
      <c r="DIM4" s="43"/>
      <c r="DIN4" s="43"/>
      <c r="DIO4" s="43"/>
      <c r="DIP4" s="43"/>
      <c r="DIQ4" s="43"/>
      <c r="DIR4" s="43"/>
      <c r="DIS4" s="43"/>
      <c r="DIT4" s="43"/>
      <c r="DIU4" s="43"/>
      <c r="DIV4" s="43"/>
      <c r="DIW4" s="43"/>
      <c r="DIX4" s="43"/>
      <c r="DIY4" s="43"/>
      <c r="DIZ4" s="43"/>
      <c r="DJA4" s="43"/>
      <c r="DJB4" s="43"/>
      <c r="DJC4" s="43"/>
      <c r="DJD4" s="43"/>
      <c r="DJE4" s="43"/>
      <c r="DJF4" s="43"/>
      <c r="DJG4" s="43"/>
      <c r="DJH4" s="43"/>
      <c r="DJI4" s="43"/>
      <c r="DJJ4" s="43"/>
      <c r="DJK4" s="43"/>
      <c r="DJL4" s="43"/>
      <c r="DJM4" s="43"/>
      <c r="DJN4" s="43"/>
      <c r="DJO4" s="43"/>
      <c r="DJP4" s="43"/>
      <c r="DJQ4" s="43"/>
      <c r="DJR4" s="43"/>
      <c r="DJS4" s="43"/>
      <c r="DJT4" s="43"/>
      <c r="DJU4" s="43"/>
      <c r="DJV4" s="43"/>
      <c r="DJW4" s="43"/>
      <c r="DJX4" s="43"/>
      <c r="DJY4" s="43"/>
      <c r="DJZ4" s="43"/>
      <c r="DKA4" s="43"/>
      <c r="DKB4" s="43"/>
      <c r="DKC4" s="43"/>
      <c r="DKD4" s="43"/>
      <c r="DKE4" s="43"/>
      <c r="DKF4" s="43"/>
      <c r="DKG4" s="43"/>
      <c r="DKH4" s="43"/>
      <c r="DKI4" s="43"/>
      <c r="DKJ4" s="43"/>
      <c r="DKK4" s="43"/>
      <c r="DKL4" s="43"/>
      <c r="DKM4" s="43"/>
      <c r="DKN4" s="43"/>
      <c r="DKO4" s="43"/>
      <c r="DKP4" s="43"/>
      <c r="DKQ4" s="43"/>
      <c r="DKR4" s="43"/>
      <c r="DKS4" s="43"/>
      <c r="DKT4" s="43"/>
      <c r="DKU4" s="43"/>
      <c r="DKV4" s="43"/>
      <c r="DKW4" s="43"/>
      <c r="DKX4" s="43"/>
      <c r="DKY4" s="43"/>
      <c r="DKZ4" s="43"/>
      <c r="DLA4" s="43"/>
      <c r="DLB4" s="43"/>
      <c r="DLC4" s="43"/>
      <c r="DLD4" s="43"/>
      <c r="DLE4" s="43"/>
      <c r="DLF4" s="43"/>
      <c r="DLG4" s="43"/>
      <c r="DLH4" s="43"/>
      <c r="DLI4" s="43"/>
      <c r="DLJ4" s="43"/>
      <c r="DLK4" s="43"/>
      <c r="DLL4" s="43"/>
      <c r="DLM4" s="43"/>
      <c r="DLN4" s="43"/>
      <c r="DLO4" s="43"/>
      <c r="DLP4" s="43"/>
      <c r="DLQ4" s="43"/>
      <c r="DLR4" s="43"/>
      <c r="DLS4" s="43"/>
      <c r="DLT4" s="43"/>
      <c r="DLU4" s="43"/>
      <c r="DLV4" s="43"/>
      <c r="DLW4" s="43"/>
      <c r="DLX4" s="43"/>
      <c r="DLY4" s="43"/>
      <c r="DLZ4" s="43"/>
      <c r="DMA4" s="43"/>
      <c r="DMB4" s="43"/>
      <c r="DMC4" s="43"/>
      <c r="DMD4" s="43"/>
      <c r="DME4" s="43"/>
      <c r="DMF4" s="43"/>
      <c r="DMG4" s="43"/>
      <c r="DMH4" s="43"/>
      <c r="DMI4" s="43"/>
      <c r="DMJ4" s="43"/>
      <c r="DMK4" s="43"/>
      <c r="DML4" s="43"/>
      <c r="DMM4" s="43"/>
      <c r="DMN4" s="43"/>
      <c r="DMO4" s="43"/>
      <c r="DMP4" s="43"/>
      <c r="DMQ4" s="43"/>
      <c r="DMR4" s="43"/>
      <c r="DMS4" s="43"/>
      <c r="DMT4" s="43"/>
      <c r="DMU4" s="43"/>
      <c r="DMV4" s="43"/>
      <c r="DMW4" s="43"/>
      <c r="DMX4" s="43"/>
      <c r="DMY4" s="43"/>
      <c r="DMZ4" s="43"/>
      <c r="DNA4" s="43"/>
      <c r="DNB4" s="43"/>
      <c r="DNC4" s="43"/>
      <c r="DND4" s="43"/>
      <c r="DNE4" s="43"/>
      <c r="DNF4" s="43"/>
      <c r="DNG4" s="43"/>
      <c r="DNH4" s="43"/>
      <c r="DNI4" s="43"/>
      <c r="DNJ4" s="43"/>
      <c r="DNK4" s="43"/>
      <c r="DNL4" s="43"/>
      <c r="DNM4" s="43"/>
      <c r="DNN4" s="43"/>
      <c r="DNO4" s="43"/>
      <c r="DNP4" s="43"/>
      <c r="DNQ4" s="43"/>
      <c r="DNR4" s="43"/>
      <c r="DNS4" s="43"/>
      <c r="DNT4" s="43"/>
      <c r="DNU4" s="43"/>
      <c r="DNV4" s="43"/>
      <c r="DNW4" s="43"/>
      <c r="DNX4" s="43"/>
      <c r="DNY4" s="43"/>
      <c r="DNZ4" s="43"/>
      <c r="DOA4" s="43"/>
      <c r="DOB4" s="43"/>
      <c r="DOC4" s="43"/>
      <c r="DOD4" s="43"/>
      <c r="DOE4" s="43"/>
      <c r="DOF4" s="43"/>
      <c r="DOG4" s="43"/>
      <c r="DOH4" s="43"/>
      <c r="DOI4" s="43"/>
      <c r="DOJ4" s="43"/>
      <c r="DOK4" s="43"/>
      <c r="DOL4" s="43"/>
      <c r="DOM4" s="43"/>
      <c r="DON4" s="43"/>
      <c r="DOO4" s="43"/>
      <c r="DOP4" s="43"/>
      <c r="DOQ4" s="43"/>
      <c r="DOR4" s="43"/>
      <c r="DOS4" s="43"/>
      <c r="DOT4" s="43"/>
      <c r="DOU4" s="43"/>
      <c r="DOV4" s="43"/>
      <c r="DOW4" s="43"/>
      <c r="DOX4" s="43"/>
      <c r="DOY4" s="43"/>
      <c r="DOZ4" s="43"/>
      <c r="DPA4" s="43"/>
      <c r="DPB4" s="43"/>
      <c r="DPC4" s="43"/>
      <c r="DPD4" s="43"/>
      <c r="DPE4" s="43"/>
      <c r="DPF4" s="43"/>
      <c r="DPG4" s="43"/>
      <c r="DPH4" s="43"/>
      <c r="DPI4" s="43"/>
      <c r="DPJ4" s="43"/>
      <c r="DPK4" s="43"/>
      <c r="DPL4" s="43"/>
      <c r="DPM4" s="43"/>
      <c r="DPN4" s="43"/>
      <c r="DPO4" s="43"/>
      <c r="DPP4" s="43"/>
      <c r="DPQ4" s="43"/>
      <c r="DPR4" s="43"/>
      <c r="DPS4" s="43"/>
      <c r="DPT4" s="43"/>
      <c r="DPU4" s="43"/>
      <c r="DPV4" s="43"/>
      <c r="DPW4" s="43"/>
      <c r="DPX4" s="43"/>
      <c r="DPY4" s="43"/>
      <c r="DPZ4" s="43"/>
      <c r="DQA4" s="43"/>
      <c r="DQB4" s="43"/>
      <c r="DQC4" s="43"/>
      <c r="DQD4" s="43"/>
      <c r="DQE4" s="43"/>
      <c r="DQF4" s="43"/>
      <c r="DQG4" s="43"/>
      <c r="DQH4" s="43"/>
      <c r="DQI4" s="43"/>
      <c r="DQJ4" s="43"/>
      <c r="DQK4" s="43"/>
      <c r="DQL4" s="43"/>
      <c r="DQM4" s="43"/>
      <c r="DQN4" s="43"/>
      <c r="DQO4" s="43"/>
      <c r="DQP4" s="43"/>
      <c r="DQQ4" s="43"/>
      <c r="DQR4" s="43"/>
      <c r="DQS4" s="43"/>
      <c r="DQT4" s="43"/>
      <c r="DQU4" s="43"/>
      <c r="DQV4" s="43"/>
      <c r="DQW4" s="43"/>
      <c r="DQX4" s="43"/>
      <c r="DQY4" s="43"/>
      <c r="DQZ4" s="43"/>
      <c r="DRA4" s="43"/>
      <c r="DRB4" s="43"/>
      <c r="DRC4" s="43"/>
      <c r="DRD4" s="43"/>
      <c r="DRE4" s="43"/>
      <c r="DRF4" s="43"/>
      <c r="DRG4" s="43"/>
      <c r="DRH4" s="43"/>
      <c r="DRI4" s="43"/>
      <c r="DRJ4" s="43"/>
      <c r="DRK4" s="43"/>
      <c r="DRL4" s="43"/>
      <c r="DRM4" s="43"/>
      <c r="DRN4" s="43"/>
      <c r="DRO4" s="43"/>
      <c r="DRP4" s="43"/>
      <c r="DRQ4" s="43"/>
      <c r="DRR4" s="43"/>
      <c r="DRS4" s="43"/>
      <c r="DRT4" s="43"/>
      <c r="DRU4" s="43"/>
      <c r="DRV4" s="43"/>
      <c r="DRW4" s="43"/>
      <c r="DRX4" s="43"/>
      <c r="DRY4" s="43"/>
      <c r="DRZ4" s="43"/>
      <c r="DSA4" s="43"/>
      <c r="DSB4" s="43"/>
      <c r="DSC4" s="43"/>
      <c r="DSD4" s="43"/>
      <c r="DSE4" s="43"/>
      <c r="DSF4" s="43"/>
      <c r="DSG4" s="43"/>
      <c r="DSH4" s="43"/>
      <c r="DSI4" s="43"/>
      <c r="DSJ4" s="43"/>
      <c r="DSK4" s="43"/>
      <c r="DSL4" s="43"/>
      <c r="DSM4" s="43"/>
      <c r="DSN4" s="43"/>
      <c r="DSO4" s="43"/>
      <c r="DSP4" s="43"/>
      <c r="DSQ4" s="43"/>
      <c r="DSR4" s="43"/>
      <c r="DSS4" s="43"/>
      <c r="DST4" s="43"/>
      <c r="DSU4" s="43"/>
      <c r="DSV4" s="43"/>
      <c r="DSW4" s="43"/>
      <c r="DSX4" s="43"/>
      <c r="DSY4" s="43"/>
      <c r="DSZ4" s="43"/>
      <c r="DTA4" s="43"/>
      <c r="DTB4" s="43"/>
      <c r="DTC4" s="43"/>
      <c r="DTD4" s="43"/>
      <c r="DTE4" s="43"/>
      <c r="DTF4" s="43"/>
      <c r="DTG4" s="43"/>
      <c r="DTH4" s="43"/>
      <c r="DTI4" s="43"/>
      <c r="DTJ4" s="43"/>
      <c r="DTK4" s="43"/>
      <c r="DTL4" s="43"/>
      <c r="DTM4" s="43"/>
      <c r="DTN4" s="43"/>
      <c r="DTO4" s="43"/>
      <c r="DTP4" s="43"/>
      <c r="DTQ4" s="43"/>
      <c r="DTR4" s="43"/>
      <c r="DTS4" s="43"/>
      <c r="DTT4" s="43"/>
      <c r="DTU4" s="43"/>
      <c r="DTV4" s="43"/>
      <c r="DTW4" s="43"/>
      <c r="DTX4" s="43"/>
      <c r="DTY4" s="43"/>
      <c r="DTZ4" s="43"/>
      <c r="DUA4" s="43"/>
      <c r="DUB4" s="43"/>
      <c r="DUC4" s="43"/>
      <c r="DUD4" s="43"/>
      <c r="DUE4" s="43"/>
      <c r="DUF4" s="43"/>
      <c r="DUG4" s="43"/>
      <c r="DUH4" s="43"/>
      <c r="DUI4" s="43"/>
      <c r="DUJ4" s="43"/>
      <c r="DUK4" s="43"/>
      <c r="DUL4" s="43"/>
      <c r="DUM4" s="43"/>
      <c r="DUN4" s="43"/>
      <c r="DUO4" s="43"/>
      <c r="DUP4" s="43"/>
      <c r="DUQ4" s="43"/>
      <c r="DUR4" s="43"/>
      <c r="DUS4" s="43"/>
      <c r="DUT4" s="43"/>
      <c r="DUU4" s="43"/>
      <c r="DUV4" s="43"/>
      <c r="DUW4" s="43"/>
      <c r="DUX4" s="43"/>
      <c r="DUY4" s="43"/>
      <c r="DUZ4" s="43"/>
      <c r="DVA4" s="43"/>
      <c r="DVB4" s="43"/>
      <c r="DVC4" s="43"/>
      <c r="DVD4" s="43"/>
      <c r="DVE4" s="43"/>
      <c r="DVF4" s="43"/>
      <c r="DVG4" s="43"/>
      <c r="DVH4" s="43"/>
      <c r="DVI4" s="43"/>
      <c r="DVJ4" s="43"/>
      <c r="DVK4" s="43"/>
      <c r="DVL4" s="43"/>
      <c r="DVM4" s="43"/>
      <c r="DVN4" s="43"/>
      <c r="DVO4" s="43"/>
      <c r="DVP4" s="43"/>
      <c r="DVQ4" s="43"/>
      <c r="DVR4" s="43"/>
      <c r="DVS4" s="43"/>
      <c r="DVT4" s="43"/>
      <c r="DVU4" s="43"/>
      <c r="DVV4" s="43"/>
      <c r="DVW4" s="43"/>
      <c r="DVX4" s="43"/>
      <c r="DVY4" s="43"/>
      <c r="DVZ4" s="43"/>
      <c r="DWA4" s="43"/>
      <c r="DWB4" s="43"/>
      <c r="DWC4" s="43"/>
      <c r="DWD4" s="43"/>
      <c r="DWE4" s="43"/>
      <c r="DWF4" s="43"/>
      <c r="DWG4" s="43"/>
      <c r="DWH4" s="43"/>
      <c r="DWI4" s="43"/>
      <c r="DWJ4" s="43"/>
      <c r="DWK4" s="43"/>
      <c r="DWL4" s="43"/>
      <c r="DWM4" s="43"/>
      <c r="DWN4" s="43"/>
      <c r="DWO4" s="43"/>
      <c r="DWP4" s="43"/>
      <c r="DWQ4" s="43"/>
      <c r="DWR4" s="43"/>
      <c r="DWS4" s="43"/>
      <c r="DWT4" s="43"/>
      <c r="DWU4" s="43"/>
      <c r="DWV4" s="43"/>
      <c r="DWW4" s="43"/>
      <c r="DWX4" s="43"/>
      <c r="DWY4" s="43"/>
      <c r="DWZ4" s="43"/>
      <c r="DXA4" s="43"/>
      <c r="DXB4" s="43"/>
      <c r="DXC4" s="43"/>
      <c r="DXD4" s="43"/>
      <c r="DXE4" s="43"/>
      <c r="DXF4" s="43"/>
      <c r="DXG4" s="43"/>
      <c r="DXH4" s="43"/>
      <c r="DXI4" s="43"/>
      <c r="DXJ4" s="43"/>
      <c r="DXK4" s="43"/>
      <c r="DXL4" s="43"/>
      <c r="DXM4" s="43"/>
      <c r="DXN4" s="43"/>
      <c r="DXO4" s="43"/>
      <c r="DXP4" s="43"/>
      <c r="DXQ4" s="43"/>
      <c r="DXR4" s="43"/>
      <c r="DXS4" s="43"/>
      <c r="DXT4" s="43"/>
      <c r="DXU4" s="43"/>
      <c r="DXV4" s="43"/>
      <c r="DXW4" s="43"/>
      <c r="DXX4" s="43"/>
      <c r="DXY4" s="43"/>
      <c r="DXZ4" s="43"/>
      <c r="DYA4" s="43"/>
      <c r="DYB4" s="43"/>
      <c r="DYC4" s="43"/>
      <c r="DYD4" s="43"/>
      <c r="DYE4" s="43"/>
      <c r="DYF4" s="43"/>
      <c r="DYG4" s="43"/>
      <c r="DYH4" s="43"/>
      <c r="DYI4" s="43"/>
      <c r="DYJ4" s="43"/>
      <c r="DYK4" s="43"/>
      <c r="DYL4" s="43"/>
      <c r="DYM4" s="43"/>
      <c r="DYN4" s="43"/>
      <c r="DYO4" s="43"/>
      <c r="DYP4" s="43"/>
      <c r="DYQ4" s="43"/>
      <c r="DYR4" s="43"/>
      <c r="DYS4" s="43"/>
      <c r="DYT4" s="43"/>
      <c r="DYU4" s="43"/>
      <c r="DYV4" s="43"/>
      <c r="DYW4" s="43"/>
      <c r="DYX4" s="43"/>
      <c r="DYY4" s="43"/>
      <c r="DYZ4" s="43"/>
      <c r="DZA4" s="43"/>
      <c r="DZB4" s="43"/>
      <c r="DZC4" s="43"/>
      <c r="DZD4" s="43"/>
      <c r="DZE4" s="43"/>
      <c r="DZF4" s="43"/>
      <c r="DZG4" s="43"/>
      <c r="DZH4" s="43"/>
      <c r="DZI4" s="43"/>
      <c r="DZJ4" s="43"/>
      <c r="DZK4" s="43"/>
      <c r="DZL4" s="43"/>
      <c r="DZM4" s="43"/>
      <c r="DZN4" s="43"/>
      <c r="DZO4" s="43"/>
      <c r="DZP4" s="43"/>
      <c r="DZQ4" s="43"/>
      <c r="DZR4" s="43"/>
      <c r="DZS4" s="43"/>
      <c r="DZT4" s="43"/>
      <c r="DZU4" s="43"/>
      <c r="DZV4" s="43"/>
      <c r="DZW4" s="43"/>
      <c r="DZX4" s="43"/>
      <c r="DZY4" s="43"/>
      <c r="DZZ4" s="43"/>
      <c r="EAA4" s="43"/>
      <c r="EAB4" s="43"/>
      <c r="EAC4" s="43"/>
      <c r="EAD4" s="43"/>
      <c r="EAE4" s="43"/>
      <c r="EAF4" s="43"/>
      <c r="EAG4" s="43"/>
      <c r="EAH4" s="43"/>
      <c r="EAI4" s="43"/>
      <c r="EAJ4" s="43"/>
      <c r="EAK4" s="43"/>
      <c r="EAL4" s="43"/>
      <c r="EAM4" s="43"/>
      <c r="EAN4" s="43"/>
      <c r="EAO4" s="43"/>
      <c r="EAP4" s="43"/>
      <c r="EAQ4" s="43"/>
      <c r="EAR4" s="43"/>
      <c r="EAS4" s="43"/>
      <c r="EAT4" s="43"/>
      <c r="EAU4" s="43"/>
      <c r="EAV4" s="43"/>
      <c r="EAW4" s="43"/>
      <c r="EAX4" s="43"/>
      <c r="EAY4" s="43"/>
      <c r="EAZ4" s="43"/>
      <c r="EBA4" s="43"/>
      <c r="EBB4" s="43"/>
      <c r="EBC4" s="43"/>
      <c r="EBD4" s="43"/>
      <c r="EBE4" s="43"/>
      <c r="EBF4" s="43"/>
      <c r="EBG4" s="43"/>
      <c r="EBH4" s="43"/>
      <c r="EBI4" s="43"/>
      <c r="EBJ4" s="43"/>
      <c r="EBK4" s="43"/>
      <c r="EBL4" s="43"/>
      <c r="EBM4" s="43"/>
      <c r="EBN4" s="43"/>
      <c r="EBO4" s="43"/>
      <c r="EBP4" s="43"/>
      <c r="EBQ4" s="43"/>
      <c r="EBR4" s="43"/>
      <c r="EBS4" s="43"/>
      <c r="EBT4" s="43"/>
      <c r="EBU4" s="43"/>
      <c r="EBV4" s="43"/>
      <c r="EBW4" s="43"/>
      <c r="EBX4" s="43"/>
      <c r="EBY4" s="43"/>
      <c r="EBZ4" s="43"/>
      <c r="ECA4" s="43"/>
      <c r="ECB4" s="43"/>
      <c r="ECC4" s="43"/>
      <c r="ECD4" s="43"/>
      <c r="ECE4" s="43"/>
      <c r="ECF4" s="43"/>
      <c r="ECG4" s="43"/>
      <c r="ECH4" s="43"/>
      <c r="ECI4" s="43"/>
      <c r="ECJ4" s="43"/>
      <c r="ECK4" s="43"/>
      <c r="ECL4" s="43"/>
      <c r="ECM4" s="43"/>
      <c r="ECN4" s="43"/>
      <c r="ECO4" s="43"/>
      <c r="ECP4" s="43"/>
      <c r="ECQ4" s="43"/>
      <c r="ECR4" s="43"/>
      <c r="ECS4" s="43"/>
      <c r="ECT4" s="43"/>
      <c r="ECU4" s="43"/>
      <c r="ECV4" s="43"/>
      <c r="ECW4" s="43"/>
      <c r="ECX4" s="43"/>
      <c r="ECY4" s="43"/>
      <c r="ECZ4" s="43"/>
      <c r="EDA4" s="43"/>
      <c r="EDB4" s="43"/>
      <c r="EDC4" s="43"/>
      <c r="EDD4" s="43"/>
      <c r="EDE4" s="43"/>
      <c r="EDF4" s="43"/>
      <c r="EDG4" s="43"/>
      <c r="EDH4" s="43"/>
      <c r="EDI4" s="43"/>
      <c r="EDJ4" s="43"/>
      <c r="EDK4" s="43"/>
      <c r="EDL4" s="43"/>
      <c r="EDM4" s="43"/>
      <c r="EDN4" s="43"/>
      <c r="EDO4" s="43"/>
      <c r="EDP4" s="43"/>
      <c r="EDQ4" s="43"/>
      <c r="EDR4" s="43"/>
      <c r="EDS4" s="43"/>
      <c r="EDT4" s="43"/>
      <c r="EDU4" s="43"/>
      <c r="EDV4" s="43"/>
      <c r="EDW4" s="43"/>
      <c r="EDX4" s="43"/>
      <c r="EDY4" s="43"/>
      <c r="EDZ4" s="43"/>
      <c r="EEA4" s="43"/>
      <c r="EEB4" s="43"/>
      <c r="EEC4" s="43"/>
      <c r="EED4" s="43"/>
      <c r="EEE4" s="43"/>
      <c r="EEF4" s="43"/>
      <c r="EEG4" s="43"/>
      <c r="EEH4" s="43"/>
      <c r="EEI4" s="43"/>
      <c r="EEJ4" s="43"/>
      <c r="EEK4" s="43"/>
      <c r="EEL4" s="43"/>
      <c r="EEM4" s="43"/>
      <c r="EEN4" s="43"/>
      <c r="EEO4" s="43"/>
      <c r="EEP4" s="43"/>
      <c r="EEQ4" s="43"/>
      <c r="EER4" s="43"/>
      <c r="EES4" s="43"/>
      <c r="EET4" s="43"/>
      <c r="EEU4" s="43"/>
      <c r="EEV4" s="43"/>
      <c r="EEW4" s="43"/>
      <c r="EEX4" s="43"/>
      <c r="EEY4" s="43"/>
      <c r="EEZ4" s="43"/>
      <c r="EFA4" s="43"/>
      <c r="EFB4" s="43"/>
      <c r="EFC4" s="43"/>
      <c r="EFD4" s="43"/>
      <c r="EFE4" s="43"/>
      <c r="EFF4" s="43"/>
      <c r="EFG4" s="43"/>
      <c r="EFH4" s="43"/>
      <c r="EFI4" s="43"/>
      <c r="EFJ4" s="43"/>
      <c r="EFK4" s="43"/>
      <c r="EFL4" s="43"/>
      <c r="EFM4" s="43"/>
      <c r="EFN4" s="43"/>
      <c r="EFO4" s="43"/>
      <c r="EFP4" s="43"/>
      <c r="EFQ4" s="43"/>
      <c r="EFR4" s="43"/>
      <c r="EFS4" s="43"/>
      <c r="EFT4" s="43"/>
      <c r="EFU4" s="43"/>
      <c r="EFV4" s="43"/>
      <c r="EFW4" s="43"/>
      <c r="EFX4" s="43"/>
      <c r="EFY4" s="43"/>
      <c r="EFZ4" s="43"/>
      <c r="EGA4" s="43"/>
      <c r="EGB4" s="43"/>
      <c r="EGC4" s="43"/>
      <c r="EGD4" s="43"/>
      <c r="EGE4" s="43"/>
      <c r="EGF4" s="43"/>
      <c r="EGG4" s="43"/>
      <c r="EGH4" s="43"/>
      <c r="EGI4" s="43"/>
      <c r="EGJ4" s="43"/>
      <c r="EGK4" s="43"/>
      <c r="EGL4" s="43"/>
      <c r="EGM4" s="43"/>
      <c r="EGN4" s="43"/>
      <c r="EGO4" s="43"/>
      <c r="EGP4" s="43"/>
      <c r="EGQ4" s="43"/>
      <c r="EGR4" s="43"/>
      <c r="EGS4" s="43"/>
      <c r="EGT4" s="43"/>
      <c r="EGU4" s="43"/>
      <c r="EGV4" s="43"/>
      <c r="EGW4" s="43"/>
      <c r="EGX4" s="43"/>
      <c r="EGY4" s="43"/>
      <c r="EGZ4" s="43"/>
      <c r="EHA4" s="43"/>
      <c r="EHB4" s="43"/>
      <c r="EHC4" s="43"/>
      <c r="EHD4" s="43"/>
      <c r="EHE4" s="43"/>
      <c r="EHF4" s="43"/>
      <c r="EHG4" s="43"/>
      <c r="EHH4" s="43"/>
      <c r="EHI4" s="43"/>
      <c r="EHJ4" s="43"/>
      <c r="EHK4" s="43"/>
      <c r="EHL4" s="43"/>
      <c r="EHM4" s="43"/>
      <c r="EHN4" s="43"/>
      <c r="EHO4" s="43"/>
      <c r="EHP4" s="43"/>
      <c r="EHQ4" s="43"/>
      <c r="EHR4" s="43"/>
      <c r="EHS4" s="43"/>
      <c r="EHT4" s="43"/>
      <c r="EHU4" s="43"/>
      <c r="EHV4" s="43"/>
      <c r="EHW4" s="43"/>
      <c r="EHX4" s="43"/>
      <c r="EHY4" s="43"/>
      <c r="EHZ4" s="43"/>
      <c r="EIA4" s="43"/>
      <c r="EIB4" s="43"/>
      <c r="EIC4" s="43"/>
      <c r="EID4" s="43"/>
      <c r="EIE4" s="43"/>
      <c r="EIF4" s="43"/>
      <c r="EIG4" s="43"/>
      <c r="EIH4" s="43"/>
      <c r="EII4" s="43"/>
      <c r="EIJ4" s="43"/>
      <c r="EIK4" s="43"/>
      <c r="EIL4" s="43"/>
      <c r="EIM4" s="43"/>
      <c r="EIN4" s="43"/>
      <c r="EIO4" s="43"/>
      <c r="EIP4" s="43"/>
      <c r="EIQ4" s="43"/>
      <c r="EIR4" s="43"/>
      <c r="EIS4" s="43"/>
      <c r="EIT4" s="43"/>
      <c r="EIU4" s="43"/>
      <c r="EIV4" s="43"/>
      <c r="EIW4" s="43"/>
      <c r="EIX4" s="43"/>
      <c r="EIY4" s="43"/>
      <c r="EIZ4" s="43"/>
      <c r="EJA4" s="43"/>
      <c r="EJB4" s="43"/>
      <c r="EJC4" s="43"/>
      <c r="EJD4" s="43"/>
      <c r="EJE4" s="43"/>
      <c r="EJF4" s="43"/>
      <c r="EJG4" s="43"/>
      <c r="EJH4" s="43"/>
      <c r="EJI4" s="43"/>
      <c r="EJJ4" s="43"/>
      <c r="EJK4" s="43"/>
      <c r="EJL4" s="43"/>
      <c r="EJM4" s="43"/>
      <c r="EJN4" s="43"/>
      <c r="EJO4" s="43"/>
      <c r="EJP4" s="43"/>
      <c r="EJQ4" s="43"/>
      <c r="EJR4" s="43"/>
      <c r="EJS4" s="43"/>
      <c r="EJT4" s="43"/>
      <c r="EJU4" s="43"/>
      <c r="EJV4" s="43"/>
      <c r="EJW4" s="43"/>
      <c r="EJX4" s="43"/>
      <c r="EJY4" s="43"/>
      <c r="EJZ4" s="43"/>
      <c r="EKA4" s="43"/>
      <c r="EKB4" s="43"/>
      <c r="EKC4" s="43"/>
      <c r="EKD4" s="43"/>
      <c r="EKE4" s="43"/>
      <c r="EKF4" s="43"/>
      <c r="EKG4" s="43"/>
      <c r="EKH4" s="43"/>
      <c r="EKI4" s="43"/>
      <c r="EKJ4" s="43"/>
      <c r="EKK4" s="43"/>
      <c r="EKL4" s="43"/>
      <c r="EKM4" s="43"/>
      <c r="EKN4" s="43"/>
      <c r="EKO4" s="43"/>
      <c r="EKP4" s="43"/>
      <c r="EKQ4" s="43"/>
      <c r="EKR4" s="43"/>
      <c r="EKS4" s="43"/>
      <c r="EKT4" s="43"/>
      <c r="EKU4" s="43"/>
      <c r="EKV4" s="43"/>
      <c r="EKW4" s="43"/>
      <c r="EKX4" s="43"/>
      <c r="EKY4" s="43"/>
      <c r="EKZ4" s="43"/>
      <c r="ELA4" s="43"/>
      <c r="ELB4" s="43"/>
      <c r="ELC4" s="43"/>
      <c r="ELD4" s="43"/>
      <c r="ELE4" s="43"/>
      <c r="ELF4" s="43"/>
      <c r="ELG4" s="43"/>
      <c r="ELH4" s="43"/>
      <c r="ELI4" s="43"/>
      <c r="ELJ4" s="43"/>
      <c r="ELK4" s="43"/>
      <c r="ELL4" s="43"/>
      <c r="ELM4" s="43"/>
      <c r="ELN4" s="43"/>
      <c r="ELO4" s="43"/>
      <c r="ELP4" s="43"/>
      <c r="ELQ4" s="43"/>
      <c r="ELR4" s="43"/>
      <c r="ELS4" s="43"/>
      <c r="ELT4" s="43"/>
      <c r="ELU4" s="43"/>
      <c r="ELV4" s="43"/>
      <c r="ELW4" s="43"/>
      <c r="ELX4" s="43"/>
      <c r="ELY4" s="43"/>
      <c r="ELZ4" s="43"/>
      <c r="EMA4" s="43"/>
      <c r="EMB4" s="43"/>
      <c r="EMC4" s="43"/>
      <c r="EMD4" s="43"/>
      <c r="EME4" s="43"/>
      <c r="EMF4" s="43"/>
      <c r="EMG4" s="43"/>
      <c r="EMH4" s="43"/>
      <c r="EMI4" s="43"/>
      <c r="EMJ4" s="43"/>
      <c r="EMK4" s="43"/>
      <c r="EML4" s="43"/>
      <c r="EMM4" s="43"/>
      <c r="EMN4" s="43"/>
      <c r="EMO4" s="43"/>
      <c r="EMP4" s="43"/>
      <c r="EMQ4" s="43"/>
      <c r="EMR4" s="43"/>
      <c r="EMS4" s="43"/>
      <c r="EMT4" s="43"/>
      <c r="EMU4" s="43"/>
      <c r="EMV4" s="43"/>
      <c r="EMW4" s="43"/>
      <c r="EMX4" s="43"/>
      <c r="EMY4" s="43"/>
      <c r="EMZ4" s="43"/>
      <c r="ENA4" s="43"/>
      <c r="ENB4" s="43"/>
      <c r="ENC4" s="43"/>
      <c r="END4" s="43"/>
      <c r="ENE4" s="43"/>
      <c r="ENF4" s="43"/>
      <c r="ENG4" s="43"/>
      <c r="ENH4" s="43"/>
      <c r="ENI4" s="43"/>
      <c r="ENJ4" s="43"/>
      <c r="ENK4" s="43"/>
      <c r="ENL4" s="43"/>
      <c r="ENM4" s="43"/>
      <c r="ENN4" s="43"/>
      <c r="ENO4" s="43"/>
      <c r="ENP4" s="43"/>
      <c r="ENQ4" s="43"/>
      <c r="ENR4" s="43"/>
      <c r="ENS4" s="43"/>
      <c r="ENT4" s="43"/>
      <c r="ENU4" s="43"/>
      <c r="ENV4" s="43"/>
      <c r="ENW4" s="43"/>
      <c r="ENX4" s="43"/>
      <c r="ENY4" s="43"/>
      <c r="ENZ4" s="43"/>
      <c r="EOA4" s="43"/>
      <c r="EOB4" s="43"/>
      <c r="EOC4" s="43"/>
      <c r="EOD4" s="43"/>
      <c r="EOE4" s="43"/>
      <c r="EOF4" s="43"/>
      <c r="EOG4" s="43"/>
      <c r="EOH4" s="43"/>
      <c r="EOI4" s="43"/>
      <c r="EOJ4" s="43"/>
      <c r="EOK4" s="43"/>
      <c r="EOL4" s="43"/>
      <c r="EOM4" s="43"/>
      <c r="EON4" s="43"/>
      <c r="EOO4" s="43"/>
      <c r="EOP4" s="43"/>
      <c r="EOQ4" s="43"/>
      <c r="EOR4" s="43"/>
      <c r="EOS4" s="43"/>
      <c r="EOT4" s="43"/>
      <c r="EOU4" s="43"/>
      <c r="EOV4" s="43"/>
      <c r="EOW4" s="43"/>
      <c r="EOX4" s="43"/>
      <c r="EOY4" s="43"/>
      <c r="EOZ4" s="43"/>
      <c r="EPA4" s="43"/>
      <c r="EPB4" s="43"/>
      <c r="EPC4" s="43"/>
      <c r="EPD4" s="43"/>
      <c r="EPE4" s="43"/>
      <c r="EPF4" s="43"/>
      <c r="EPG4" s="43"/>
      <c r="EPH4" s="43"/>
      <c r="EPI4" s="43"/>
      <c r="EPJ4" s="43"/>
      <c r="EPK4" s="43"/>
      <c r="EPL4" s="43"/>
      <c r="EPM4" s="43"/>
      <c r="EPN4" s="43"/>
      <c r="EPO4" s="43"/>
      <c r="EPP4" s="43"/>
      <c r="EPQ4" s="43"/>
      <c r="EPR4" s="43"/>
      <c r="EPS4" s="43"/>
      <c r="EPT4" s="43"/>
      <c r="EPU4" s="43"/>
      <c r="EPV4" s="43"/>
      <c r="EPW4" s="43"/>
      <c r="EPX4" s="43"/>
      <c r="EPY4" s="43"/>
      <c r="EPZ4" s="43"/>
      <c r="EQA4" s="43"/>
      <c r="EQB4" s="43"/>
      <c r="EQC4" s="43"/>
      <c r="EQD4" s="43"/>
      <c r="EQE4" s="43"/>
      <c r="EQF4" s="43"/>
      <c r="EQG4" s="43"/>
      <c r="EQH4" s="43"/>
      <c r="EQI4" s="43"/>
      <c r="EQJ4" s="43"/>
      <c r="EQK4" s="43"/>
      <c r="EQL4" s="43"/>
      <c r="EQM4" s="43"/>
      <c r="EQN4" s="43"/>
      <c r="EQO4" s="43"/>
      <c r="EQP4" s="43"/>
      <c r="EQQ4" s="43"/>
      <c r="EQR4" s="43"/>
      <c r="EQS4" s="43"/>
      <c r="EQT4" s="43"/>
      <c r="EQU4" s="43"/>
      <c r="EQV4" s="43"/>
      <c r="EQW4" s="43"/>
      <c r="EQX4" s="43"/>
      <c r="EQY4" s="43"/>
      <c r="EQZ4" s="43"/>
      <c r="ERA4" s="43"/>
      <c r="ERB4" s="43"/>
      <c r="ERC4" s="43"/>
      <c r="ERD4" s="43"/>
      <c r="ERE4" s="43"/>
      <c r="ERF4" s="43"/>
      <c r="ERG4" s="43"/>
      <c r="ERH4" s="43"/>
      <c r="ERI4" s="43"/>
      <c r="ERJ4" s="43"/>
      <c r="ERK4" s="43"/>
      <c r="ERL4" s="43"/>
      <c r="ERM4" s="43"/>
      <c r="ERN4" s="43"/>
      <c r="ERO4" s="43"/>
      <c r="ERP4" s="43"/>
      <c r="ERQ4" s="43"/>
      <c r="ERR4" s="43"/>
      <c r="ERS4" s="43"/>
      <c r="ERT4" s="43"/>
      <c r="ERU4" s="43"/>
      <c r="ERV4" s="43"/>
      <c r="ERW4" s="43"/>
      <c r="ERX4" s="43"/>
      <c r="ERY4" s="43"/>
      <c r="ERZ4" s="43"/>
      <c r="ESA4" s="43"/>
      <c r="ESB4" s="43"/>
      <c r="ESC4" s="43"/>
      <c r="ESD4" s="43"/>
      <c r="ESE4" s="43"/>
      <c r="ESF4" s="43"/>
      <c r="ESG4" s="43"/>
      <c r="ESH4" s="43"/>
      <c r="ESI4" s="43"/>
      <c r="ESJ4" s="43"/>
      <c r="ESK4" s="43"/>
      <c r="ESL4" s="43"/>
      <c r="ESM4" s="43"/>
      <c r="ESN4" s="43"/>
      <c r="ESO4" s="43"/>
      <c r="ESP4" s="43"/>
      <c r="ESQ4" s="43"/>
      <c r="ESR4" s="43"/>
      <c r="ESS4" s="43"/>
      <c r="EST4" s="43"/>
      <c r="ESU4" s="43"/>
      <c r="ESV4" s="43"/>
      <c r="ESW4" s="43"/>
      <c r="ESX4" s="43"/>
      <c r="ESY4" s="43"/>
      <c r="ESZ4" s="43"/>
      <c r="ETA4" s="43"/>
      <c r="ETB4" s="43"/>
      <c r="ETC4" s="43"/>
      <c r="ETD4" s="43"/>
      <c r="ETE4" s="43"/>
      <c r="ETF4" s="43"/>
      <c r="ETG4" s="43"/>
      <c r="ETH4" s="43"/>
      <c r="ETI4" s="43"/>
      <c r="ETJ4" s="43"/>
      <c r="ETK4" s="43"/>
      <c r="ETL4" s="43"/>
      <c r="ETM4" s="43"/>
      <c r="ETN4" s="43"/>
      <c r="ETO4" s="43"/>
      <c r="ETP4" s="43"/>
      <c r="ETQ4" s="43"/>
      <c r="ETR4" s="43"/>
      <c r="ETS4" s="43"/>
      <c r="ETT4" s="43"/>
      <c r="ETU4" s="43"/>
      <c r="ETV4" s="43"/>
      <c r="ETW4" s="43"/>
      <c r="ETX4" s="43"/>
      <c r="ETY4" s="43"/>
      <c r="ETZ4" s="43"/>
      <c r="EUA4" s="43"/>
      <c r="EUB4" s="43"/>
      <c r="EUC4" s="43"/>
      <c r="EUD4" s="43"/>
      <c r="EUE4" s="43"/>
      <c r="EUF4" s="43"/>
      <c r="EUG4" s="43"/>
      <c r="EUH4" s="43"/>
      <c r="EUI4" s="43"/>
      <c r="EUJ4" s="43"/>
      <c r="EUK4" s="43"/>
      <c r="EUL4" s="43"/>
      <c r="EUM4" s="43"/>
      <c r="EUN4" s="43"/>
      <c r="EUO4" s="43"/>
      <c r="EUP4" s="43"/>
      <c r="EUQ4" s="43"/>
      <c r="EUR4" s="43"/>
      <c r="EUS4" s="43"/>
      <c r="EUT4" s="43"/>
      <c r="EUU4" s="43"/>
      <c r="EUV4" s="43"/>
      <c r="EUW4" s="43"/>
      <c r="EUX4" s="43"/>
      <c r="EUY4" s="43"/>
      <c r="EUZ4" s="43"/>
      <c r="EVA4" s="43"/>
      <c r="EVB4" s="43"/>
      <c r="EVC4" s="43"/>
      <c r="EVD4" s="43"/>
      <c r="EVE4" s="43"/>
      <c r="EVF4" s="43"/>
      <c r="EVG4" s="43"/>
      <c r="EVH4" s="43"/>
      <c r="EVI4" s="43"/>
      <c r="EVJ4" s="43"/>
      <c r="EVK4" s="43"/>
      <c r="EVL4" s="43"/>
      <c r="EVM4" s="43"/>
      <c r="EVN4" s="43"/>
      <c r="EVO4" s="43"/>
      <c r="EVP4" s="43"/>
      <c r="EVQ4" s="43"/>
      <c r="EVR4" s="43"/>
      <c r="EVS4" s="43"/>
      <c r="EVT4" s="43"/>
      <c r="EVU4" s="43"/>
      <c r="EVV4" s="43"/>
      <c r="EVW4" s="43"/>
      <c r="EVX4" s="43"/>
      <c r="EVY4" s="43"/>
      <c r="EVZ4" s="43"/>
      <c r="EWA4" s="43"/>
      <c r="EWB4" s="43"/>
      <c r="EWC4" s="43"/>
      <c r="EWD4" s="43"/>
      <c r="EWE4" s="43"/>
      <c r="EWF4" s="43"/>
      <c r="EWG4" s="43"/>
      <c r="EWH4" s="43"/>
      <c r="EWI4" s="43"/>
      <c r="EWJ4" s="43"/>
      <c r="EWK4" s="43"/>
      <c r="EWL4" s="43"/>
      <c r="EWM4" s="43"/>
      <c r="EWN4" s="43"/>
      <c r="EWO4" s="43"/>
      <c r="EWP4" s="43"/>
      <c r="EWQ4" s="43"/>
      <c r="EWR4" s="43"/>
      <c r="EWS4" s="43"/>
      <c r="EWT4" s="43"/>
      <c r="EWU4" s="43"/>
      <c r="EWV4" s="43"/>
      <c r="EWW4" s="43"/>
      <c r="EWX4" s="43"/>
      <c r="EWY4" s="43"/>
      <c r="EWZ4" s="43"/>
      <c r="EXA4" s="43"/>
      <c r="EXB4" s="43"/>
      <c r="EXC4" s="43"/>
      <c r="EXD4" s="43"/>
      <c r="EXE4" s="43"/>
      <c r="EXF4" s="43"/>
      <c r="EXG4" s="43"/>
      <c r="EXH4" s="43"/>
      <c r="EXI4" s="43"/>
      <c r="EXJ4" s="43"/>
      <c r="EXK4" s="43"/>
      <c r="EXL4" s="43"/>
      <c r="EXM4" s="43"/>
      <c r="EXN4" s="43"/>
      <c r="EXO4" s="43"/>
      <c r="EXP4" s="43"/>
      <c r="EXQ4" s="43"/>
      <c r="EXR4" s="43"/>
      <c r="EXS4" s="43"/>
      <c r="EXT4" s="43"/>
      <c r="EXU4" s="43"/>
      <c r="EXV4" s="43"/>
      <c r="EXW4" s="43"/>
      <c r="EXX4" s="43"/>
      <c r="EXY4" s="43"/>
      <c r="EXZ4" s="43"/>
      <c r="EYA4" s="43"/>
      <c r="EYB4" s="43"/>
      <c r="EYC4" s="43"/>
      <c r="EYD4" s="43"/>
      <c r="EYE4" s="43"/>
      <c r="EYF4" s="43"/>
      <c r="EYG4" s="43"/>
      <c r="EYH4" s="43"/>
      <c r="EYI4" s="43"/>
      <c r="EYJ4" s="43"/>
      <c r="EYK4" s="43"/>
      <c r="EYL4" s="43"/>
      <c r="EYM4" s="43"/>
      <c r="EYN4" s="43"/>
      <c r="EYO4" s="43"/>
      <c r="EYP4" s="43"/>
      <c r="EYQ4" s="43"/>
      <c r="EYR4" s="43"/>
      <c r="EYS4" s="43"/>
      <c r="EYT4" s="43"/>
      <c r="EYU4" s="43"/>
      <c r="EYV4" s="43"/>
      <c r="EYW4" s="43"/>
      <c r="EYX4" s="43"/>
      <c r="EYY4" s="43"/>
      <c r="EYZ4" s="43"/>
      <c r="EZA4" s="43"/>
      <c r="EZB4" s="43"/>
      <c r="EZC4" s="43"/>
      <c r="EZD4" s="43"/>
      <c r="EZE4" s="43"/>
      <c r="EZF4" s="43"/>
      <c r="EZG4" s="43"/>
      <c r="EZH4" s="43"/>
      <c r="EZI4" s="43"/>
      <c r="EZJ4" s="43"/>
      <c r="EZK4" s="43"/>
      <c r="EZL4" s="43"/>
      <c r="EZM4" s="43"/>
      <c r="EZN4" s="43"/>
      <c r="EZO4" s="43"/>
      <c r="EZP4" s="43"/>
      <c r="EZQ4" s="43"/>
      <c r="EZR4" s="43"/>
      <c r="EZS4" s="43"/>
      <c r="EZT4" s="43"/>
      <c r="EZU4" s="43"/>
      <c r="EZV4" s="43"/>
      <c r="EZW4" s="43"/>
      <c r="EZX4" s="43"/>
      <c r="EZY4" s="43"/>
      <c r="EZZ4" s="43"/>
      <c r="FAA4" s="43"/>
      <c r="FAB4" s="43"/>
      <c r="FAC4" s="43"/>
      <c r="FAD4" s="43"/>
      <c r="FAE4" s="43"/>
      <c r="FAF4" s="43"/>
      <c r="FAG4" s="43"/>
      <c r="FAH4" s="43"/>
      <c r="FAI4" s="43"/>
      <c r="FAJ4" s="43"/>
      <c r="FAK4" s="43"/>
      <c r="FAL4" s="43"/>
      <c r="FAM4" s="43"/>
      <c r="FAN4" s="43"/>
      <c r="FAO4" s="43"/>
      <c r="FAP4" s="43"/>
      <c r="FAQ4" s="43"/>
      <c r="FAR4" s="43"/>
      <c r="FAS4" s="43"/>
      <c r="FAT4" s="43"/>
      <c r="FAU4" s="43"/>
      <c r="FAV4" s="43"/>
      <c r="FAW4" s="43"/>
      <c r="FAX4" s="43"/>
      <c r="FAY4" s="43"/>
      <c r="FAZ4" s="43"/>
      <c r="FBA4" s="43"/>
      <c r="FBB4" s="43"/>
      <c r="FBC4" s="43"/>
      <c r="FBD4" s="43"/>
      <c r="FBE4" s="43"/>
      <c r="FBF4" s="43"/>
      <c r="FBG4" s="43"/>
      <c r="FBH4" s="43"/>
      <c r="FBI4" s="43"/>
      <c r="FBJ4" s="43"/>
      <c r="FBK4" s="43"/>
      <c r="FBL4" s="43"/>
      <c r="FBM4" s="43"/>
      <c r="FBN4" s="43"/>
      <c r="FBO4" s="43"/>
      <c r="FBP4" s="43"/>
      <c r="FBQ4" s="43"/>
      <c r="FBR4" s="43"/>
      <c r="FBS4" s="43"/>
      <c r="FBT4" s="43"/>
      <c r="FBU4" s="43"/>
      <c r="FBV4" s="43"/>
      <c r="FBW4" s="43"/>
      <c r="FBX4" s="43"/>
      <c r="FBY4" s="43"/>
      <c r="FBZ4" s="43"/>
      <c r="FCA4" s="43"/>
      <c r="FCB4" s="43"/>
      <c r="FCC4" s="43"/>
      <c r="FCD4" s="43"/>
      <c r="FCE4" s="43"/>
      <c r="FCF4" s="43"/>
      <c r="FCG4" s="43"/>
      <c r="FCH4" s="43"/>
      <c r="FCI4" s="43"/>
      <c r="FCJ4" s="43"/>
      <c r="FCK4" s="43"/>
      <c r="FCL4" s="43"/>
      <c r="FCM4" s="43"/>
      <c r="FCN4" s="43"/>
      <c r="FCO4" s="43"/>
      <c r="FCP4" s="43"/>
      <c r="FCQ4" s="43"/>
      <c r="FCR4" s="43"/>
      <c r="FCS4" s="43"/>
      <c r="FCT4" s="43"/>
      <c r="FCU4" s="43"/>
      <c r="FCV4" s="43"/>
      <c r="FCW4" s="43"/>
      <c r="FCX4" s="43"/>
      <c r="FCY4" s="43"/>
      <c r="FCZ4" s="43"/>
      <c r="FDA4" s="43"/>
      <c r="FDB4" s="43"/>
      <c r="FDC4" s="43"/>
      <c r="FDD4" s="43"/>
      <c r="FDE4" s="43"/>
      <c r="FDF4" s="43"/>
      <c r="FDG4" s="43"/>
      <c r="FDH4" s="43"/>
      <c r="FDI4" s="43"/>
      <c r="FDJ4" s="43"/>
      <c r="FDK4" s="43"/>
      <c r="FDL4" s="43"/>
      <c r="FDM4" s="43"/>
      <c r="FDN4" s="43"/>
      <c r="FDO4" s="43"/>
      <c r="FDP4" s="43"/>
      <c r="FDQ4" s="43"/>
      <c r="FDR4" s="43"/>
      <c r="FDS4" s="43"/>
      <c r="FDT4" s="43"/>
      <c r="FDU4" s="43"/>
      <c r="FDV4" s="43"/>
      <c r="FDW4" s="43"/>
      <c r="FDX4" s="43"/>
      <c r="FDY4" s="43"/>
      <c r="FDZ4" s="43"/>
      <c r="FEA4" s="43"/>
      <c r="FEB4" s="43"/>
      <c r="FEC4" s="43"/>
      <c r="FED4" s="43"/>
      <c r="FEE4" s="43"/>
      <c r="FEF4" s="43"/>
      <c r="FEG4" s="43"/>
      <c r="FEH4" s="43"/>
      <c r="FEI4" s="43"/>
      <c r="FEJ4" s="43"/>
      <c r="FEK4" s="43"/>
      <c r="FEL4" s="43"/>
      <c r="FEM4" s="43"/>
      <c r="FEN4" s="43"/>
      <c r="FEO4" s="43"/>
      <c r="FEP4" s="43"/>
      <c r="FEQ4" s="43"/>
      <c r="FER4" s="43"/>
      <c r="FES4" s="43"/>
      <c r="FET4" s="43"/>
      <c r="FEU4" s="43"/>
      <c r="FEV4" s="43"/>
      <c r="FEW4" s="43"/>
      <c r="FEX4" s="43"/>
      <c r="FEY4" s="43"/>
      <c r="FEZ4" s="43"/>
      <c r="FFA4" s="43"/>
      <c r="FFB4" s="43"/>
      <c r="FFC4" s="43"/>
      <c r="FFD4" s="43"/>
      <c r="FFE4" s="43"/>
      <c r="FFF4" s="43"/>
      <c r="FFG4" s="43"/>
      <c r="FFH4" s="43"/>
      <c r="FFI4" s="43"/>
      <c r="FFJ4" s="43"/>
      <c r="FFK4" s="43"/>
      <c r="FFL4" s="43"/>
      <c r="FFM4" s="43"/>
      <c r="FFN4" s="43"/>
      <c r="FFO4" s="43"/>
      <c r="FFP4" s="43"/>
      <c r="FFQ4" s="43"/>
      <c r="FFR4" s="43"/>
      <c r="FFS4" s="43"/>
      <c r="FFT4" s="43"/>
      <c r="FFU4" s="43"/>
      <c r="FFV4" s="43"/>
      <c r="FFW4" s="43"/>
      <c r="FFX4" s="43"/>
      <c r="FFY4" s="43"/>
      <c r="FFZ4" s="43"/>
      <c r="FGA4" s="43"/>
      <c r="FGB4" s="43"/>
      <c r="FGC4" s="43"/>
      <c r="FGD4" s="43"/>
      <c r="FGE4" s="43"/>
      <c r="FGF4" s="43"/>
      <c r="FGG4" s="43"/>
      <c r="FGH4" s="43"/>
      <c r="FGI4" s="43"/>
      <c r="FGJ4" s="43"/>
      <c r="FGK4" s="43"/>
      <c r="FGL4" s="43"/>
      <c r="FGM4" s="43"/>
      <c r="FGN4" s="43"/>
      <c r="FGO4" s="43"/>
      <c r="FGP4" s="43"/>
      <c r="FGQ4" s="43"/>
      <c r="FGR4" s="43"/>
      <c r="FGS4" s="43"/>
      <c r="FGT4" s="43"/>
      <c r="FGU4" s="43"/>
      <c r="FGV4" s="43"/>
      <c r="FGW4" s="43"/>
      <c r="FGX4" s="43"/>
      <c r="FGY4" s="43"/>
      <c r="FGZ4" s="43"/>
      <c r="FHA4" s="43"/>
      <c r="FHB4" s="43"/>
      <c r="FHC4" s="43"/>
      <c r="FHD4" s="43"/>
      <c r="FHE4" s="43"/>
      <c r="FHF4" s="43"/>
      <c r="FHG4" s="43"/>
      <c r="FHH4" s="43"/>
      <c r="FHI4" s="43"/>
      <c r="FHJ4" s="43"/>
      <c r="FHK4" s="43"/>
      <c r="FHL4" s="43"/>
      <c r="FHM4" s="43"/>
      <c r="FHN4" s="43"/>
      <c r="FHO4" s="43"/>
      <c r="FHP4" s="43"/>
      <c r="FHQ4" s="43"/>
      <c r="FHR4" s="43"/>
      <c r="FHS4" s="43"/>
      <c r="FHT4" s="43"/>
      <c r="FHU4" s="43"/>
      <c r="FHV4" s="43"/>
      <c r="FHW4" s="43"/>
      <c r="FHX4" s="43"/>
      <c r="FHY4" s="43"/>
      <c r="FHZ4" s="43"/>
      <c r="FIA4" s="43"/>
      <c r="FIB4" s="43"/>
      <c r="FIC4" s="43"/>
      <c r="FID4" s="43"/>
      <c r="FIE4" s="43"/>
      <c r="FIF4" s="43"/>
      <c r="FIG4" s="43"/>
      <c r="FIH4" s="43"/>
      <c r="FII4" s="43"/>
      <c r="FIJ4" s="43"/>
      <c r="FIK4" s="43"/>
      <c r="FIL4" s="43"/>
      <c r="FIM4" s="43"/>
      <c r="FIN4" s="43"/>
      <c r="FIO4" s="43"/>
      <c r="FIP4" s="43"/>
      <c r="FIQ4" s="43"/>
      <c r="FIR4" s="43"/>
      <c r="FIS4" s="43"/>
      <c r="FIT4" s="43"/>
      <c r="FIU4" s="43"/>
      <c r="FIV4" s="43"/>
      <c r="FIW4" s="43"/>
      <c r="FIX4" s="43"/>
      <c r="FIY4" s="43"/>
      <c r="FIZ4" s="43"/>
      <c r="FJA4" s="43"/>
      <c r="FJB4" s="43"/>
      <c r="FJC4" s="43"/>
      <c r="FJD4" s="43"/>
      <c r="FJE4" s="43"/>
      <c r="FJF4" s="43"/>
      <c r="FJG4" s="43"/>
      <c r="FJH4" s="43"/>
      <c r="FJI4" s="43"/>
      <c r="FJJ4" s="43"/>
      <c r="FJK4" s="43"/>
      <c r="FJL4" s="43"/>
      <c r="FJM4" s="43"/>
      <c r="FJN4" s="43"/>
      <c r="FJO4" s="43"/>
      <c r="FJP4" s="43"/>
      <c r="FJQ4" s="43"/>
      <c r="FJR4" s="43"/>
      <c r="FJS4" s="43"/>
      <c r="FJT4" s="43"/>
      <c r="FJU4" s="43"/>
      <c r="FJV4" s="43"/>
      <c r="FJW4" s="43"/>
      <c r="FJX4" s="43"/>
      <c r="FJY4" s="43"/>
      <c r="FJZ4" s="43"/>
      <c r="FKA4" s="43"/>
      <c r="FKB4" s="43"/>
      <c r="FKC4" s="43"/>
      <c r="FKD4" s="43"/>
      <c r="FKE4" s="43"/>
      <c r="FKF4" s="43"/>
      <c r="FKG4" s="43"/>
      <c r="FKH4" s="43"/>
      <c r="FKI4" s="43"/>
      <c r="FKJ4" s="43"/>
      <c r="FKK4" s="43"/>
      <c r="FKL4" s="43"/>
      <c r="FKM4" s="43"/>
      <c r="FKN4" s="43"/>
      <c r="FKO4" s="43"/>
      <c r="FKP4" s="43"/>
      <c r="FKQ4" s="43"/>
      <c r="FKR4" s="43"/>
      <c r="FKS4" s="43"/>
      <c r="FKT4" s="43"/>
      <c r="FKU4" s="43"/>
      <c r="FKV4" s="43"/>
      <c r="FKW4" s="43"/>
      <c r="FKX4" s="43"/>
      <c r="FKY4" s="43"/>
      <c r="FKZ4" s="43"/>
      <c r="FLA4" s="43"/>
      <c r="FLB4" s="43"/>
      <c r="FLC4" s="43"/>
      <c r="FLD4" s="43"/>
      <c r="FLE4" s="43"/>
      <c r="FLF4" s="43"/>
      <c r="FLG4" s="43"/>
      <c r="FLH4" s="43"/>
      <c r="FLI4" s="43"/>
      <c r="FLJ4" s="43"/>
      <c r="FLK4" s="43"/>
      <c r="FLL4" s="43"/>
      <c r="FLM4" s="43"/>
      <c r="FLN4" s="43"/>
      <c r="FLO4" s="43"/>
      <c r="FLP4" s="43"/>
      <c r="FLQ4" s="43"/>
      <c r="FLR4" s="43"/>
      <c r="FLS4" s="43"/>
      <c r="FLT4" s="43"/>
      <c r="FLU4" s="43"/>
      <c r="FLV4" s="43"/>
      <c r="FLW4" s="43"/>
      <c r="FLX4" s="43"/>
      <c r="FLY4" s="43"/>
      <c r="FLZ4" s="43"/>
      <c r="FMA4" s="43"/>
      <c r="FMB4" s="43"/>
      <c r="FMC4" s="43"/>
      <c r="FMD4" s="43"/>
      <c r="FME4" s="43"/>
      <c r="FMF4" s="43"/>
      <c r="FMG4" s="43"/>
      <c r="FMH4" s="43"/>
      <c r="FMI4" s="43"/>
      <c r="FMJ4" s="43"/>
      <c r="FMK4" s="43"/>
      <c r="FML4" s="43"/>
      <c r="FMM4" s="43"/>
      <c r="FMN4" s="43"/>
      <c r="FMO4" s="43"/>
      <c r="FMP4" s="43"/>
      <c r="FMQ4" s="43"/>
      <c r="FMR4" s="43"/>
      <c r="FMS4" s="43"/>
      <c r="FMT4" s="43"/>
      <c r="FMU4" s="43"/>
      <c r="FMV4" s="43"/>
      <c r="FMW4" s="43"/>
      <c r="FMX4" s="43"/>
      <c r="FMY4" s="43"/>
      <c r="FMZ4" s="43"/>
      <c r="FNA4" s="43"/>
      <c r="FNB4" s="43"/>
      <c r="FNC4" s="43"/>
      <c r="FND4" s="43"/>
      <c r="FNE4" s="43"/>
      <c r="FNF4" s="43"/>
      <c r="FNG4" s="43"/>
      <c r="FNH4" s="43"/>
      <c r="FNI4" s="43"/>
      <c r="FNJ4" s="43"/>
      <c r="FNK4" s="43"/>
      <c r="FNL4" s="43"/>
      <c r="FNM4" s="43"/>
      <c r="FNN4" s="43"/>
      <c r="FNO4" s="43"/>
      <c r="FNP4" s="43"/>
      <c r="FNQ4" s="43"/>
      <c r="FNR4" s="43"/>
      <c r="FNS4" s="43"/>
      <c r="FNT4" s="43"/>
      <c r="FNU4" s="43"/>
      <c r="FNV4" s="43"/>
      <c r="FNW4" s="43"/>
      <c r="FNX4" s="43"/>
      <c r="FNY4" s="43"/>
      <c r="FNZ4" s="43"/>
      <c r="FOA4" s="43"/>
      <c r="FOB4" s="43"/>
      <c r="FOC4" s="43"/>
      <c r="FOD4" s="43"/>
      <c r="FOE4" s="43"/>
      <c r="FOF4" s="43"/>
      <c r="FOG4" s="43"/>
      <c r="FOH4" s="43"/>
      <c r="FOI4" s="43"/>
      <c r="FOJ4" s="43"/>
      <c r="FOK4" s="43"/>
      <c r="FOL4" s="43"/>
      <c r="FOM4" s="43"/>
      <c r="FON4" s="43"/>
      <c r="FOO4" s="43"/>
      <c r="FOP4" s="43"/>
      <c r="FOQ4" s="43"/>
      <c r="FOR4" s="43"/>
      <c r="FOS4" s="43"/>
      <c r="FOT4" s="43"/>
      <c r="FOU4" s="43"/>
      <c r="FOV4" s="43"/>
      <c r="FOW4" s="43"/>
      <c r="FOX4" s="43"/>
      <c r="FOY4" s="43"/>
      <c r="FOZ4" s="43"/>
      <c r="FPA4" s="43"/>
      <c r="FPB4" s="43"/>
      <c r="FPC4" s="43"/>
      <c r="FPD4" s="43"/>
      <c r="FPE4" s="43"/>
      <c r="FPF4" s="43"/>
      <c r="FPG4" s="43"/>
      <c r="FPH4" s="43"/>
      <c r="FPI4" s="43"/>
      <c r="FPJ4" s="43"/>
      <c r="FPK4" s="43"/>
      <c r="FPL4" s="43"/>
      <c r="FPM4" s="43"/>
      <c r="FPN4" s="43"/>
      <c r="FPO4" s="43"/>
      <c r="FPP4" s="43"/>
      <c r="FPQ4" s="43"/>
      <c r="FPR4" s="43"/>
      <c r="FPS4" s="43"/>
      <c r="FPT4" s="43"/>
      <c r="FPU4" s="43"/>
      <c r="FPV4" s="43"/>
      <c r="FPW4" s="43"/>
      <c r="FPX4" s="43"/>
      <c r="FPY4" s="43"/>
      <c r="FPZ4" s="43"/>
      <c r="FQA4" s="43"/>
      <c r="FQB4" s="43"/>
      <c r="FQC4" s="43"/>
      <c r="FQD4" s="43"/>
      <c r="FQE4" s="43"/>
      <c r="FQF4" s="43"/>
      <c r="FQG4" s="43"/>
      <c r="FQH4" s="43"/>
      <c r="FQI4" s="43"/>
      <c r="FQJ4" s="43"/>
      <c r="FQK4" s="43"/>
      <c r="FQL4" s="43"/>
      <c r="FQM4" s="43"/>
      <c r="FQN4" s="43"/>
      <c r="FQO4" s="43"/>
      <c r="FQP4" s="43"/>
      <c r="FQQ4" s="43"/>
      <c r="FQR4" s="43"/>
      <c r="FQS4" s="43"/>
      <c r="FQT4" s="43"/>
      <c r="FQU4" s="43"/>
      <c r="FQV4" s="43"/>
      <c r="FQW4" s="43"/>
      <c r="FQX4" s="43"/>
      <c r="FQY4" s="43"/>
      <c r="FQZ4" s="43"/>
      <c r="FRA4" s="43"/>
      <c r="FRB4" s="43"/>
      <c r="FRC4" s="43"/>
      <c r="FRD4" s="43"/>
      <c r="FRE4" s="43"/>
      <c r="FRF4" s="43"/>
      <c r="FRG4" s="43"/>
      <c r="FRH4" s="43"/>
      <c r="FRI4" s="43"/>
      <c r="FRJ4" s="43"/>
      <c r="FRK4" s="43"/>
      <c r="FRL4" s="43"/>
      <c r="FRM4" s="43"/>
      <c r="FRN4" s="43"/>
      <c r="FRO4" s="43"/>
      <c r="FRP4" s="43"/>
      <c r="FRQ4" s="43"/>
      <c r="FRR4" s="43"/>
      <c r="FRS4" s="43"/>
      <c r="FRT4" s="43"/>
      <c r="FRU4" s="43"/>
      <c r="FRV4" s="43"/>
      <c r="FRW4" s="43"/>
      <c r="FRX4" s="43"/>
      <c r="FRY4" s="43"/>
      <c r="FRZ4" s="43"/>
      <c r="FSA4" s="43"/>
      <c r="FSB4" s="43"/>
      <c r="FSC4" s="43"/>
      <c r="FSD4" s="43"/>
      <c r="FSE4" s="43"/>
      <c r="FSF4" s="43"/>
      <c r="FSG4" s="43"/>
      <c r="FSH4" s="43"/>
      <c r="FSI4" s="43"/>
      <c r="FSJ4" s="43"/>
      <c r="FSK4" s="43"/>
      <c r="FSL4" s="43"/>
      <c r="FSM4" s="43"/>
      <c r="FSN4" s="43"/>
      <c r="FSO4" s="43"/>
      <c r="FSP4" s="43"/>
      <c r="FSQ4" s="43"/>
      <c r="FSR4" s="43"/>
      <c r="FSS4" s="43"/>
      <c r="FST4" s="43"/>
      <c r="FSU4" s="43"/>
      <c r="FSV4" s="43"/>
      <c r="FSW4" s="43"/>
      <c r="FSX4" s="43"/>
      <c r="FSY4" s="43"/>
      <c r="FSZ4" s="43"/>
      <c r="FTA4" s="43"/>
      <c r="FTB4" s="43"/>
      <c r="FTC4" s="43"/>
      <c r="FTD4" s="43"/>
      <c r="FTE4" s="43"/>
      <c r="FTF4" s="43"/>
      <c r="FTG4" s="43"/>
      <c r="FTH4" s="43"/>
      <c r="FTI4" s="43"/>
      <c r="FTJ4" s="43"/>
      <c r="FTK4" s="43"/>
      <c r="FTL4" s="43"/>
      <c r="FTM4" s="43"/>
      <c r="FTN4" s="43"/>
      <c r="FTO4" s="43"/>
      <c r="FTP4" s="43"/>
      <c r="FTQ4" s="43"/>
      <c r="FTR4" s="43"/>
      <c r="FTS4" s="43"/>
      <c r="FTT4" s="43"/>
      <c r="FTU4" s="43"/>
      <c r="FTV4" s="43"/>
      <c r="FTW4" s="43"/>
      <c r="FTX4" s="43"/>
      <c r="FTY4" s="43"/>
      <c r="FTZ4" s="43"/>
      <c r="FUA4" s="43"/>
      <c r="FUB4" s="43"/>
      <c r="FUC4" s="43"/>
      <c r="FUD4" s="43"/>
      <c r="FUE4" s="43"/>
      <c r="FUF4" s="43"/>
      <c r="FUG4" s="43"/>
      <c r="FUH4" s="43"/>
      <c r="FUI4" s="43"/>
      <c r="FUJ4" s="43"/>
      <c r="FUK4" s="43"/>
      <c r="FUL4" s="43"/>
      <c r="FUM4" s="43"/>
      <c r="FUN4" s="43"/>
      <c r="FUO4" s="43"/>
      <c r="FUP4" s="43"/>
      <c r="FUQ4" s="43"/>
      <c r="FUR4" s="43"/>
      <c r="FUS4" s="43"/>
      <c r="FUT4" s="43"/>
      <c r="FUU4" s="43"/>
      <c r="FUV4" s="43"/>
      <c r="FUW4" s="43"/>
      <c r="FUX4" s="43"/>
      <c r="FUY4" s="43"/>
      <c r="FUZ4" s="43"/>
      <c r="FVA4" s="43"/>
      <c r="FVB4" s="43"/>
      <c r="FVC4" s="43"/>
      <c r="FVD4" s="43"/>
      <c r="FVE4" s="43"/>
      <c r="FVF4" s="43"/>
      <c r="FVG4" s="43"/>
      <c r="FVH4" s="43"/>
      <c r="FVI4" s="43"/>
      <c r="FVJ4" s="43"/>
      <c r="FVK4" s="43"/>
      <c r="FVL4" s="43"/>
      <c r="FVM4" s="43"/>
      <c r="FVN4" s="43"/>
      <c r="FVO4" s="43"/>
      <c r="FVP4" s="43"/>
      <c r="FVQ4" s="43"/>
      <c r="FVR4" s="43"/>
      <c r="FVS4" s="43"/>
      <c r="FVT4" s="43"/>
      <c r="FVU4" s="43"/>
      <c r="FVV4" s="43"/>
      <c r="FVW4" s="43"/>
      <c r="FVX4" s="43"/>
      <c r="FVY4" s="43"/>
      <c r="FVZ4" s="43"/>
      <c r="FWA4" s="43"/>
      <c r="FWB4" s="43"/>
      <c r="FWC4" s="43"/>
      <c r="FWD4" s="43"/>
      <c r="FWE4" s="43"/>
      <c r="FWF4" s="43"/>
      <c r="FWG4" s="43"/>
      <c r="FWH4" s="43"/>
      <c r="FWI4" s="43"/>
      <c r="FWJ4" s="43"/>
      <c r="FWK4" s="43"/>
      <c r="FWL4" s="43"/>
      <c r="FWM4" s="43"/>
      <c r="FWN4" s="43"/>
      <c r="FWO4" s="43"/>
      <c r="FWP4" s="43"/>
      <c r="FWQ4" s="43"/>
      <c r="FWR4" s="43"/>
      <c r="FWS4" s="43"/>
      <c r="FWT4" s="43"/>
      <c r="FWU4" s="43"/>
      <c r="FWV4" s="43"/>
      <c r="FWW4" s="43"/>
      <c r="FWX4" s="43"/>
      <c r="FWY4" s="43"/>
      <c r="FWZ4" s="43"/>
      <c r="FXA4" s="43"/>
      <c r="FXB4" s="43"/>
      <c r="FXC4" s="43"/>
      <c r="FXD4" s="43"/>
      <c r="FXE4" s="43"/>
      <c r="FXF4" s="43"/>
      <c r="FXG4" s="43"/>
      <c r="FXH4" s="43"/>
      <c r="FXI4" s="43"/>
      <c r="FXJ4" s="43"/>
      <c r="FXK4" s="43"/>
      <c r="FXL4" s="43"/>
      <c r="FXM4" s="43"/>
      <c r="FXN4" s="43"/>
      <c r="FXO4" s="43"/>
      <c r="FXP4" s="43"/>
      <c r="FXQ4" s="43"/>
      <c r="FXR4" s="43"/>
      <c r="FXS4" s="43"/>
      <c r="FXT4" s="43"/>
      <c r="FXU4" s="43"/>
      <c r="FXV4" s="43"/>
      <c r="FXW4" s="43"/>
      <c r="FXX4" s="43"/>
      <c r="FXY4" s="43"/>
      <c r="FXZ4" s="43"/>
      <c r="FYA4" s="43"/>
      <c r="FYB4" s="43"/>
      <c r="FYC4" s="43"/>
      <c r="FYD4" s="43"/>
      <c r="FYE4" s="43"/>
      <c r="FYF4" s="43"/>
      <c r="FYG4" s="43"/>
      <c r="FYH4" s="43"/>
      <c r="FYI4" s="43"/>
      <c r="FYJ4" s="43"/>
      <c r="FYK4" s="43"/>
      <c r="FYL4" s="43"/>
      <c r="FYM4" s="43"/>
      <c r="FYN4" s="43"/>
      <c r="FYO4" s="43"/>
      <c r="FYP4" s="43"/>
      <c r="FYQ4" s="43"/>
      <c r="FYR4" s="43"/>
      <c r="FYS4" s="43"/>
      <c r="FYT4" s="43"/>
      <c r="FYU4" s="43"/>
      <c r="FYV4" s="43"/>
      <c r="FYW4" s="43"/>
      <c r="FYX4" s="43"/>
      <c r="FYY4" s="43"/>
      <c r="FYZ4" s="43"/>
      <c r="FZA4" s="43"/>
      <c r="FZB4" s="43"/>
      <c r="FZC4" s="43"/>
      <c r="FZD4" s="43"/>
      <c r="FZE4" s="43"/>
      <c r="FZF4" s="43"/>
      <c r="FZG4" s="43"/>
      <c r="FZH4" s="43"/>
      <c r="FZI4" s="43"/>
      <c r="FZJ4" s="43"/>
      <c r="FZK4" s="43"/>
      <c r="FZL4" s="43"/>
      <c r="FZM4" s="43"/>
      <c r="FZN4" s="43"/>
      <c r="FZO4" s="43"/>
      <c r="FZP4" s="43"/>
      <c r="FZQ4" s="43"/>
      <c r="FZR4" s="43"/>
      <c r="FZS4" s="43"/>
      <c r="FZT4" s="43"/>
      <c r="FZU4" s="43"/>
      <c r="FZV4" s="43"/>
      <c r="FZW4" s="43"/>
      <c r="FZX4" s="43"/>
      <c r="FZY4" s="43"/>
      <c r="FZZ4" s="43"/>
      <c r="GAA4" s="43"/>
      <c r="GAB4" s="43"/>
      <c r="GAC4" s="43"/>
      <c r="GAD4" s="43"/>
      <c r="GAE4" s="43"/>
      <c r="GAF4" s="43"/>
      <c r="GAG4" s="43"/>
      <c r="GAH4" s="43"/>
      <c r="GAI4" s="43"/>
      <c r="GAJ4" s="43"/>
      <c r="GAK4" s="43"/>
      <c r="GAL4" s="43"/>
      <c r="GAM4" s="43"/>
      <c r="GAN4" s="43"/>
      <c r="GAO4" s="43"/>
      <c r="GAP4" s="43"/>
      <c r="GAQ4" s="43"/>
      <c r="GAR4" s="43"/>
      <c r="GAS4" s="43"/>
      <c r="GAT4" s="43"/>
      <c r="GAU4" s="43"/>
      <c r="GAV4" s="43"/>
      <c r="GAW4" s="43"/>
      <c r="GAX4" s="43"/>
      <c r="GAY4" s="43"/>
      <c r="GAZ4" s="43"/>
      <c r="GBA4" s="43"/>
      <c r="GBB4" s="43"/>
      <c r="GBC4" s="43"/>
      <c r="GBD4" s="43"/>
      <c r="GBE4" s="43"/>
      <c r="GBF4" s="43"/>
      <c r="GBG4" s="43"/>
      <c r="GBH4" s="43"/>
      <c r="GBI4" s="43"/>
      <c r="GBJ4" s="43"/>
      <c r="GBK4" s="43"/>
      <c r="GBL4" s="43"/>
      <c r="GBM4" s="43"/>
      <c r="GBN4" s="43"/>
      <c r="GBO4" s="43"/>
      <c r="GBP4" s="43"/>
      <c r="GBQ4" s="43"/>
      <c r="GBR4" s="43"/>
      <c r="GBS4" s="43"/>
      <c r="GBT4" s="43"/>
      <c r="GBU4" s="43"/>
      <c r="GBV4" s="43"/>
      <c r="GBW4" s="43"/>
      <c r="GBX4" s="43"/>
      <c r="GBY4" s="43"/>
      <c r="GBZ4" s="43"/>
      <c r="GCA4" s="43"/>
      <c r="GCB4" s="43"/>
      <c r="GCC4" s="43"/>
      <c r="GCD4" s="43"/>
      <c r="GCE4" s="43"/>
      <c r="GCF4" s="43"/>
      <c r="GCG4" s="43"/>
      <c r="GCH4" s="43"/>
      <c r="GCI4" s="43"/>
      <c r="GCJ4" s="43"/>
      <c r="GCK4" s="43"/>
      <c r="GCL4" s="43"/>
      <c r="GCM4" s="43"/>
      <c r="GCN4" s="43"/>
      <c r="GCO4" s="43"/>
      <c r="GCP4" s="43"/>
      <c r="GCQ4" s="43"/>
      <c r="GCR4" s="43"/>
      <c r="GCS4" s="43"/>
      <c r="GCT4" s="43"/>
      <c r="GCU4" s="43"/>
      <c r="GCV4" s="43"/>
      <c r="GCW4" s="43"/>
      <c r="GCX4" s="43"/>
      <c r="GCY4" s="43"/>
      <c r="GCZ4" s="43"/>
      <c r="GDA4" s="43"/>
      <c r="GDB4" s="43"/>
      <c r="GDC4" s="43"/>
      <c r="GDD4" s="43"/>
      <c r="GDE4" s="43"/>
      <c r="GDF4" s="43"/>
      <c r="GDG4" s="43"/>
      <c r="GDH4" s="43"/>
      <c r="GDI4" s="43"/>
      <c r="GDJ4" s="43"/>
      <c r="GDK4" s="43"/>
      <c r="GDL4" s="43"/>
      <c r="GDM4" s="43"/>
      <c r="GDN4" s="43"/>
      <c r="GDO4" s="43"/>
      <c r="GDP4" s="43"/>
      <c r="GDQ4" s="43"/>
      <c r="GDR4" s="43"/>
      <c r="GDS4" s="43"/>
      <c r="GDT4" s="43"/>
      <c r="GDU4" s="43"/>
      <c r="GDV4" s="43"/>
      <c r="GDW4" s="43"/>
      <c r="GDX4" s="43"/>
      <c r="GDY4" s="43"/>
      <c r="GDZ4" s="43"/>
      <c r="GEA4" s="43"/>
      <c r="GEB4" s="43"/>
      <c r="GEC4" s="43"/>
      <c r="GED4" s="43"/>
      <c r="GEE4" s="43"/>
      <c r="GEF4" s="43"/>
      <c r="GEG4" s="43"/>
      <c r="GEH4" s="43"/>
      <c r="GEI4" s="43"/>
      <c r="GEJ4" s="43"/>
      <c r="GEK4" s="43"/>
      <c r="GEL4" s="43"/>
      <c r="GEM4" s="43"/>
      <c r="GEN4" s="43"/>
      <c r="GEO4" s="43"/>
      <c r="GEP4" s="43"/>
      <c r="GEQ4" s="43"/>
      <c r="GER4" s="43"/>
      <c r="GES4" s="43"/>
      <c r="GET4" s="43"/>
      <c r="GEU4" s="43"/>
      <c r="GEV4" s="43"/>
      <c r="GEW4" s="43"/>
      <c r="GEX4" s="43"/>
      <c r="GEY4" s="43"/>
      <c r="GEZ4" s="43"/>
      <c r="GFA4" s="43"/>
      <c r="GFB4" s="43"/>
      <c r="GFC4" s="43"/>
      <c r="GFD4" s="43"/>
      <c r="GFE4" s="43"/>
      <c r="GFF4" s="43"/>
      <c r="GFG4" s="43"/>
      <c r="GFH4" s="43"/>
      <c r="GFI4" s="43"/>
      <c r="GFJ4" s="43"/>
      <c r="GFK4" s="43"/>
      <c r="GFL4" s="43"/>
      <c r="GFM4" s="43"/>
      <c r="GFN4" s="43"/>
      <c r="GFO4" s="43"/>
      <c r="GFP4" s="43"/>
      <c r="GFQ4" s="43"/>
      <c r="GFR4" s="43"/>
      <c r="GFS4" s="43"/>
      <c r="GFT4" s="43"/>
      <c r="GFU4" s="43"/>
      <c r="GFV4" s="43"/>
      <c r="GFW4" s="43"/>
      <c r="GFX4" s="43"/>
      <c r="GFY4" s="43"/>
      <c r="GFZ4" s="43"/>
      <c r="GGA4" s="43"/>
      <c r="GGB4" s="43"/>
      <c r="GGC4" s="43"/>
      <c r="GGD4" s="43"/>
      <c r="GGE4" s="43"/>
      <c r="GGF4" s="43"/>
      <c r="GGG4" s="43"/>
      <c r="GGH4" s="43"/>
      <c r="GGI4" s="43"/>
      <c r="GGJ4" s="43"/>
      <c r="GGK4" s="43"/>
      <c r="GGL4" s="43"/>
      <c r="GGM4" s="43"/>
      <c r="GGN4" s="43"/>
      <c r="GGO4" s="43"/>
      <c r="GGP4" s="43"/>
      <c r="GGQ4" s="43"/>
      <c r="GGR4" s="43"/>
      <c r="GGS4" s="43"/>
      <c r="GGT4" s="43"/>
      <c r="GGU4" s="43"/>
      <c r="GGV4" s="43"/>
      <c r="GGW4" s="43"/>
      <c r="GGX4" s="43"/>
      <c r="GGY4" s="43"/>
      <c r="GGZ4" s="43"/>
      <c r="GHA4" s="43"/>
      <c r="GHB4" s="43"/>
      <c r="GHC4" s="43"/>
      <c r="GHD4" s="43"/>
      <c r="GHE4" s="43"/>
      <c r="GHF4" s="43"/>
      <c r="GHG4" s="43"/>
      <c r="GHH4" s="43"/>
      <c r="GHI4" s="43"/>
      <c r="GHJ4" s="43"/>
      <c r="GHK4" s="43"/>
      <c r="GHL4" s="43"/>
      <c r="GHM4" s="43"/>
      <c r="GHN4" s="43"/>
      <c r="GHO4" s="43"/>
      <c r="GHP4" s="43"/>
      <c r="GHQ4" s="43"/>
      <c r="GHR4" s="43"/>
      <c r="GHS4" s="43"/>
      <c r="GHT4" s="43"/>
      <c r="GHU4" s="43"/>
      <c r="GHV4" s="43"/>
      <c r="GHW4" s="43"/>
      <c r="GHX4" s="43"/>
      <c r="GHY4" s="43"/>
      <c r="GHZ4" s="43"/>
      <c r="GIA4" s="43"/>
      <c r="GIB4" s="43"/>
      <c r="GIC4" s="43"/>
      <c r="GID4" s="43"/>
      <c r="GIE4" s="43"/>
      <c r="GIF4" s="43"/>
      <c r="GIG4" s="43"/>
      <c r="GIH4" s="43"/>
      <c r="GII4" s="43"/>
      <c r="GIJ4" s="43"/>
      <c r="GIK4" s="43"/>
      <c r="GIL4" s="43"/>
      <c r="GIM4" s="43"/>
      <c r="GIN4" s="43"/>
      <c r="GIO4" s="43"/>
      <c r="GIP4" s="43"/>
      <c r="GIQ4" s="43"/>
      <c r="GIR4" s="43"/>
      <c r="GIS4" s="43"/>
      <c r="GIT4" s="43"/>
      <c r="GIU4" s="43"/>
      <c r="GIV4" s="43"/>
      <c r="GIW4" s="43"/>
      <c r="GIX4" s="43"/>
      <c r="GIY4" s="43"/>
      <c r="GIZ4" s="43"/>
      <c r="GJA4" s="43"/>
      <c r="GJB4" s="43"/>
      <c r="GJC4" s="43"/>
      <c r="GJD4" s="43"/>
      <c r="GJE4" s="43"/>
      <c r="GJF4" s="43"/>
      <c r="GJG4" s="43"/>
      <c r="GJH4" s="43"/>
      <c r="GJI4" s="43"/>
      <c r="GJJ4" s="43"/>
      <c r="GJK4" s="43"/>
      <c r="GJL4" s="43"/>
      <c r="GJM4" s="43"/>
      <c r="GJN4" s="43"/>
      <c r="GJO4" s="43"/>
      <c r="GJP4" s="43"/>
      <c r="GJQ4" s="43"/>
      <c r="GJR4" s="43"/>
      <c r="GJS4" s="43"/>
      <c r="GJT4" s="43"/>
      <c r="GJU4" s="43"/>
      <c r="GJV4" s="43"/>
      <c r="GJW4" s="43"/>
      <c r="GJX4" s="43"/>
      <c r="GJY4" s="43"/>
      <c r="GJZ4" s="43"/>
      <c r="GKA4" s="43"/>
      <c r="GKB4" s="43"/>
      <c r="GKC4" s="43"/>
      <c r="GKD4" s="43"/>
      <c r="GKE4" s="43"/>
      <c r="GKF4" s="43"/>
      <c r="GKG4" s="43"/>
      <c r="GKH4" s="43"/>
      <c r="GKI4" s="43"/>
      <c r="GKJ4" s="43"/>
      <c r="GKK4" s="43"/>
      <c r="GKL4" s="43"/>
      <c r="GKM4" s="43"/>
      <c r="GKN4" s="43"/>
      <c r="GKO4" s="43"/>
      <c r="GKP4" s="43"/>
      <c r="GKQ4" s="43"/>
      <c r="GKR4" s="43"/>
      <c r="GKS4" s="43"/>
      <c r="GKT4" s="43"/>
      <c r="GKU4" s="43"/>
      <c r="GKV4" s="43"/>
      <c r="GKW4" s="43"/>
      <c r="GKX4" s="43"/>
      <c r="GKY4" s="43"/>
      <c r="GKZ4" s="43"/>
      <c r="GLA4" s="43"/>
      <c r="GLB4" s="43"/>
      <c r="GLC4" s="43"/>
      <c r="GLD4" s="43"/>
      <c r="GLE4" s="43"/>
      <c r="GLF4" s="43"/>
      <c r="GLG4" s="43"/>
      <c r="GLH4" s="43"/>
      <c r="GLI4" s="43"/>
      <c r="GLJ4" s="43"/>
      <c r="GLK4" s="43"/>
      <c r="GLL4" s="43"/>
      <c r="GLM4" s="43"/>
      <c r="GLN4" s="43"/>
      <c r="GLO4" s="43"/>
      <c r="GLP4" s="43"/>
      <c r="GLQ4" s="43"/>
      <c r="GLR4" s="43"/>
      <c r="GLS4" s="43"/>
      <c r="GLT4" s="43"/>
      <c r="GLU4" s="43"/>
      <c r="GLV4" s="43"/>
      <c r="GLW4" s="43"/>
      <c r="GLX4" s="43"/>
      <c r="GLY4" s="43"/>
      <c r="GLZ4" s="43"/>
      <c r="GMA4" s="43"/>
      <c r="GMB4" s="43"/>
      <c r="GMC4" s="43"/>
      <c r="GMD4" s="43"/>
      <c r="GME4" s="43"/>
      <c r="GMF4" s="43"/>
      <c r="GMG4" s="43"/>
      <c r="GMH4" s="43"/>
      <c r="GMI4" s="43"/>
      <c r="GMJ4" s="43"/>
      <c r="GMK4" s="43"/>
      <c r="GML4" s="43"/>
      <c r="GMM4" s="43"/>
      <c r="GMN4" s="43"/>
      <c r="GMO4" s="43"/>
      <c r="GMP4" s="43"/>
      <c r="GMQ4" s="43"/>
      <c r="GMR4" s="43"/>
      <c r="GMS4" s="43"/>
      <c r="GMT4" s="43"/>
      <c r="GMU4" s="43"/>
      <c r="GMV4" s="43"/>
      <c r="GMW4" s="43"/>
      <c r="GMX4" s="43"/>
      <c r="GMY4" s="43"/>
      <c r="GMZ4" s="43"/>
      <c r="GNA4" s="43"/>
      <c r="GNB4" s="43"/>
      <c r="GNC4" s="43"/>
      <c r="GND4" s="43"/>
      <c r="GNE4" s="43"/>
      <c r="GNF4" s="43"/>
      <c r="GNG4" s="43"/>
      <c r="GNH4" s="43"/>
      <c r="GNI4" s="43"/>
      <c r="GNJ4" s="43"/>
      <c r="GNK4" s="43"/>
      <c r="GNL4" s="43"/>
      <c r="GNM4" s="43"/>
      <c r="GNN4" s="43"/>
      <c r="GNO4" s="43"/>
      <c r="GNP4" s="43"/>
      <c r="GNQ4" s="43"/>
      <c r="GNR4" s="43"/>
      <c r="GNS4" s="43"/>
      <c r="GNT4" s="43"/>
      <c r="GNU4" s="43"/>
      <c r="GNV4" s="43"/>
      <c r="GNW4" s="43"/>
      <c r="GNX4" s="43"/>
      <c r="GNY4" s="43"/>
      <c r="GNZ4" s="43"/>
      <c r="GOA4" s="43"/>
      <c r="GOB4" s="43"/>
      <c r="GOC4" s="43"/>
      <c r="GOD4" s="43"/>
      <c r="GOE4" s="43"/>
      <c r="GOF4" s="43"/>
      <c r="GOG4" s="43"/>
      <c r="GOH4" s="43"/>
      <c r="GOI4" s="43"/>
      <c r="GOJ4" s="43"/>
      <c r="GOK4" s="43"/>
      <c r="GOL4" s="43"/>
      <c r="GOM4" s="43"/>
      <c r="GON4" s="43"/>
      <c r="GOO4" s="43"/>
      <c r="GOP4" s="43"/>
      <c r="GOQ4" s="43"/>
      <c r="GOR4" s="43"/>
      <c r="GOS4" s="43"/>
      <c r="GOT4" s="43"/>
      <c r="GOU4" s="43"/>
      <c r="GOV4" s="43"/>
      <c r="GOW4" s="43"/>
      <c r="GOX4" s="43"/>
      <c r="GOY4" s="43"/>
      <c r="GOZ4" s="43"/>
      <c r="GPA4" s="43"/>
      <c r="GPB4" s="43"/>
      <c r="GPC4" s="43"/>
      <c r="GPD4" s="43"/>
      <c r="GPE4" s="43"/>
      <c r="GPF4" s="43"/>
      <c r="GPG4" s="43"/>
      <c r="GPH4" s="43"/>
      <c r="GPI4" s="43"/>
      <c r="GPJ4" s="43"/>
      <c r="GPK4" s="43"/>
      <c r="GPL4" s="43"/>
      <c r="GPM4" s="43"/>
      <c r="GPN4" s="43"/>
      <c r="GPO4" s="43"/>
      <c r="GPP4" s="43"/>
      <c r="GPQ4" s="43"/>
      <c r="GPR4" s="43"/>
      <c r="GPS4" s="43"/>
      <c r="GPT4" s="43"/>
      <c r="GPU4" s="43"/>
      <c r="GPV4" s="43"/>
      <c r="GPW4" s="43"/>
      <c r="GPX4" s="43"/>
      <c r="GPY4" s="43"/>
      <c r="GPZ4" s="43"/>
      <c r="GQA4" s="43"/>
      <c r="GQB4" s="43"/>
      <c r="GQC4" s="43"/>
      <c r="GQD4" s="43"/>
      <c r="GQE4" s="43"/>
      <c r="GQF4" s="43"/>
      <c r="GQG4" s="43"/>
      <c r="GQH4" s="43"/>
      <c r="GQI4" s="43"/>
      <c r="GQJ4" s="43"/>
      <c r="GQK4" s="43"/>
      <c r="GQL4" s="43"/>
      <c r="GQM4" s="43"/>
      <c r="GQN4" s="43"/>
      <c r="GQO4" s="43"/>
      <c r="GQP4" s="43"/>
      <c r="GQQ4" s="43"/>
      <c r="GQR4" s="43"/>
      <c r="GQS4" s="43"/>
      <c r="GQT4" s="43"/>
      <c r="GQU4" s="43"/>
      <c r="GQV4" s="43"/>
      <c r="GQW4" s="43"/>
      <c r="GQX4" s="43"/>
      <c r="GQY4" s="43"/>
      <c r="GQZ4" s="43"/>
      <c r="GRA4" s="43"/>
      <c r="GRB4" s="43"/>
      <c r="GRC4" s="43"/>
      <c r="GRD4" s="43"/>
      <c r="GRE4" s="43"/>
      <c r="GRF4" s="43"/>
      <c r="GRG4" s="43"/>
      <c r="GRH4" s="43"/>
      <c r="GRI4" s="43"/>
      <c r="GRJ4" s="43"/>
      <c r="GRK4" s="43"/>
      <c r="GRL4" s="43"/>
      <c r="GRM4" s="43"/>
      <c r="GRN4" s="43"/>
      <c r="GRO4" s="43"/>
      <c r="GRP4" s="43"/>
      <c r="GRQ4" s="43"/>
      <c r="GRR4" s="43"/>
      <c r="GRS4" s="43"/>
      <c r="GRT4" s="43"/>
      <c r="GRU4" s="43"/>
      <c r="GRV4" s="43"/>
      <c r="GRW4" s="43"/>
      <c r="GRX4" s="43"/>
      <c r="GRY4" s="43"/>
      <c r="GRZ4" s="43"/>
      <c r="GSA4" s="43"/>
      <c r="GSB4" s="43"/>
      <c r="GSC4" s="43"/>
      <c r="GSD4" s="43"/>
      <c r="GSE4" s="43"/>
      <c r="GSF4" s="43"/>
      <c r="GSG4" s="43"/>
      <c r="GSH4" s="43"/>
      <c r="GSI4" s="43"/>
      <c r="GSJ4" s="43"/>
      <c r="GSK4" s="43"/>
      <c r="GSL4" s="43"/>
      <c r="GSM4" s="43"/>
      <c r="GSN4" s="43"/>
      <c r="GSO4" s="43"/>
      <c r="GSP4" s="43"/>
      <c r="GSQ4" s="43"/>
      <c r="GSR4" s="43"/>
      <c r="GSS4" s="43"/>
      <c r="GST4" s="43"/>
      <c r="GSU4" s="43"/>
      <c r="GSV4" s="43"/>
      <c r="GSW4" s="43"/>
      <c r="GSX4" s="43"/>
      <c r="GSY4" s="43"/>
      <c r="GSZ4" s="43"/>
      <c r="GTA4" s="43"/>
      <c r="GTB4" s="43"/>
      <c r="GTC4" s="43"/>
      <c r="GTD4" s="43"/>
      <c r="GTE4" s="43"/>
      <c r="GTF4" s="43"/>
      <c r="GTG4" s="43"/>
      <c r="GTH4" s="43"/>
      <c r="GTI4" s="43"/>
      <c r="GTJ4" s="43"/>
      <c r="GTK4" s="43"/>
      <c r="GTL4" s="43"/>
      <c r="GTM4" s="43"/>
      <c r="GTN4" s="43"/>
      <c r="GTO4" s="43"/>
      <c r="GTP4" s="43"/>
      <c r="GTQ4" s="43"/>
      <c r="GTR4" s="43"/>
      <c r="GTS4" s="43"/>
      <c r="GTT4" s="43"/>
      <c r="GTU4" s="43"/>
      <c r="GTV4" s="43"/>
      <c r="GTW4" s="43"/>
      <c r="GTX4" s="43"/>
      <c r="GTY4" s="43"/>
      <c r="GTZ4" s="43"/>
      <c r="GUA4" s="43"/>
      <c r="GUB4" s="43"/>
      <c r="GUC4" s="43"/>
      <c r="GUD4" s="43"/>
      <c r="GUE4" s="43"/>
      <c r="GUF4" s="43"/>
      <c r="GUG4" s="43"/>
      <c r="GUH4" s="43"/>
      <c r="GUI4" s="43"/>
      <c r="GUJ4" s="43"/>
      <c r="GUK4" s="43"/>
      <c r="GUL4" s="43"/>
      <c r="GUM4" s="43"/>
      <c r="GUN4" s="43"/>
      <c r="GUO4" s="43"/>
      <c r="GUP4" s="43"/>
      <c r="GUQ4" s="43"/>
      <c r="GUR4" s="43"/>
      <c r="GUS4" s="43"/>
      <c r="GUT4" s="43"/>
      <c r="GUU4" s="43"/>
      <c r="GUV4" s="43"/>
      <c r="GUW4" s="43"/>
      <c r="GUX4" s="43"/>
      <c r="GUY4" s="43"/>
      <c r="GUZ4" s="43"/>
      <c r="GVA4" s="43"/>
      <c r="GVB4" s="43"/>
      <c r="GVC4" s="43"/>
      <c r="GVD4" s="43"/>
      <c r="GVE4" s="43"/>
      <c r="GVF4" s="43"/>
      <c r="GVG4" s="43"/>
      <c r="GVH4" s="43"/>
      <c r="GVI4" s="43"/>
      <c r="GVJ4" s="43"/>
      <c r="GVK4" s="43"/>
      <c r="GVL4" s="43"/>
      <c r="GVM4" s="43"/>
      <c r="GVN4" s="43"/>
      <c r="GVO4" s="43"/>
      <c r="GVP4" s="43"/>
      <c r="GVQ4" s="43"/>
      <c r="GVR4" s="43"/>
      <c r="GVS4" s="43"/>
      <c r="GVT4" s="43"/>
      <c r="GVU4" s="43"/>
      <c r="GVV4" s="43"/>
      <c r="GVW4" s="43"/>
      <c r="GVX4" s="43"/>
      <c r="GVY4" s="43"/>
      <c r="GVZ4" s="43"/>
      <c r="GWA4" s="43"/>
      <c r="GWB4" s="43"/>
      <c r="GWC4" s="43"/>
      <c r="GWD4" s="43"/>
      <c r="GWE4" s="43"/>
      <c r="GWF4" s="43"/>
      <c r="GWG4" s="43"/>
      <c r="GWH4" s="43"/>
      <c r="GWI4" s="43"/>
      <c r="GWJ4" s="43"/>
      <c r="GWK4" s="43"/>
      <c r="GWL4" s="43"/>
      <c r="GWM4" s="43"/>
      <c r="GWN4" s="43"/>
      <c r="GWO4" s="43"/>
      <c r="GWP4" s="43"/>
      <c r="GWQ4" s="43"/>
      <c r="GWR4" s="43"/>
      <c r="GWS4" s="43"/>
      <c r="GWT4" s="43"/>
      <c r="GWU4" s="43"/>
      <c r="GWV4" s="43"/>
      <c r="GWW4" s="43"/>
      <c r="GWX4" s="43"/>
      <c r="GWY4" s="43"/>
      <c r="GWZ4" s="43"/>
      <c r="GXA4" s="43"/>
      <c r="GXB4" s="43"/>
      <c r="GXC4" s="43"/>
      <c r="GXD4" s="43"/>
      <c r="GXE4" s="43"/>
      <c r="GXF4" s="43"/>
      <c r="GXG4" s="43"/>
      <c r="GXH4" s="43"/>
      <c r="GXI4" s="43"/>
      <c r="GXJ4" s="43"/>
      <c r="GXK4" s="43"/>
      <c r="GXL4" s="43"/>
      <c r="GXM4" s="43"/>
      <c r="GXN4" s="43"/>
      <c r="GXO4" s="43"/>
      <c r="GXP4" s="43"/>
      <c r="GXQ4" s="43"/>
      <c r="GXR4" s="43"/>
      <c r="GXS4" s="43"/>
      <c r="GXT4" s="43"/>
      <c r="GXU4" s="43"/>
      <c r="GXV4" s="43"/>
      <c r="GXW4" s="43"/>
      <c r="GXX4" s="43"/>
      <c r="GXY4" s="43"/>
      <c r="GXZ4" s="43"/>
      <c r="GYA4" s="43"/>
      <c r="GYB4" s="43"/>
      <c r="GYC4" s="43"/>
      <c r="GYD4" s="43"/>
      <c r="GYE4" s="43"/>
      <c r="GYF4" s="43"/>
      <c r="GYG4" s="43"/>
      <c r="GYH4" s="43"/>
      <c r="GYI4" s="43"/>
      <c r="GYJ4" s="43"/>
      <c r="GYK4" s="43"/>
      <c r="GYL4" s="43"/>
      <c r="GYM4" s="43"/>
      <c r="GYN4" s="43"/>
      <c r="GYO4" s="43"/>
      <c r="GYP4" s="43"/>
      <c r="GYQ4" s="43"/>
      <c r="GYR4" s="43"/>
      <c r="GYS4" s="43"/>
      <c r="GYT4" s="43"/>
      <c r="GYU4" s="43"/>
      <c r="GYV4" s="43"/>
      <c r="GYW4" s="43"/>
      <c r="GYX4" s="43"/>
      <c r="GYY4" s="43"/>
      <c r="GYZ4" s="43"/>
      <c r="GZA4" s="43"/>
      <c r="GZB4" s="43"/>
      <c r="GZC4" s="43"/>
      <c r="GZD4" s="43"/>
      <c r="GZE4" s="43"/>
      <c r="GZF4" s="43"/>
      <c r="GZG4" s="43"/>
      <c r="GZH4" s="43"/>
      <c r="GZI4" s="43"/>
      <c r="GZJ4" s="43"/>
      <c r="GZK4" s="43"/>
      <c r="GZL4" s="43"/>
      <c r="GZM4" s="43"/>
      <c r="GZN4" s="43"/>
      <c r="GZO4" s="43"/>
      <c r="GZP4" s="43"/>
      <c r="GZQ4" s="43"/>
      <c r="GZR4" s="43"/>
      <c r="GZS4" s="43"/>
      <c r="GZT4" s="43"/>
      <c r="GZU4" s="43"/>
      <c r="GZV4" s="43"/>
      <c r="GZW4" s="43"/>
      <c r="GZX4" s="43"/>
      <c r="GZY4" s="43"/>
      <c r="GZZ4" s="43"/>
      <c r="HAA4" s="43"/>
      <c r="HAB4" s="43"/>
      <c r="HAC4" s="43"/>
      <c r="HAD4" s="43"/>
      <c r="HAE4" s="43"/>
      <c r="HAF4" s="43"/>
      <c r="HAG4" s="43"/>
      <c r="HAH4" s="43"/>
      <c r="HAI4" s="43"/>
      <c r="HAJ4" s="43"/>
      <c r="HAK4" s="43"/>
      <c r="HAL4" s="43"/>
      <c r="HAM4" s="43"/>
      <c r="HAN4" s="43"/>
      <c r="HAO4" s="43"/>
      <c r="HAP4" s="43"/>
      <c r="HAQ4" s="43"/>
      <c r="HAR4" s="43"/>
      <c r="HAS4" s="43"/>
      <c r="HAT4" s="43"/>
      <c r="HAU4" s="43"/>
      <c r="HAV4" s="43"/>
      <c r="HAW4" s="43"/>
      <c r="HAX4" s="43"/>
      <c r="HAY4" s="43"/>
      <c r="HAZ4" s="43"/>
      <c r="HBA4" s="43"/>
      <c r="HBB4" s="43"/>
      <c r="HBC4" s="43"/>
      <c r="HBD4" s="43"/>
      <c r="HBE4" s="43"/>
      <c r="HBF4" s="43"/>
      <c r="HBG4" s="43"/>
      <c r="HBH4" s="43"/>
      <c r="HBI4" s="43"/>
      <c r="HBJ4" s="43"/>
      <c r="HBK4" s="43"/>
      <c r="HBL4" s="43"/>
      <c r="HBM4" s="43"/>
      <c r="HBN4" s="43"/>
      <c r="HBO4" s="43"/>
      <c r="HBP4" s="43"/>
      <c r="HBQ4" s="43"/>
      <c r="HBR4" s="43"/>
      <c r="HBS4" s="43"/>
      <c r="HBT4" s="43"/>
      <c r="HBU4" s="43"/>
      <c r="HBV4" s="43"/>
      <c r="HBW4" s="43"/>
      <c r="HBX4" s="43"/>
      <c r="HBY4" s="43"/>
      <c r="HBZ4" s="43"/>
      <c r="HCA4" s="43"/>
      <c r="HCB4" s="43"/>
      <c r="HCC4" s="43"/>
      <c r="HCD4" s="43"/>
      <c r="HCE4" s="43"/>
      <c r="HCF4" s="43"/>
      <c r="HCG4" s="43"/>
      <c r="HCH4" s="43"/>
      <c r="HCI4" s="43"/>
      <c r="HCJ4" s="43"/>
      <c r="HCK4" s="43"/>
      <c r="HCL4" s="43"/>
      <c r="HCM4" s="43"/>
      <c r="HCN4" s="43"/>
      <c r="HCO4" s="43"/>
      <c r="HCP4" s="43"/>
      <c r="HCQ4" s="43"/>
      <c r="HCR4" s="43"/>
      <c r="HCS4" s="43"/>
      <c r="HCT4" s="43"/>
      <c r="HCU4" s="43"/>
      <c r="HCV4" s="43"/>
      <c r="HCW4" s="43"/>
      <c r="HCX4" s="43"/>
      <c r="HCY4" s="43"/>
      <c r="HCZ4" s="43"/>
      <c r="HDA4" s="43"/>
      <c r="HDB4" s="43"/>
      <c r="HDC4" s="43"/>
      <c r="HDD4" s="43"/>
      <c r="HDE4" s="43"/>
      <c r="HDF4" s="43"/>
      <c r="HDG4" s="43"/>
      <c r="HDH4" s="43"/>
      <c r="HDI4" s="43"/>
      <c r="HDJ4" s="43"/>
      <c r="HDK4" s="43"/>
      <c r="HDL4" s="43"/>
      <c r="HDM4" s="43"/>
      <c r="HDN4" s="43"/>
      <c r="HDO4" s="43"/>
      <c r="HDP4" s="43"/>
      <c r="HDQ4" s="43"/>
      <c r="HDR4" s="43"/>
      <c r="HDS4" s="43"/>
      <c r="HDT4" s="43"/>
      <c r="HDU4" s="43"/>
      <c r="HDV4" s="43"/>
      <c r="HDW4" s="43"/>
      <c r="HDX4" s="43"/>
      <c r="HDY4" s="43"/>
      <c r="HDZ4" s="43"/>
      <c r="HEA4" s="43"/>
      <c r="HEB4" s="43"/>
      <c r="HEC4" s="43"/>
      <c r="HED4" s="43"/>
      <c r="HEE4" s="43"/>
      <c r="HEF4" s="43"/>
      <c r="HEG4" s="43"/>
      <c r="HEH4" s="43"/>
      <c r="HEI4" s="43"/>
      <c r="HEJ4" s="43"/>
      <c r="HEK4" s="43"/>
      <c r="HEL4" s="43"/>
      <c r="HEM4" s="43"/>
      <c r="HEN4" s="43"/>
      <c r="HEO4" s="43"/>
      <c r="HEP4" s="43"/>
      <c r="HEQ4" s="43"/>
      <c r="HER4" s="43"/>
      <c r="HES4" s="43"/>
      <c r="HET4" s="43"/>
      <c r="HEU4" s="43"/>
      <c r="HEV4" s="43"/>
      <c r="HEW4" s="43"/>
      <c r="HEX4" s="43"/>
      <c r="HEY4" s="43"/>
      <c r="HEZ4" s="43"/>
      <c r="HFA4" s="43"/>
      <c r="HFB4" s="43"/>
      <c r="HFC4" s="43"/>
      <c r="HFD4" s="43"/>
      <c r="HFE4" s="43"/>
      <c r="HFF4" s="43"/>
      <c r="HFG4" s="43"/>
      <c r="HFH4" s="43"/>
      <c r="HFI4" s="43"/>
      <c r="HFJ4" s="43"/>
      <c r="HFK4" s="43"/>
      <c r="HFL4" s="43"/>
      <c r="HFM4" s="43"/>
      <c r="HFN4" s="43"/>
      <c r="HFO4" s="43"/>
      <c r="HFP4" s="43"/>
      <c r="HFQ4" s="43"/>
      <c r="HFR4" s="43"/>
      <c r="HFS4" s="43"/>
      <c r="HFT4" s="43"/>
      <c r="HFU4" s="43"/>
      <c r="HFV4" s="43"/>
      <c r="HFW4" s="43"/>
      <c r="HFX4" s="43"/>
      <c r="HFY4" s="43"/>
      <c r="HFZ4" s="43"/>
      <c r="HGA4" s="43"/>
      <c r="HGB4" s="43"/>
      <c r="HGC4" s="43"/>
      <c r="HGD4" s="43"/>
      <c r="HGE4" s="43"/>
      <c r="HGF4" s="43"/>
      <c r="HGG4" s="43"/>
      <c r="HGH4" s="43"/>
      <c r="HGI4" s="43"/>
      <c r="HGJ4" s="43"/>
      <c r="HGK4" s="43"/>
      <c r="HGL4" s="43"/>
      <c r="HGM4" s="43"/>
      <c r="HGN4" s="43"/>
      <c r="HGO4" s="43"/>
      <c r="HGP4" s="43"/>
      <c r="HGQ4" s="43"/>
      <c r="HGR4" s="43"/>
      <c r="HGS4" s="43"/>
      <c r="HGT4" s="43"/>
      <c r="HGU4" s="43"/>
      <c r="HGV4" s="43"/>
      <c r="HGW4" s="43"/>
      <c r="HGX4" s="43"/>
      <c r="HGY4" s="43"/>
      <c r="HGZ4" s="43"/>
      <c r="HHA4" s="43"/>
      <c r="HHB4" s="43"/>
      <c r="HHC4" s="43"/>
      <c r="HHD4" s="43"/>
      <c r="HHE4" s="43"/>
      <c r="HHF4" s="43"/>
      <c r="HHG4" s="43"/>
      <c r="HHH4" s="43"/>
      <c r="HHI4" s="43"/>
      <c r="HHJ4" s="43"/>
      <c r="HHK4" s="43"/>
      <c r="HHL4" s="43"/>
      <c r="HHM4" s="43"/>
      <c r="HHN4" s="43"/>
      <c r="HHO4" s="43"/>
      <c r="HHP4" s="43"/>
      <c r="HHQ4" s="43"/>
      <c r="HHR4" s="43"/>
      <c r="HHS4" s="43"/>
      <c r="HHT4" s="43"/>
      <c r="HHU4" s="43"/>
      <c r="HHV4" s="43"/>
      <c r="HHW4" s="43"/>
      <c r="HHX4" s="43"/>
      <c r="HHY4" s="43"/>
      <c r="HHZ4" s="43"/>
      <c r="HIA4" s="43"/>
      <c r="HIB4" s="43"/>
      <c r="HIC4" s="43"/>
      <c r="HID4" s="43"/>
      <c r="HIE4" s="43"/>
      <c r="HIF4" s="43"/>
      <c r="HIG4" s="43"/>
      <c r="HIH4" s="43"/>
      <c r="HII4" s="43"/>
      <c r="HIJ4" s="43"/>
      <c r="HIK4" s="43"/>
      <c r="HIL4" s="43"/>
      <c r="HIM4" s="43"/>
      <c r="HIN4" s="43"/>
      <c r="HIO4" s="43"/>
      <c r="HIP4" s="43"/>
      <c r="HIQ4" s="43"/>
      <c r="HIR4" s="43"/>
      <c r="HIS4" s="43"/>
      <c r="HIT4" s="43"/>
      <c r="HIU4" s="43"/>
      <c r="HIV4" s="43"/>
      <c r="HIW4" s="43"/>
      <c r="HIX4" s="43"/>
      <c r="HIY4" s="43"/>
      <c r="HIZ4" s="43"/>
      <c r="HJA4" s="43"/>
      <c r="HJB4" s="43"/>
      <c r="HJC4" s="43"/>
      <c r="HJD4" s="43"/>
      <c r="HJE4" s="43"/>
      <c r="HJF4" s="43"/>
      <c r="HJG4" s="43"/>
      <c r="HJH4" s="43"/>
      <c r="HJI4" s="43"/>
      <c r="HJJ4" s="43"/>
      <c r="HJK4" s="43"/>
      <c r="HJL4" s="43"/>
      <c r="HJM4" s="43"/>
      <c r="HJN4" s="43"/>
      <c r="HJO4" s="43"/>
      <c r="HJP4" s="43"/>
      <c r="HJQ4" s="43"/>
      <c r="HJR4" s="43"/>
      <c r="HJS4" s="43"/>
      <c r="HJT4" s="43"/>
      <c r="HJU4" s="43"/>
      <c r="HJV4" s="43"/>
      <c r="HJW4" s="43"/>
      <c r="HJX4" s="43"/>
      <c r="HJY4" s="43"/>
      <c r="HJZ4" s="43"/>
      <c r="HKA4" s="43"/>
      <c r="HKB4" s="43"/>
      <c r="HKC4" s="43"/>
      <c r="HKD4" s="43"/>
      <c r="HKE4" s="43"/>
      <c r="HKF4" s="43"/>
      <c r="HKG4" s="43"/>
      <c r="HKH4" s="43"/>
      <c r="HKI4" s="43"/>
      <c r="HKJ4" s="43"/>
      <c r="HKK4" s="43"/>
      <c r="HKL4" s="43"/>
      <c r="HKM4" s="43"/>
      <c r="HKN4" s="43"/>
      <c r="HKO4" s="43"/>
      <c r="HKP4" s="43"/>
      <c r="HKQ4" s="43"/>
      <c r="HKR4" s="43"/>
      <c r="HKS4" s="43"/>
      <c r="HKT4" s="43"/>
      <c r="HKU4" s="43"/>
      <c r="HKV4" s="43"/>
      <c r="HKW4" s="43"/>
      <c r="HKX4" s="43"/>
      <c r="HKY4" s="43"/>
      <c r="HKZ4" s="43"/>
      <c r="HLA4" s="43"/>
      <c r="HLB4" s="43"/>
      <c r="HLC4" s="43"/>
      <c r="HLD4" s="43"/>
      <c r="HLE4" s="43"/>
      <c r="HLF4" s="43"/>
      <c r="HLG4" s="43"/>
      <c r="HLH4" s="43"/>
      <c r="HLI4" s="43"/>
      <c r="HLJ4" s="43"/>
      <c r="HLK4" s="43"/>
      <c r="HLL4" s="43"/>
      <c r="HLM4" s="43"/>
      <c r="HLN4" s="43"/>
      <c r="HLO4" s="43"/>
      <c r="HLP4" s="43"/>
      <c r="HLQ4" s="43"/>
      <c r="HLR4" s="43"/>
      <c r="HLS4" s="43"/>
      <c r="HLT4" s="43"/>
      <c r="HLU4" s="43"/>
      <c r="HLV4" s="43"/>
      <c r="HLW4" s="43"/>
      <c r="HLX4" s="43"/>
      <c r="HLY4" s="43"/>
      <c r="HLZ4" s="43"/>
      <c r="HMA4" s="43"/>
      <c r="HMB4" s="43"/>
      <c r="HMC4" s="43"/>
      <c r="HMD4" s="43"/>
      <c r="HME4" s="43"/>
      <c r="HMF4" s="43"/>
      <c r="HMG4" s="43"/>
      <c r="HMH4" s="43"/>
      <c r="HMI4" s="43"/>
      <c r="HMJ4" s="43"/>
      <c r="HMK4" s="43"/>
      <c r="HML4" s="43"/>
      <c r="HMM4" s="43"/>
      <c r="HMN4" s="43"/>
      <c r="HMO4" s="43"/>
      <c r="HMP4" s="43"/>
      <c r="HMQ4" s="43"/>
      <c r="HMR4" s="43"/>
      <c r="HMS4" s="43"/>
      <c r="HMT4" s="43"/>
      <c r="HMU4" s="43"/>
      <c r="HMV4" s="43"/>
      <c r="HMW4" s="43"/>
      <c r="HMX4" s="43"/>
      <c r="HMY4" s="43"/>
      <c r="HMZ4" s="43"/>
      <c r="HNA4" s="43"/>
      <c r="HNB4" s="43"/>
      <c r="HNC4" s="43"/>
      <c r="HND4" s="43"/>
      <c r="HNE4" s="43"/>
      <c r="HNF4" s="43"/>
      <c r="HNG4" s="43"/>
      <c r="HNH4" s="43"/>
      <c r="HNI4" s="43"/>
      <c r="HNJ4" s="43"/>
      <c r="HNK4" s="43"/>
      <c r="HNL4" s="43"/>
      <c r="HNM4" s="43"/>
      <c r="HNN4" s="43"/>
      <c r="HNO4" s="43"/>
      <c r="HNP4" s="43"/>
      <c r="HNQ4" s="43"/>
      <c r="HNR4" s="43"/>
      <c r="HNS4" s="43"/>
      <c r="HNT4" s="43"/>
      <c r="HNU4" s="43"/>
      <c r="HNV4" s="43"/>
      <c r="HNW4" s="43"/>
      <c r="HNX4" s="43"/>
      <c r="HNY4" s="43"/>
      <c r="HNZ4" s="43"/>
      <c r="HOA4" s="43"/>
      <c r="HOB4" s="43"/>
      <c r="HOC4" s="43"/>
      <c r="HOD4" s="43"/>
      <c r="HOE4" s="43"/>
      <c r="HOF4" s="43"/>
      <c r="HOG4" s="43"/>
      <c r="HOH4" s="43"/>
      <c r="HOI4" s="43"/>
      <c r="HOJ4" s="43"/>
      <c r="HOK4" s="43"/>
      <c r="HOL4" s="43"/>
      <c r="HOM4" s="43"/>
      <c r="HON4" s="43"/>
      <c r="HOO4" s="43"/>
      <c r="HOP4" s="43"/>
      <c r="HOQ4" s="43"/>
      <c r="HOR4" s="43"/>
      <c r="HOS4" s="43"/>
      <c r="HOT4" s="43"/>
      <c r="HOU4" s="43"/>
      <c r="HOV4" s="43"/>
      <c r="HOW4" s="43"/>
      <c r="HOX4" s="43"/>
      <c r="HOY4" s="43"/>
      <c r="HOZ4" s="43"/>
      <c r="HPA4" s="43"/>
      <c r="HPB4" s="43"/>
      <c r="HPC4" s="43"/>
      <c r="HPD4" s="43"/>
      <c r="HPE4" s="43"/>
      <c r="HPF4" s="43"/>
      <c r="HPG4" s="43"/>
      <c r="HPH4" s="43"/>
      <c r="HPI4" s="43"/>
      <c r="HPJ4" s="43"/>
      <c r="HPK4" s="43"/>
      <c r="HPL4" s="43"/>
      <c r="HPM4" s="43"/>
      <c r="HPN4" s="43"/>
      <c r="HPO4" s="43"/>
      <c r="HPP4" s="43"/>
      <c r="HPQ4" s="43"/>
      <c r="HPR4" s="43"/>
      <c r="HPS4" s="43"/>
      <c r="HPT4" s="43"/>
      <c r="HPU4" s="43"/>
      <c r="HPV4" s="43"/>
      <c r="HPW4" s="43"/>
      <c r="HPX4" s="43"/>
      <c r="HPY4" s="43"/>
      <c r="HPZ4" s="43"/>
      <c r="HQA4" s="43"/>
      <c r="HQB4" s="43"/>
      <c r="HQC4" s="43"/>
      <c r="HQD4" s="43"/>
      <c r="HQE4" s="43"/>
      <c r="HQF4" s="43"/>
      <c r="HQG4" s="43"/>
      <c r="HQH4" s="43"/>
      <c r="HQI4" s="43"/>
      <c r="HQJ4" s="43"/>
      <c r="HQK4" s="43"/>
      <c r="HQL4" s="43"/>
      <c r="HQM4" s="43"/>
      <c r="HQN4" s="43"/>
      <c r="HQO4" s="43"/>
      <c r="HQP4" s="43"/>
      <c r="HQQ4" s="43"/>
      <c r="HQR4" s="43"/>
      <c r="HQS4" s="43"/>
      <c r="HQT4" s="43"/>
      <c r="HQU4" s="43"/>
      <c r="HQV4" s="43"/>
      <c r="HQW4" s="43"/>
      <c r="HQX4" s="43"/>
      <c r="HQY4" s="43"/>
      <c r="HQZ4" s="43"/>
      <c r="HRA4" s="43"/>
      <c r="HRB4" s="43"/>
      <c r="HRC4" s="43"/>
      <c r="HRD4" s="43"/>
      <c r="HRE4" s="43"/>
      <c r="HRF4" s="43"/>
      <c r="HRG4" s="43"/>
      <c r="HRH4" s="43"/>
      <c r="HRI4" s="43"/>
      <c r="HRJ4" s="43"/>
      <c r="HRK4" s="43"/>
      <c r="HRL4" s="43"/>
      <c r="HRM4" s="43"/>
      <c r="HRN4" s="43"/>
      <c r="HRO4" s="43"/>
      <c r="HRP4" s="43"/>
      <c r="HRQ4" s="43"/>
      <c r="HRR4" s="43"/>
      <c r="HRS4" s="43"/>
      <c r="HRT4" s="43"/>
      <c r="HRU4" s="43"/>
      <c r="HRV4" s="43"/>
      <c r="HRW4" s="43"/>
      <c r="HRX4" s="43"/>
      <c r="HRY4" s="43"/>
      <c r="HRZ4" s="43"/>
      <c r="HSA4" s="43"/>
      <c r="HSB4" s="43"/>
      <c r="HSC4" s="43"/>
      <c r="HSD4" s="43"/>
      <c r="HSE4" s="43"/>
      <c r="HSF4" s="43"/>
      <c r="HSG4" s="43"/>
      <c r="HSH4" s="43"/>
      <c r="HSI4" s="43"/>
      <c r="HSJ4" s="43"/>
      <c r="HSK4" s="43"/>
      <c r="HSL4" s="43"/>
      <c r="HSM4" s="43"/>
      <c r="HSN4" s="43"/>
      <c r="HSO4" s="43"/>
      <c r="HSP4" s="43"/>
      <c r="HSQ4" s="43"/>
      <c r="HSR4" s="43"/>
      <c r="HSS4" s="43"/>
      <c r="HST4" s="43"/>
      <c r="HSU4" s="43"/>
      <c r="HSV4" s="43"/>
      <c r="HSW4" s="43"/>
      <c r="HSX4" s="43"/>
      <c r="HSY4" s="43"/>
      <c r="HSZ4" s="43"/>
      <c r="HTA4" s="43"/>
      <c r="HTB4" s="43"/>
      <c r="HTC4" s="43"/>
      <c r="HTD4" s="43"/>
      <c r="HTE4" s="43"/>
      <c r="HTF4" s="43"/>
      <c r="HTG4" s="43"/>
      <c r="HTH4" s="43"/>
      <c r="HTI4" s="43"/>
      <c r="HTJ4" s="43"/>
      <c r="HTK4" s="43"/>
      <c r="HTL4" s="43"/>
      <c r="HTM4" s="43"/>
      <c r="HTN4" s="43"/>
      <c r="HTO4" s="43"/>
      <c r="HTP4" s="43"/>
      <c r="HTQ4" s="43"/>
      <c r="HTR4" s="43"/>
      <c r="HTS4" s="43"/>
      <c r="HTT4" s="43"/>
      <c r="HTU4" s="43"/>
      <c r="HTV4" s="43"/>
      <c r="HTW4" s="43"/>
      <c r="HTX4" s="43"/>
      <c r="HTY4" s="43"/>
      <c r="HTZ4" s="43"/>
      <c r="HUA4" s="43"/>
      <c r="HUB4" s="43"/>
      <c r="HUC4" s="43"/>
      <c r="HUD4" s="43"/>
      <c r="HUE4" s="43"/>
      <c r="HUF4" s="43"/>
      <c r="HUG4" s="43"/>
      <c r="HUH4" s="43"/>
      <c r="HUI4" s="43"/>
      <c r="HUJ4" s="43"/>
      <c r="HUK4" s="43"/>
      <c r="HUL4" s="43"/>
      <c r="HUM4" s="43"/>
      <c r="HUN4" s="43"/>
      <c r="HUO4" s="43"/>
      <c r="HUP4" s="43"/>
      <c r="HUQ4" s="43"/>
      <c r="HUR4" s="43"/>
      <c r="HUS4" s="43"/>
      <c r="HUT4" s="43"/>
      <c r="HUU4" s="43"/>
      <c r="HUV4" s="43"/>
      <c r="HUW4" s="43"/>
      <c r="HUX4" s="43"/>
      <c r="HUY4" s="43"/>
      <c r="HUZ4" s="43"/>
      <c r="HVA4" s="43"/>
      <c r="HVB4" s="43"/>
      <c r="HVC4" s="43"/>
      <c r="HVD4" s="43"/>
      <c r="HVE4" s="43"/>
      <c r="HVF4" s="43"/>
      <c r="HVG4" s="43"/>
      <c r="HVH4" s="43"/>
      <c r="HVI4" s="43"/>
      <c r="HVJ4" s="43"/>
      <c r="HVK4" s="43"/>
      <c r="HVL4" s="43"/>
      <c r="HVM4" s="43"/>
      <c r="HVN4" s="43"/>
      <c r="HVO4" s="43"/>
      <c r="HVP4" s="43"/>
      <c r="HVQ4" s="43"/>
      <c r="HVR4" s="43"/>
      <c r="HVS4" s="43"/>
      <c r="HVT4" s="43"/>
      <c r="HVU4" s="43"/>
      <c r="HVV4" s="43"/>
      <c r="HVW4" s="43"/>
      <c r="HVX4" s="43"/>
      <c r="HVY4" s="43"/>
      <c r="HVZ4" s="43"/>
      <c r="HWA4" s="43"/>
      <c r="HWB4" s="43"/>
      <c r="HWC4" s="43"/>
      <c r="HWD4" s="43"/>
      <c r="HWE4" s="43"/>
      <c r="HWF4" s="43"/>
      <c r="HWG4" s="43"/>
      <c r="HWH4" s="43"/>
      <c r="HWI4" s="43"/>
      <c r="HWJ4" s="43"/>
      <c r="HWK4" s="43"/>
      <c r="HWL4" s="43"/>
      <c r="HWM4" s="43"/>
      <c r="HWN4" s="43"/>
      <c r="HWO4" s="43"/>
      <c r="HWP4" s="43"/>
      <c r="HWQ4" s="43"/>
      <c r="HWR4" s="43"/>
      <c r="HWS4" s="43"/>
      <c r="HWT4" s="43"/>
      <c r="HWU4" s="43"/>
      <c r="HWV4" s="43"/>
      <c r="HWW4" s="43"/>
      <c r="HWX4" s="43"/>
      <c r="HWY4" s="43"/>
      <c r="HWZ4" s="43"/>
      <c r="HXA4" s="43"/>
      <c r="HXB4" s="43"/>
      <c r="HXC4" s="43"/>
      <c r="HXD4" s="43"/>
      <c r="HXE4" s="43"/>
      <c r="HXF4" s="43"/>
      <c r="HXG4" s="43"/>
      <c r="HXH4" s="43"/>
      <c r="HXI4" s="43"/>
      <c r="HXJ4" s="43"/>
      <c r="HXK4" s="43"/>
      <c r="HXL4" s="43"/>
      <c r="HXM4" s="43"/>
      <c r="HXN4" s="43"/>
      <c r="HXO4" s="43"/>
      <c r="HXP4" s="43"/>
      <c r="HXQ4" s="43"/>
      <c r="HXR4" s="43"/>
      <c r="HXS4" s="43"/>
      <c r="HXT4" s="43"/>
      <c r="HXU4" s="43"/>
      <c r="HXV4" s="43"/>
      <c r="HXW4" s="43"/>
      <c r="HXX4" s="43"/>
      <c r="HXY4" s="43"/>
      <c r="HXZ4" s="43"/>
      <c r="HYA4" s="43"/>
      <c r="HYB4" s="43"/>
      <c r="HYC4" s="43"/>
      <c r="HYD4" s="43"/>
      <c r="HYE4" s="43"/>
      <c r="HYF4" s="43"/>
      <c r="HYG4" s="43"/>
      <c r="HYH4" s="43"/>
      <c r="HYI4" s="43"/>
      <c r="HYJ4" s="43"/>
      <c r="HYK4" s="43"/>
      <c r="HYL4" s="43"/>
      <c r="HYM4" s="43"/>
      <c r="HYN4" s="43"/>
      <c r="HYO4" s="43"/>
      <c r="HYP4" s="43"/>
      <c r="HYQ4" s="43"/>
      <c r="HYR4" s="43"/>
      <c r="HYS4" s="43"/>
      <c r="HYT4" s="43"/>
      <c r="HYU4" s="43"/>
      <c r="HYV4" s="43"/>
      <c r="HYW4" s="43"/>
      <c r="HYX4" s="43"/>
      <c r="HYY4" s="43"/>
      <c r="HYZ4" s="43"/>
      <c r="HZA4" s="43"/>
      <c r="HZB4" s="43"/>
      <c r="HZC4" s="43"/>
      <c r="HZD4" s="43"/>
      <c r="HZE4" s="43"/>
      <c r="HZF4" s="43"/>
      <c r="HZG4" s="43"/>
      <c r="HZH4" s="43"/>
      <c r="HZI4" s="43"/>
      <c r="HZJ4" s="43"/>
      <c r="HZK4" s="43"/>
      <c r="HZL4" s="43"/>
      <c r="HZM4" s="43"/>
      <c r="HZN4" s="43"/>
      <c r="HZO4" s="43"/>
      <c r="HZP4" s="43"/>
      <c r="HZQ4" s="43"/>
      <c r="HZR4" s="43"/>
      <c r="HZS4" s="43"/>
      <c r="HZT4" s="43"/>
      <c r="HZU4" s="43"/>
      <c r="HZV4" s="43"/>
      <c r="HZW4" s="43"/>
      <c r="HZX4" s="43"/>
      <c r="HZY4" s="43"/>
      <c r="HZZ4" s="43"/>
      <c r="IAA4" s="43"/>
      <c r="IAB4" s="43"/>
      <c r="IAC4" s="43"/>
      <c r="IAD4" s="43"/>
      <c r="IAE4" s="43"/>
      <c r="IAF4" s="43"/>
      <c r="IAG4" s="43"/>
      <c r="IAH4" s="43"/>
      <c r="IAI4" s="43"/>
      <c r="IAJ4" s="43"/>
      <c r="IAK4" s="43"/>
      <c r="IAL4" s="43"/>
      <c r="IAM4" s="43"/>
      <c r="IAN4" s="43"/>
      <c r="IAO4" s="43"/>
      <c r="IAP4" s="43"/>
      <c r="IAQ4" s="43"/>
      <c r="IAR4" s="43"/>
      <c r="IAS4" s="43"/>
      <c r="IAT4" s="43"/>
      <c r="IAU4" s="43"/>
      <c r="IAV4" s="43"/>
      <c r="IAW4" s="43"/>
      <c r="IAX4" s="43"/>
      <c r="IAY4" s="43"/>
      <c r="IAZ4" s="43"/>
      <c r="IBA4" s="43"/>
      <c r="IBB4" s="43"/>
      <c r="IBC4" s="43"/>
      <c r="IBD4" s="43"/>
      <c r="IBE4" s="43"/>
      <c r="IBF4" s="43"/>
      <c r="IBG4" s="43"/>
      <c r="IBH4" s="43"/>
      <c r="IBI4" s="43"/>
      <c r="IBJ4" s="43"/>
      <c r="IBK4" s="43"/>
      <c r="IBL4" s="43"/>
      <c r="IBM4" s="43"/>
      <c r="IBN4" s="43"/>
      <c r="IBO4" s="43"/>
      <c r="IBP4" s="43"/>
      <c r="IBQ4" s="43"/>
      <c r="IBR4" s="43"/>
      <c r="IBS4" s="43"/>
      <c r="IBT4" s="43"/>
      <c r="IBU4" s="43"/>
      <c r="IBV4" s="43"/>
      <c r="IBW4" s="43"/>
      <c r="IBX4" s="43"/>
      <c r="IBY4" s="43"/>
      <c r="IBZ4" s="43"/>
      <c r="ICA4" s="43"/>
      <c r="ICB4" s="43"/>
      <c r="ICC4" s="43"/>
      <c r="ICD4" s="43"/>
      <c r="ICE4" s="43"/>
      <c r="ICF4" s="43"/>
      <c r="ICG4" s="43"/>
      <c r="ICH4" s="43"/>
      <c r="ICI4" s="43"/>
      <c r="ICJ4" s="43"/>
      <c r="ICK4" s="43"/>
      <c r="ICL4" s="43"/>
      <c r="ICM4" s="43"/>
      <c r="ICN4" s="43"/>
      <c r="ICO4" s="43"/>
      <c r="ICP4" s="43"/>
      <c r="ICQ4" s="43"/>
      <c r="ICR4" s="43"/>
      <c r="ICS4" s="43"/>
      <c r="ICT4" s="43"/>
      <c r="ICU4" s="43"/>
      <c r="ICV4" s="43"/>
      <c r="ICW4" s="43"/>
      <c r="ICX4" s="43"/>
      <c r="ICY4" s="43"/>
      <c r="ICZ4" s="43"/>
      <c r="IDA4" s="43"/>
      <c r="IDB4" s="43"/>
      <c r="IDC4" s="43"/>
      <c r="IDD4" s="43"/>
      <c r="IDE4" s="43"/>
      <c r="IDF4" s="43"/>
      <c r="IDG4" s="43"/>
      <c r="IDH4" s="43"/>
      <c r="IDI4" s="43"/>
      <c r="IDJ4" s="43"/>
      <c r="IDK4" s="43"/>
      <c r="IDL4" s="43"/>
      <c r="IDM4" s="43"/>
      <c r="IDN4" s="43"/>
      <c r="IDO4" s="43"/>
      <c r="IDP4" s="43"/>
      <c r="IDQ4" s="43"/>
      <c r="IDR4" s="43"/>
      <c r="IDS4" s="43"/>
      <c r="IDT4" s="43"/>
      <c r="IDU4" s="43"/>
      <c r="IDV4" s="43"/>
      <c r="IDW4" s="43"/>
      <c r="IDX4" s="43"/>
      <c r="IDY4" s="43"/>
      <c r="IDZ4" s="43"/>
      <c r="IEA4" s="43"/>
      <c r="IEB4" s="43"/>
      <c r="IEC4" s="43"/>
      <c r="IED4" s="43"/>
      <c r="IEE4" s="43"/>
      <c r="IEF4" s="43"/>
      <c r="IEG4" s="43"/>
      <c r="IEH4" s="43"/>
      <c r="IEI4" s="43"/>
      <c r="IEJ4" s="43"/>
      <c r="IEK4" s="43"/>
      <c r="IEL4" s="43"/>
      <c r="IEM4" s="43"/>
      <c r="IEN4" s="43"/>
      <c r="IEO4" s="43"/>
      <c r="IEP4" s="43"/>
      <c r="IEQ4" s="43"/>
      <c r="IER4" s="43"/>
      <c r="IES4" s="43"/>
      <c r="IET4" s="43"/>
      <c r="IEU4" s="43"/>
      <c r="IEV4" s="43"/>
      <c r="IEW4" s="43"/>
      <c r="IEX4" s="43"/>
      <c r="IEY4" s="43"/>
      <c r="IEZ4" s="43"/>
      <c r="IFA4" s="43"/>
      <c r="IFB4" s="43"/>
      <c r="IFC4" s="43"/>
      <c r="IFD4" s="43"/>
      <c r="IFE4" s="43"/>
      <c r="IFF4" s="43"/>
      <c r="IFG4" s="43"/>
      <c r="IFH4" s="43"/>
      <c r="IFI4" s="43"/>
      <c r="IFJ4" s="43"/>
      <c r="IFK4" s="43"/>
      <c r="IFL4" s="43"/>
      <c r="IFM4" s="43"/>
      <c r="IFN4" s="43"/>
      <c r="IFO4" s="43"/>
      <c r="IFP4" s="43"/>
      <c r="IFQ4" s="43"/>
      <c r="IFR4" s="43"/>
      <c r="IFS4" s="43"/>
      <c r="IFT4" s="43"/>
      <c r="IFU4" s="43"/>
      <c r="IFV4" s="43"/>
      <c r="IFW4" s="43"/>
      <c r="IFX4" s="43"/>
      <c r="IFY4" s="43"/>
      <c r="IFZ4" s="43"/>
      <c r="IGA4" s="43"/>
      <c r="IGB4" s="43"/>
      <c r="IGC4" s="43"/>
      <c r="IGD4" s="43"/>
      <c r="IGE4" s="43"/>
      <c r="IGF4" s="43"/>
      <c r="IGG4" s="43"/>
      <c r="IGH4" s="43"/>
      <c r="IGI4" s="43"/>
      <c r="IGJ4" s="43"/>
      <c r="IGK4" s="43"/>
      <c r="IGL4" s="43"/>
      <c r="IGM4" s="43"/>
      <c r="IGN4" s="43"/>
      <c r="IGO4" s="43"/>
      <c r="IGP4" s="43"/>
      <c r="IGQ4" s="43"/>
      <c r="IGR4" s="43"/>
      <c r="IGS4" s="43"/>
      <c r="IGT4" s="43"/>
      <c r="IGU4" s="43"/>
      <c r="IGV4" s="43"/>
      <c r="IGW4" s="43"/>
      <c r="IGX4" s="43"/>
      <c r="IGY4" s="43"/>
      <c r="IGZ4" s="43"/>
      <c r="IHA4" s="43"/>
      <c r="IHB4" s="43"/>
      <c r="IHC4" s="43"/>
      <c r="IHD4" s="43"/>
      <c r="IHE4" s="43"/>
      <c r="IHF4" s="43"/>
      <c r="IHG4" s="43"/>
      <c r="IHH4" s="43"/>
      <c r="IHI4" s="43"/>
      <c r="IHJ4" s="43"/>
      <c r="IHK4" s="43"/>
      <c r="IHL4" s="43"/>
      <c r="IHM4" s="43"/>
      <c r="IHN4" s="43"/>
      <c r="IHO4" s="43"/>
      <c r="IHP4" s="43"/>
      <c r="IHQ4" s="43"/>
      <c r="IHR4" s="43"/>
      <c r="IHS4" s="43"/>
      <c r="IHT4" s="43"/>
      <c r="IHU4" s="43"/>
      <c r="IHV4" s="43"/>
      <c r="IHW4" s="43"/>
      <c r="IHX4" s="43"/>
      <c r="IHY4" s="43"/>
      <c r="IHZ4" s="43"/>
      <c r="IIA4" s="43"/>
      <c r="IIB4" s="43"/>
      <c r="IIC4" s="43"/>
      <c r="IID4" s="43"/>
      <c r="IIE4" s="43"/>
      <c r="IIF4" s="43"/>
      <c r="IIG4" s="43"/>
      <c r="IIH4" s="43"/>
      <c r="III4" s="43"/>
      <c r="IIJ4" s="43"/>
      <c r="IIK4" s="43"/>
      <c r="IIL4" s="43"/>
      <c r="IIM4" s="43"/>
      <c r="IIN4" s="43"/>
      <c r="IIO4" s="43"/>
      <c r="IIP4" s="43"/>
      <c r="IIQ4" s="43"/>
      <c r="IIR4" s="43"/>
      <c r="IIS4" s="43"/>
      <c r="IIT4" s="43"/>
      <c r="IIU4" s="43"/>
      <c r="IIV4" s="43"/>
      <c r="IIW4" s="43"/>
      <c r="IIX4" s="43"/>
      <c r="IIY4" s="43"/>
      <c r="IIZ4" s="43"/>
      <c r="IJA4" s="43"/>
      <c r="IJB4" s="43"/>
      <c r="IJC4" s="43"/>
      <c r="IJD4" s="43"/>
      <c r="IJE4" s="43"/>
      <c r="IJF4" s="43"/>
      <c r="IJG4" s="43"/>
      <c r="IJH4" s="43"/>
      <c r="IJI4" s="43"/>
      <c r="IJJ4" s="43"/>
      <c r="IJK4" s="43"/>
      <c r="IJL4" s="43"/>
      <c r="IJM4" s="43"/>
      <c r="IJN4" s="43"/>
      <c r="IJO4" s="43"/>
      <c r="IJP4" s="43"/>
      <c r="IJQ4" s="43"/>
      <c r="IJR4" s="43"/>
      <c r="IJS4" s="43"/>
      <c r="IJT4" s="43"/>
      <c r="IJU4" s="43"/>
      <c r="IJV4" s="43"/>
      <c r="IJW4" s="43"/>
      <c r="IJX4" s="43"/>
      <c r="IJY4" s="43"/>
      <c r="IJZ4" s="43"/>
      <c r="IKA4" s="43"/>
      <c r="IKB4" s="43"/>
      <c r="IKC4" s="43"/>
      <c r="IKD4" s="43"/>
      <c r="IKE4" s="43"/>
      <c r="IKF4" s="43"/>
      <c r="IKG4" s="43"/>
      <c r="IKH4" s="43"/>
      <c r="IKI4" s="43"/>
      <c r="IKJ4" s="43"/>
      <c r="IKK4" s="43"/>
      <c r="IKL4" s="43"/>
      <c r="IKM4" s="43"/>
      <c r="IKN4" s="43"/>
      <c r="IKO4" s="43"/>
      <c r="IKP4" s="43"/>
      <c r="IKQ4" s="43"/>
      <c r="IKR4" s="43"/>
      <c r="IKS4" s="43"/>
      <c r="IKT4" s="43"/>
      <c r="IKU4" s="43"/>
      <c r="IKV4" s="43"/>
      <c r="IKW4" s="43"/>
      <c r="IKX4" s="43"/>
      <c r="IKY4" s="43"/>
      <c r="IKZ4" s="43"/>
      <c r="ILA4" s="43"/>
      <c r="ILB4" s="43"/>
      <c r="ILC4" s="43"/>
      <c r="ILD4" s="43"/>
      <c r="ILE4" s="43"/>
      <c r="ILF4" s="43"/>
      <c r="ILG4" s="43"/>
      <c r="ILH4" s="43"/>
      <c r="ILI4" s="43"/>
      <c r="ILJ4" s="43"/>
      <c r="ILK4" s="43"/>
      <c r="ILL4" s="43"/>
      <c r="ILM4" s="43"/>
      <c r="ILN4" s="43"/>
      <c r="ILO4" s="43"/>
      <c r="ILP4" s="43"/>
      <c r="ILQ4" s="43"/>
      <c r="ILR4" s="43"/>
      <c r="ILS4" s="43"/>
      <c r="ILT4" s="43"/>
      <c r="ILU4" s="43"/>
      <c r="ILV4" s="43"/>
      <c r="ILW4" s="43"/>
      <c r="ILX4" s="43"/>
      <c r="ILY4" s="43"/>
      <c r="ILZ4" s="43"/>
      <c r="IMA4" s="43"/>
      <c r="IMB4" s="43"/>
      <c r="IMC4" s="43"/>
      <c r="IMD4" s="43"/>
      <c r="IME4" s="43"/>
      <c r="IMF4" s="43"/>
      <c r="IMG4" s="43"/>
      <c r="IMH4" s="43"/>
      <c r="IMI4" s="43"/>
      <c r="IMJ4" s="43"/>
      <c r="IMK4" s="43"/>
      <c r="IML4" s="43"/>
      <c r="IMM4" s="43"/>
      <c r="IMN4" s="43"/>
      <c r="IMO4" s="43"/>
      <c r="IMP4" s="43"/>
      <c r="IMQ4" s="43"/>
      <c r="IMR4" s="43"/>
      <c r="IMS4" s="43"/>
      <c r="IMT4" s="43"/>
      <c r="IMU4" s="43"/>
      <c r="IMV4" s="43"/>
      <c r="IMW4" s="43"/>
      <c r="IMX4" s="43"/>
      <c r="IMY4" s="43"/>
      <c r="IMZ4" s="43"/>
      <c r="INA4" s="43"/>
      <c r="INB4" s="43"/>
      <c r="INC4" s="43"/>
      <c r="IND4" s="43"/>
      <c r="INE4" s="43"/>
      <c r="INF4" s="43"/>
      <c r="ING4" s="43"/>
      <c r="INH4" s="43"/>
      <c r="INI4" s="43"/>
      <c r="INJ4" s="43"/>
      <c r="INK4" s="43"/>
      <c r="INL4" s="43"/>
      <c r="INM4" s="43"/>
      <c r="INN4" s="43"/>
      <c r="INO4" s="43"/>
      <c r="INP4" s="43"/>
      <c r="INQ4" s="43"/>
      <c r="INR4" s="43"/>
      <c r="INS4" s="43"/>
      <c r="INT4" s="43"/>
      <c r="INU4" s="43"/>
      <c r="INV4" s="43"/>
      <c r="INW4" s="43"/>
      <c r="INX4" s="43"/>
      <c r="INY4" s="43"/>
      <c r="INZ4" s="43"/>
      <c r="IOA4" s="43"/>
      <c r="IOB4" s="43"/>
      <c r="IOC4" s="43"/>
      <c r="IOD4" s="43"/>
      <c r="IOE4" s="43"/>
      <c r="IOF4" s="43"/>
      <c r="IOG4" s="43"/>
      <c r="IOH4" s="43"/>
      <c r="IOI4" s="43"/>
      <c r="IOJ4" s="43"/>
      <c r="IOK4" s="43"/>
      <c r="IOL4" s="43"/>
      <c r="IOM4" s="43"/>
      <c r="ION4" s="43"/>
      <c r="IOO4" s="43"/>
      <c r="IOP4" s="43"/>
      <c r="IOQ4" s="43"/>
      <c r="IOR4" s="43"/>
      <c r="IOS4" s="43"/>
      <c r="IOT4" s="43"/>
      <c r="IOU4" s="43"/>
      <c r="IOV4" s="43"/>
      <c r="IOW4" s="43"/>
      <c r="IOX4" s="43"/>
      <c r="IOY4" s="43"/>
      <c r="IOZ4" s="43"/>
      <c r="IPA4" s="43"/>
      <c r="IPB4" s="43"/>
      <c r="IPC4" s="43"/>
      <c r="IPD4" s="43"/>
      <c r="IPE4" s="43"/>
      <c r="IPF4" s="43"/>
      <c r="IPG4" s="43"/>
      <c r="IPH4" s="43"/>
      <c r="IPI4" s="43"/>
      <c r="IPJ4" s="43"/>
      <c r="IPK4" s="43"/>
      <c r="IPL4" s="43"/>
      <c r="IPM4" s="43"/>
      <c r="IPN4" s="43"/>
      <c r="IPO4" s="43"/>
      <c r="IPP4" s="43"/>
      <c r="IPQ4" s="43"/>
      <c r="IPR4" s="43"/>
      <c r="IPS4" s="43"/>
      <c r="IPT4" s="43"/>
      <c r="IPU4" s="43"/>
      <c r="IPV4" s="43"/>
      <c r="IPW4" s="43"/>
      <c r="IPX4" s="43"/>
      <c r="IPY4" s="43"/>
      <c r="IPZ4" s="43"/>
      <c r="IQA4" s="43"/>
      <c r="IQB4" s="43"/>
      <c r="IQC4" s="43"/>
      <c r="IQD4" s="43"/>
      <c r="IQE4" s="43"/>
      <c r="IQF4" s="43"/>
      <c r="IQG4" s="43"/>
      <c r="IQH4" s="43"/>
      <c r="IQI4" s="43"/>
      <c r="IQJ4" s="43"/>
      <c r="IQK4" s="43"/>
      <c r="IQL4" s="43"/>
      <c r="IQM4" s="43"/>
      <c r="IQN4" s="43"/>
      <c r="IQO4" s="43"/>
      <c r="IQP4" s="43"/>
      <c r="IQQ4" s="43"/>
      <c r="IQR4" s="43"/>
      <c r="IQS4" s="43"/>
      <c r="IQT4" s="43"/>
      <c r="IQU4" s="43"/>
      <c r="IQV4" s="43"/>
      <c r="IQW4" s="43"/>
      <c r="IQX4" s="43"/>
      <c r="IQY4" s="43"/>
      <c r="IQZ4" s="43"/>
      <c r="IRA4" s="43"/>
      <c r="IRB4" s="43"/>
      <c r="IRC4" s="43"/>
      <c r="IRD4" s="43"/>
      <c r="IRE4" s="43"/>
      <c r="IRF4" s="43"/>
      <c r="IRG4" s="43"/>
      <c r="IRH4" s="43"/>
      <c r="IRI4" s="43"/>
      <c r="IRJ4" s="43"/>
      <c r="IRK4" s="43"/>
      <c r="IRL4" s="43"/>
      <c r="IRM4" s="43"/>
      <c r="IRN4" s="43"/>
      <c r="IRO4" s="43"/>
      <c r="IRP4" s="43"/>
      <c r="IRQ4" s="43"/>
      <c r="IRR4" s="43"/>
      <c r="IRS4" s="43"/>
      <c r="IRT4" s="43"/>
      <c r="IRU4" s="43"/>
      <c r="IRV4" s="43"/>
      <c r="IRW4" s="43"/>
      <c r="IRX4" s="43"/>
      <c r="IRY4" s="43"/>
      <c r="IRZ4" s="43"/>
      <c r="ISA4" s="43"/>
      <c r="ISB4" s="43"/>
      <c r="ISC4" s="43"/>
      <c r="ISD4" s="43"/>
      <c r="ISE4" s="43"/>
      <c r="ISF4" s="43"/>
      <c r="ISG4" s="43"/>
      <c r="ISH4" s="43"/>
      <c r="ISI4" s="43"/>
      <c r="ISJ4" s="43"/>
      <c r="ISK4" s="43"/>
      <c r="ISL4" s="43"/>
      <c r="ISM4" s="43"/>
      <c r="ISN4" s="43"/>
      <c r="ISO4" s="43"/>
      <c r="ISP4" s="43"/>
      <c r="ISQ4" s="43"/>
      <c r="ISR4" s="43"/>
      <c r="ISS4" s="43"/>
      <c r="IST4" s="43"/>
      <c r="ISU4" s="43"/>
      <c r="ISV4" s="43"/>
      <c r="ISW4" s="43"/>
      <c r="ISX4" s="43"/>
      <c r="ISY4" s="43"/>
      <c r="ISZ4" s="43"/>
      <c r="ITA4" s="43"/>
      <c r="ITB4" s="43"/>
      <c r="ITC4" s="43"/>
      <c r="ITD4" s="43"/>
      <c r="ITE4" s="43"/>
      <c r="ITF4" s="43"/>
      <c r="ITG4" s="43"/>
      <c r="ITH4" s="43"/>
      <c r="ITI4" s="43"/>
      <c r="ITJ4" s="43"/>
      <c r="ITK4" s="43"/>
      <c r="ITL4" s="43"/>
      <c r="ITM4" s="43"/>
      <c r="ITN4" s="43"/>
      <c r="ITO4" s="43"/>
      <c r="ITP4" s="43"/>
      <c r="ITQ4" s="43"/>
      <c r="ITR4" s="43"/>
      <c r="ITS4" s="43"/>
      <c r="ITT4" s="43"/>
      <c r="ITU4" s="43"/>
      <c r="ITV4" s="43"/>
      <c r="ITW4" s="43"/>
      <c r="ITX4" s="43"/>
      <c r="ITY4" s="43"/>
      <c r="ITZ4" s="43"/>
      <c r="IUA4" s="43"/>
      <c r="IUB4" s="43"/>
      <c r="IUC4" s="43"/>
      <c r="IUD4" s="43"/>
      <c r="IUE4" s="43"/>
      <c r="IUF4" s="43"/>
      <c r="IUG4" s="43"/>
      <c r="IUH4" s="43"/>
      <c r="IUI4" s="43"/>
      <c r="IUJ4" s="43"/>
      <c r="IUK4" s="43"/>
      <c r="IUL4" s="43"/>
      <c r="IUM4" s="43"/>
      <c r="IUN4" s="43"/>
      <c r="IUO4" s="43"/>
      <c r="IUP4" s="43"/>
      <c r="IUQ4" s="43"/>
      <c r="IUR4" s="43"/>
      <c r="IUS4" s="43"/>
      <c r="IUT4" s="43"/>
      <c r="IUU4" s="43"/>
      <c r="IUV4" s="43"/>
      <c r="IUW4" s="43"/>
      <c r="IUX4" s="43"/>
      <c r="IUY4" s="43"/>
      <c r="IUZ4" s="43"/>
      <c r="IVA4" s="43"/>
      <c r="IVB4" s="43"/>
      <c r="IVC4" s="43"/>
      <c r="IVD4" s="43"/>
      <c r="IVE4" s="43"/>
      <c r="IVF4" s="43"/>
      <c r="IVG4" s="43"/>
      <c r="IVH4" s="43"/>
      <c r="IVI4" s="43"/>
      <c r="IVJ4" s="43"/>
      <c r="IVK4" s="43"/>
      <c r="IVL4" s="43"/>
      <c r="IVM4" s="43"/>
      <c r="IVN4" s="43"/>
      <c r="IVO4" s="43"/>
      <c r="IVP4" s="43"/>
      <c r="IVQ4" s="43"/>
      <c r="IVR4" s="43"/>
      <c r="IVS4" s="43"/>
      <c r="IVT4" s="43"/>
      <c r="IVU4" s="43"/>
      <c r="IVV4" s="43"/>
      <c r="IVW4" s="43"/>
      <c r="IVX4" s="43"/>
      <c r="IVY4" s="43"/>
      <c r="IVZ4" s="43"/>
      <c r="IWA4" s="43"/>
      <c r="IWB4" s="43"/>
      <c r="IWC4" s="43"/>
      <c r="IWD4" s="43"/>
      <c r="IWE4" s="43"/>
      <c r="IWF4" s="43"/>
      <c r="IWG4" s="43"/>
      <c r="IWH4" s="43"/>
      <c r="IWI4" s="43"/>
      <c r="IWJ4" s="43"/>
      <c r="IWK4" s="43"/>
      <c r="IWL4" s="43"/>
      <c r="IWM4" s="43"/>
      <c r="IWN4" s="43"/>
      <c r="IWO4" s="43"/>
      <c r="IWP4" s="43"/>
      <c r="IWQ4" s="43"/>
      <c r="IWR4" s="43"/>
      <c r="IWS4" s="43"/>
      <c r="IWT4" s="43"/>
      <c r="IWU4" s="43"/>
      <c r="IWV4" s="43"/>
      <c r="IWW4" s="43"/>
      <c r="IWX4" s="43"/>
      <c r="IWY4" s="43"/>
      <c r="IWZ4" s="43"/>
      <c r="IXA4" s="43"/>
      <c r="IXB4" s="43"/>
      <c r="IXC4" s="43"/>
      <c r="IXD4" s="43"/>
      <c r="IXE4" s="43"/>
      <c r="IXF4" s="43"/>
      <c r="IXG4" s="43"/>
      <c r="IXH4" s="43"/>
      <c r="IXI4" s="43"/>
      <c r="IXJ4" s="43"/>
      <c r="IXK4" s="43"/>
      <c r="IXL4" s="43"/>
      <c r="IXM4" s="43"/>
      <c r="IXN4" s="43"/>
      <c r="IXO4" s="43"/>
      <c r="IXP4" s="43"/>
      <c r="IXQ4" s="43"/>
      <c r="IXR4" s="43"/>
      <c r="IXS4" s="43"/>
      <c r="IXT4" s="43"/>
      <c r="IXU4" s="43"/>
      <c r="IXV4" s="43"/>
      <c r="IXW4" s="43"/>
      <c r="IXX4" s="43"/>
      <c r="IXY4" s="43"/>
      <c r="IXZ4" s="43"/>
      <c r="IYA4" s="43"/>
      <c r="IYB4" s="43"/>
      <c r="IYC4" s="43"/>
      <c r="IYD4" s="43"/>
      <c r="IYE4" s="43"/>
      <c r="IYF4" s="43"/>
      <c r="IYG4" s="43"/>
      <c r="IYH4" s="43"/>
      <c r="IYI4" s="43"/>
      <c r="IYJ4" s="43"/>
      <c r="IYK4" s="43"/>
      <c r="IYL4" s="43"/>
      <c r="IYM4" s="43"/>
      <c r="IYN4" s="43"/>
      <c r="IYO4" s="43"/>
      <c r="IYP4" s="43"/>
      <c r="IYQ4" s="43"/>
      <c r="IYR4" s="43"/>
      <c r="IYS4" s="43"/>
      <c r="IYT4" s="43"/>
      <c r="IYU4" s="43"/>
      <c r="IYV4" s="43"/>
      <c r="IYW4" s="43"/>
      <c r="IYX4" s="43"/>
      <c r="IYY4" s="43"/>
      <c r="IYZ4" s="43"/>
      <c r="IZA4" s="43"/>
      <c r="IZB4" s="43"/>
      <c r="IZC4" s="43"/>
      <c r="IZD4" s="43"/>
      <c r="IZE4" s="43"/>
      <c r="IZF4" s="43"/>
      <c r="IZG4" s="43"/>
      <c r="IZH4" s="43"/>
      <c r="IZI4" s="43"/>
      <c r="IZJ4" s="43"/>
      <c r="IZK4" s="43"/>
      <c r="IZL4" s="43"/>
      <c r="IZM4" s="43"/>
      <c r="IZN4" s="43"/>
      <c r="IZO4" s="43"/>
      <c r="IZP4" s="43"/>
      <c r="IZQ4" s="43"/>
      <c r="IZR4" s="43"/>
      <c r="IZS4" s="43"/>
      <c r="IZT4" s="43"/>
      <c r="IZU4" s="43"/>
      <c r="IZV4" s="43"/>
      <c r="IZW4" s="43"/>
      <c r="IZX4" s="43"/>
      <c r="IZY4" s="43"/>
      <c r="IZZ4" s="43"/>
      <c r="JAA4" s="43"/>
      <c r="JAB4" s="43"/>
      <c r="JAC4" s="43"/>
      <c r="JAD4" s="43"/>
      <c r="JAE4" s="43"/>
      <c r="JAF4" s="43"/>
      <c r="JAG4" s="43"/>
      <c r="JAH4" s="43"/>
      <c r="JAI4" s="43"/>
      <c r="JAJ4" s="43"/>
      <c r="JAK4" s="43"/>
      <c r="JAL4" s="43"/>
      <c r="JAM4" s="43"/>
      <c r="JAN4" s="43"/>
      <c r="JAO4" s="43"/>
      <c r="JAP4" s="43"/>
      <c r="JAQ4" s="43"/>
      <c r="JAR4" s="43"/>
      <c r="JAS4" s="43"/>
      <c r="JAT4" s="43"/>
      <c r="JAU4" s="43"/>
      <c r="JAV4" s="43"/>
      <c r="JAW4" s="43"/>
      <c r="JAX4" s="43"/>
      <c r="JAY4" s="43"/>
      <c r="JAZ4" s="43"/>
      <c r="JBA4" s="43"/>
      <c r="JBB4" s="43"/>
      <c r="JBC4" s="43"/>
      <c r="JBD4" s="43"/>
      <c r="JBE4" s="43"/>
      <c r="JBF4" s="43"/>
      <c r="JBG4" s="43"/>
      <c r="JBH4" s="43"/>
      <c r="JBI4" s="43"/>
      <c r="JBJ4" s="43"/>
      <c r="JBK4" s="43"/>
      <c r="JBL4" s="43"/>
      <c r="JBM4" s="43"/>
      <c r="JBN4" s="43"/>
      <c r="JBO4" s="43"/>
      <c r="JBP4" s="43"/>
      <c r="JBQ4" s="43"/>
      <c r="JBR4" s="43"/>
      <c r="JBS4" s="43"/>
      <c r="JBT4" s="43"/>
      <c r="JBU4" s="43"/>
      <c r="JBV4" s="43"/>
      <c r="JBW4" s="43"/>
      <c r="JBX4" s="43"/>
      <c r="JBY4" s="43"/>
      <c r="JBZ4" s="43"/>
      <c r="JCA4" s="43"/>
      <c r="JCB4" s="43"/>
      <c r="JCC4" s="43"/>
      <c r="JCD4" s="43"/>
      <c r="JCE4" s="43"/>
      <c r="JCF4" s="43"/>
      <c r="JCG4" s="43"/>
      <c r="JCH4" s="43"/>
      <c r="JCI4" s="43"/>
      <c r="JCJ4" s="43"/>
      <c r="JCK4" s="43"/>
      <c r="JCL4" s="43"/>
      <c r="JCM4" s="43"/>
      <c r="JCN4" s="43"/>
      <c r="JCO4" s="43"/>
      <c r="JCP4" s="43"/>
      <c r="JCQ4" s="43"/>
      <c r="JCR4" s="43"/>
      <c r="JCS4" s="43"/>
      <c r="JCT4" s="43"/>
      <c r="JCU4" s="43"/>
      <c r="JCV4" s="43"/>
      <c r="JCW4" s="43"/>
      <c r="JCX4" s="43"/>
      <c r="JCY4" s="43"/>
      <c r="JCZ4" s="43"/>
      <c r="JDA4" s="43"/>
      <c r="JDB4" s="43"/>
      <c r="JDC4" s="43"/>
      <c r="JDD4" s="43"/>
      <c r="JDE4" s="43"/>
      <c r="JDF4" s="43"/>
      <c r="JDG4" s="43"/>
      <c r="JDH4" s="43"/>
      <c r="JDI4" s="43"/>
      <c r="JDJ4" s="43"/>
      <c r="JDK4" s="43"/>
      <c r="JDL4" s="43"/>
      <c r="JDM4" s="43"/>
      <c r="JDN4" s="43"/>
      <c r="JDO4" s="43"/>
      <c r="JDP4" s="43"/>
      <c r="JDQ4" s="43"/>
      <c r="JDR4" s="43"/>
      <c r="JDS4" s="43"/>
      <c r="JDT4" s="43"/>
      <c r="JDU4" s="43"/>
      <c r="JDV4" s="43"/>
      <c r="JDW4" s="43"/>
      <c r="JDX4" s="43"/>
      <c r="JDY4" s="43"/>
      <c r="JDZ4" s="43"/>
      <c r="JEA4" s="43"/>
      <c r="JEB4" s="43"/>
      <c r="JEC4" s="43"/>
      <c r="JED4" s="43"/>
      <c r="JEE4" s="43"/>
      <c r="JEF4" s="43"/>
      <c r="JEG4" s="43"/>
      <c r="JEH4" s="43"/>
      <c r="JEI4" s="43"/>
      <c r="JEJ4" s="43"/>
      <c r="JEK4" s="43"/>
      <c r="JEL4" s="43"/>
      <c r="JEM4" s="43"/>
      <c r="JEN4" s="43"/>
      <c r="JEO4" s="43"/>
      <c r="JEP4" s="43"/>
      <c r="JEQ4" s="43"/>
      <c r="JER4" s="43"/>
      <c r="JES4" s="43"/>
      <c r="JET4" s="43"/>
      <c r="JEU4" s="43"/>
      <c r="JEV4" s="43"/>
      <c r="JEW4" s="43"/>
      <c r="JEX4" s="43"/>
      <c r="JEY4" s="43"/>
      <c r="JEZ4" s="43"/>
      <c r="JFA4" s="43"/>
      <c r="JFB4" s="43"/>
      <c r="JFC4" s="43"/>
      <c r="JFD4" s="43"/>
      <c r="JFE4" s="43"/>
      <c r="JFF4" s="43"/>
      <c r="JFG4" s="43"/>
      <c r="JFH4" s="43"/>
      <c r="JFI4" s="43"/>
      <c r="JFJ4" s="43"/>
      <c r="JFK4" s="43"/>
      <c r="JFL4" s="43"/>
      <c r="JFM4" s="43"/>
      <c r="JFN4" s="43"/>
      <c r="JFO4" s="43"/>
      <c r="JFP4" s="43"/>
      <c r="JFQ4" s="43"/>
      <c r="JFR4" s="43"/>
      <c r="JFS4" s="43"/>
      <c r="JFT4" s="43"/>
      <c r="JFU4" s="43"/>
      <c r="JFV4" s="43"/>
      <c r="JFW4" s="43"/>
      <c r="JFX4" s="43"/>
      <c r="JFY4" s="43"/>
      <c r="JFZ4" s="43"/>
      <c r="JGA4" s="43"/>
      <c r="JGB4" s="43"/>
      <c r="JGC4" s="43"/>
      <c r="JGD4" s="43"/>
      <c r="JGE4" s="43"/>
      <c r="JGF4" s="43"/>
      <c r="JGG4" s="43"/>
      <c r="JGH4" s="43"/>
      <c r="JGI4" s="43"/>
      <c r="JGJ4" s="43"/>
      <c r="JGK4" s="43"/>
      <c r="JGL4" s="43"/>
      <c r="JGM4" s="43"/>
      <c r="JGN4" s="43"/>
      <c r="JGO4" s="43"/>
      <c r="JGP4" s="43"/>
      <c r="JGQ4" s="43"/>
      <c r="JGR4" s="43"/>
      <c r="JGS4" s="43"/>
      <c r="JGT4" s="43"/>
      <c r="JGU4" s="43"/>
      <c r="JGV4" s="43"/>
      <c r="JGW4" s="43"/>
      <c r="JGX4" s="43"/>
      <c r="JGY4" s="43"/>
      <c r="JGZ4" s="43"/>
      <c r="JHA4" s="43"/>
      <c r="JHB4" s="43"/>
      <c r="JHC4" s="43"/>
      <c r="JHD4" s="43"/>
      <c r="JHE4" s="43"/>
      <c r="JHF4" s="43"/>
      <c r="JHG4" s="43"/>
      <c r="JHH4" s="43"/>
      <c r="JHI4" s="43"/>
      <c r="JHJ4" s="43"/>
      <c r="JHK4" s="43"/>
      <c r="JHL4" s="43"/>
      <c r="JHM4" s="43"/>
      <c r="JHN4" s="43"/>
      <c r="JHO4" s="43"/>
      <c r="JHP4" s="43"/>
      <c r="JHQ4" s="43"/>
      <c r="JHR4" s="43"/>
      <c r="JHS4" s="43"/>
      <c r="JHT4" s="43"/>
      <c r="JHU4" s="43"/>
      <c r="JHV4" s="43"/>
      <c r="JHW4" s="43"/>
      <c r="JHX4" s="43"/>
      <c r="JHY4" s="43"/>
      <c r="JHZ4" s="43"/>
      <c r="JIA4" s="43"/>
      <c r="JIB4" s="43"/>
      <c r="JIC4" s="43"/>
      <c r="JID4" s="43"/>
      <c r="JIE4" s="43"/>
      <c r="JIF4" s="43"/>
      <c r="JIG4" s="43"/>
      <c r="JIH4" s="43"/>
      <c r="JII4" s="43"/>
      <c r="JIJ4" s="43"/>
      <c r="JIK4" s="43"/>
      <c r="JIL4" s="43"/>
      <c r="JIM4" s="43"/>
      <c r="JIN4" s="43"/>
      <c r="JIO4" s="43"/>
      <c r="JIP4" s="43"/>
      <c r="JIQ4" s="43"/>
      <c r="JIR4" s="43"/>
      <c r="JIS4" s="43"/>
      <c r="JIT4" s="43"/>
      <c r="JIU4" s="43"/>
      <c r="JIV4" s="43"/>
      <c r="JIW4" s="43"/>
      <c r="JIX4" s="43"/>
      <c r="JIY4" s="43"/>
      <c r="JIZ4" s="43"/>
      <c r="JJA4" s="43"/>
      <c r="JJB4" s="43"/>
      <c r="JJC4" s="43"/>
      <c r="JJD4" s="43"/>
      <c r="JJE4" s="43"/>
      <c r="JJF4" s="43"/>
      <c r="JJG4" s="43"/>
      <c r="JJH4" s="43"/>
      <c r="JJI4" s="43"/>
      <c r="JJJ4" s="43"/>
      <c r="JJK4" s="43"/>
      <c r="JJL4" s="43"/>
      <c r="JJM4" s="43"/>
      <c r="JJN4" s="43"/>
      <c r="JJO4" s="43"/>
      <c r="JJP4" s="43"/>
      <c r="JJQ4" s="43"/>
      <c r="JJR4" s="43"/>
      <c r="JJS4" s="43"/>
      <c r="JJT4" s="43"/>
      <c r="JJU4" s="43"/>
      <c r="JJV4" s="43"/>
      <c r="JJW4" s="43"/>
      <c r="JJX4" s="43"/>
      <c r="JJY4" s="43"/>
      <c r="JJZ4" s="43"/>
      <c r="JKA4" s="43"/>
      <c r="JKB4" s="43"/>
      <c r="JKC4" s="43"/>
      <c r="JKD4" s="43"/>
      <c r="JKE4" s="43"/>
      <c r="JKF4" s="43"/>
      <c r="JKG4" s="43"/>
      <c r="JKH4" s="43"/>
      <c r="JKI4" s="43"/>
      <c r="JKJ4" s="43"/>
      <c r="JKK4" s="43"/>
      <c r="JKL4" s="43"/>
      <c r="JKM4" s="43"/>
      <c r="JKN4" s="43"/>
      <c r="JKO4" s="43"/>
      <c r="JKP4" s="43"/>
      <c r="JKQ4" s="43"/>
      <c r="JKR4" s="43"/>
      <c r="JKS4" s="43"/>
      <c r="JKT4" s="43"/>
      <c r="JKU4" s="43"/>
      <c r="JKV4" s="43"/>
      <c r="JKW4" s="43"/>
      <c r="JKX4" s="43"/>
      <c r="JKY4" s="43"/>
      <c r="JKZ4" s="43"/>
      <c r="JLA4" s="43"/>
      <c r="JLB4" s="43"/>
      <c r="JLC4" s="43"/>
      <c r="JLD4" s="43"/>
      <c r="JLE4" s="43"/>
      <c r="JLF4" s="43"/>
      <c r="JLG4" s="43"/>
      <c r="JLH4" s="43"/>
      <c r="JLI4" s="43"/>
      <c r="JLJ4" s="43"/>
      <c r="JLK4" s="43"/>
      <c r="JLL4" s="43"/>
      <c r="JLM4" s="43"/>
      <c r="JLN4" s="43"/>
      <c r="JLO4" s="43"/>
      <c r="JLP4" s="43"/>
      <c r="JLQ4" s="43"/>
      <c r="JLR4" s="43"/>
      <c r="JLS4" s="43"/>
      <c r="JLT4" s="43"/>
      <c r="JLU4" s="43"/>
      <c r="JLV4" s="43"/>
      <c r="JLW4" s="43"/>
      <c r="JLX4" s="43"/>
      <c r="JLY4" s="43"/>
      <c r="JLZ4" s="43"/>
      <c r="JMA4" s="43"/>
      <c r="JMB4" s="43"/>
      <c r="JMC4" s="43"/>
      <c r="JMD4" s="43"/>
      <c r="JME4" s="43"/>
      <c r="JMF4" s="43"/>
      <c r="JMG4" s="43"/>
      <c r="JMH4" s="43"/>
      <c r="JMI4" s="43"/>
      <c r="JMJ4" s="43"/>
      <c r="JMK4" s="43"/>
      <c r="JML4" s="43"/>
      <c r="JMM4" s="43"/>
      <c r="JMN4" s="43"/>
      <c r="JMO4" s="43"/>
      <c r="JMP4" s="43"/>
      <c r="JMQ4" s="43"/>
      <c r="JMR4" s="43"/>
      <c r="JMS4" s="43"/>
      <c r="JMT4" s="43"/>
      <c r="JMU4" s="43"/>
      <c r="JMV4" s="43"/>
      <c r="JMW4" s="43"/>
      <c r="JMX4" s="43"/>
      <c r="JMY4" s="43"/>
      <c r="JMZ4" s="43"/>
      <c r="JNA4" s="43"/>
      <c r="JNB4" s="43"/>
      <c r="JNC4" s="43"/>
      <c r="JND4" s="43"/>
      <c r="JNE4" s="43"/>
      <c r="JNF4" s="43"/>
      <c r="JNG4" s="43"/>
      <c r="JNH4" s="43"/>
      <c r="JNI4" s="43"/>
      <c r="JNJ4" s="43"/>
      <c r="JNK4" s="43"/>
      <c r="JNL4" s="43"/>
      <c r="JNM4" s="43"/>
      <c r="JNN4" s="43"/>
      <c r="JNO4" s="43"/>
      <c r="JNP4" s="43"/>
      <c r="JNQ4" s="43"/>
      <c r="JNR4" s="43"/>
      <c r="JNS4" s="43"/>
      <c r="JNT4" s="43"/>
      <c r="JNU4" s="43"/>
      <c r="JNV4" s="43"/>
      <c r="JNW4" s="43"/>
      <c r="JNX4" s="43"/>
      <c r="JNY4" s="43"/>
      <c r="JNZ4" s="43"/>
      <c r="JOA4" s="43"/>
      <c r="JOB4" s="43"/>
      <c r="JOC4" s="43"/>
      <c r="JOD4" s="43"/>
      <c r="JOE4" s="43"/>
      <c r="JOF4" s="43"/>
      <c r="JOG4" s="43"/>
      <c r="JOH4" s="43"/>
      <c r="JOI4" s="43"/>
      <c r="JOJ4" s="43"/>
      <c r="JOK4" s="43"/>
      <c r="JOL4" s="43"/>
      <c r="JOM4" s="43"/>
      <c r="JON4" s="43"/>
      <c r="JOO4" s="43"/>
      <c r="JOP4" s="43"/>
      <c r="JOQ4" s="43"/>
      <c r="JOR4" s="43"/>
      <c r="JOS4" s="43"/>
      <c r="JOT4" s="43"/>
      <c r="JOU4" s="43"/>
      <c r="JOV4" s="43"/>
      <c r="JOW4" s="43"/>
      <c r="JOX4" s="43"/>
      <c r="JOY4" s="43"/>
      <c r="JOZ4" s="43"/>
      <c r="JPA4" s="43"/>
      <c r="JPB4" s="43"/>
      <c r="JPC4" s="43"/>
      <c r="JPD4" s="43"/>
      <c r="JPE4" s="43"/>
      <c r="JPF4" s="43"/>
      <c r="JPG4" s="43"/>
      <c r="JPH4" s="43"/>
      <c r="JPI4" s="43"/>
      <c r="JPJ4" s="43"/>
      <c r="JPK4" s="43"/>
      <c r="JPL4" s="43"/>
      <c r="JPM4" s="43"/>
      <c r="JPN4" s="43"/>
      <c r="JPO4" s="43"/>
      <c r="JPP4" s="43"/>
      <c r="JPQ4" s="43"/>
      <c r="JPR4" s="43"/>
      <c r="JPS4" s="43"/>
      <c r="JPT4" s="43"/>
      <c r="JPU4" s="43"/>
      <c r="JPV4" s="43"/>
      <c r="JPW4" s="43"/>
      <c r="JPX4" s="43"/>
      <c r="JPY4" s="43"/>
      <c r="JPZ4" s="43"/>
      <c r="JQA4" s="43"/>
      <c r="JQB4" s="43"/>
      <c r="JQC4" s="43"/>
      <c r="JQD4" s="43"/>
      <c r="JQE4" s="43"/>
      <c r="JQF4" s="43"/>
      <c r="JQG4" s="43"/>
      <c r="JQH4" s="43"/>
      <c r="JQI4" s="43"/>
      <c r="JQJ4" s="43"/>
      <c r="JQK4" s="43"/>
      <c r="JQL4" s="43"/>
      <c r="JQM4" s="43"/>
      <c r="JQN4" s="43"/>
      <c r="JQO4" s="43"/>
      <c r="JQP4" s="43"/>
      <c r="JQQ4" s="43"/>
      <c r="JQR4" s="43"/>
      <c r="JQS4" s="43"/>
      <c r="JQT4" s="43"/>
      <c r="JQU4" s="43"/>
      <c r="JQV4" s="43"/>
      <c r="JQW4" s="43"/>
      <c r="JQX4" s="43"/>
      <c r="JQY4" s="43"/>
      <c r="JQZ4" s="43"/>
      <c r="JRA4" s="43"/>
      <c r="JRB4" s="43"/>
      <c r="JRC4" s="43"/>
      <c r="JRD4" s="43"/>
      <c r="JRE4" s="43"/>
      <c r="JRF4" s="43"/>
      <c r="JRG4" s="43"/>
      <c r="JRH4" s="43"/>
      <c r="JRI4" s="43"/>
      <c r="JRJ4" s="43"/>
      <c r="JRK4" s="43"/>
      <c r="JRL4" s="43"/>
      <c r="JRM4" s="43"/>
      <c r="JRN4" s="43"/>
      <c r="JRO4" s="43"/>
      <c r="JRP4" s="43"/>
      <c r="JRQ4" s="43"/>
      <c r="JRR4" s="43"/>
      <c r="JRS4" s="43"/>
      <c r="JRT4" s="43"/>
      <c r="JRU4" s="43"/>
      <c r="JRV4" s="43"/>
      <c r="JRW4" s="43"/>
      <c r="JRX4" s="43"/>
      <c r="JRY4" s="43"/>
      <c r="JRZ4" s="43"/>
      <c r="JSA4" s="43"/>
      <c r="JSB4" s="43"/>
      <c r="JSC4" s="43"/>
      <c r="JSD4" s="43"/>
      <c r="JSE4" s="43"/>
      <c r="JSF4" s="43"/>
      <c r="JSG4" s="43"/>
      <c r="JSH4" s="43"/>
      <c r="JSI4" s="43"/>
      <c r="JSJ4" s="43"/>
      <c r="JSK4" s="43"/>
      <c r="JSL4" s="43"/>
      <c r="JSM4" s="43"/>
      <c r="JSN4" s="43"/>
      <c r="JSO4" s="43"/>
      <c r="JSP4" s="43"/>
      <c r="JSQ4" s="43"/>
      <c r="JSR4" s="43"/>
      <c r="JSS4" s="43"/>
      <c r="JST4" s="43"/>
      <c r="JSU4" s="43"/>
      <c r="JSV4" s="43"/>
      <c r="JSW4" s="43"/>
      <c r="JSX4" s="43"/>
      <c r="JSY4" s="43"/>
      <c r="JSZ4" s="43"/>
      <c r="JTA4" s="43"/>
      <c r="JTB4" s="43"/>
      <c r="JTC4" s="43"/>
      <c r="JTD4" s="43"/>
      <c r="JTE4" s="43"/>
      <c r="JTF4" s="43"/>
      <c r="JTG4" s="43"/>
      <c r="JTH4" s="43"/>
      <c r="JTI4" s="43"/>
      <c r="JTJ4" s="43"/>
      <c r="JTK4" s="43"/>
      <c r="JTL4" s="43"/>
      <c r="JTM4" s="43"/>
      <c r="JTN4" s="43"/>
      <c r="JTO4" s="43"/>
      <c r="JTP4" s="43"/>
      <c r="JTQ4" s="43"/>
      <c r="JTR4" s="43"/>
      <c r="JTS4" s="43"/>
      <c r="JTT4" s="43"/>
      <c r="JTU4" s="43"/>
      <c r="JTV4" s="43"/>
      <c r="JTW4" s="43"/>
      <c r="JTX4" s="43"/>
      <c r="JTY4" s="43"/>
      <c r="JTZ4" s="43"/>
      <c r="JUA4" s="43"/>
      <c r="JUB4" s="43"/>
      <c r="JUC4" s="43"/>
      <c r="JUD4" s="43"/>
      <c r="JUE4" s="43"/>
      <c r="JUF4" s="43"/>
      <c r="JUG4" s="43"/>
      <c r="JUH4" s="43"/>
      <c r="JUI4" s="43"/>
      <c r="JUJ4" s="43"/>
      <c r="JUK4" s="43"/>
      <c r="JUL4" s="43"/>
      <c r="JUM4" s="43"/>
      <c r="JUN4" s="43"/>
      <c r="JUO4" s="43"/>
      <c r="JUP4" s="43"/>
      <c r="JUQ4" s="43"/>
      <c r="JUR4" s="43"/>
      <c r="JUS4" s="43"/>
      <c r="JUT4" s="43"/>
      <c r="JUU4" s="43"/>
      <c r="JUV4" s="43"/>
      <c r="JUW4" s="43"/>
      <c r="JUX4" s="43"/>
      <c r="JUY4" s="43"/>
      <c r="JUZ4" s="43"/>
      <c r="JVA4" s="43"/>
      <c r="JVB4" s="43"/>
      <c r="JVC4" s="43"/>
      <c r="JVD4" s="43"/>
      <c r="JVE4" s="43"/>
      <c r="JVF4" s="43"/>
      <c r="JVG4" s="43"/>
      <c r="JVH4" s="43"/>
      <c r="JVI4" s="43"/>
      <c r="JVJ4" s="43"/>
      <c r="JVK4" s="43"/>
      <c r="JVL4" s="43"/>
      <c r="JVM4" s="43"/>
      <c r="JVN4" s="43"/>
      <c r="JVO4" s="43"/>
      <c r="JVP4" s="43"/>
      <c r="JVQ4" s="43"/>
      <c r="JVR4" s="43"/>
      <c r="JVS4" s="43"/>
      <c r="JVT4" s="43"/>
      <c r="JVU4" s="43"/>
      <c r="JVV4" s="43"/>
      <c r="JVW4" s="43"/>
      <c r="JVX4" s="43"/>
      <c r="JVY4" s="43"/>
      <c r="JVZ4" s="43"/>
      <c r="JWA4" s="43"/>
      <c r="JWB4" s="43"/>
      <c r="JWC4" s="43"/>
      <c r="JWD4" s="43"/>
      <c r="JWE4" s="43"/>
      <c r="JWF4" s="43"/>
      <c r="JWG4" s="43"/>
      <c r="JWH4" s="43"/>
      <c r="JWI4" s="43"/>
      <c r="JWJ4" s="43"/>
      <c r="JWK4" s="43"/>
      <c r="JWL4" s="43"/>
      <c r="JWM4" s="43"/>
      <c r="JWN4" s="43"/>
      <c r="JWO4" s="43"/>
      <c r="JWP4" s="43"/>
      <c r="JWQ4" s="43"/>
      <c r="JWR4" s="43"/>
      <c r="JWS4" s="43"/>
      <c r="JWT4" s="43"/>
      <c r="JWU4" s="43"/>
      <c r="JWV4" s="43"/>
      <c r="JWW4" s="43"/>
      <c r="JWX4" s="43"/>
      <c r="JWY4" s="43"/>
      <c r="JWZ4" s="43"/>
      <c r="JXA4" s="43"/>
      <c r="JXB4" s="43"/>
      <c r="JXC4" s="43"/>
      <c r="JXD4" s="43"/>
      <c r="JXE4" s="43"/>
      <c r="JXF4" s="43"/>
      <c r="JXG4" s="43"/>
      <c r="JXH4" s="43"/>
      <c r="JXI4" s="43"/>
      <c r="JXJ4" s="43"/>
      <c r="JXK4" s="43"/>
      <c r="JXL4" s="43"/>
      <c r="JXM4" s="43"/>
      <c r="JXN4" s="43"/>
      <c r="JXO4" s="43"/>
      <c r="JXP4" s="43"/>
      <c r="JXQ4" s="43"/>
      <c r="JXR4" s="43"/>
      <c r="JXS4" s="43"/>
      <c r="JXT4" s="43"/>
      <c r="JXU4" s="43"/>
      <c r="JXV4" s="43"/>
      <c r="JXW4" s="43"/>
      <c r="JXX4" s="43"/>
      <c r="JXY4" s="43"/>
      <c r="JXZ4" s="43"/>
      <c r="JYA4" s="43"/>
      <c r="JYB4" s="43"/>
      <c r="JYC4" s="43"/>
      <c r="JYD4" s="43"/>
      <c r="JYE4" s="43"/>
      <c r="JYF4" s="43"/>
      <c r="JYG4" s="43"/>
      <c r="JYH4" s="43"/>
      <c r="JYI4" s="43"/>
      <c r="JYJ4" s="43"/>
      <c r="JYK4" s="43"/>
      <c r="JYL4" s="43"/>
      <c r="JYM4" s="43"/>
      <c r="JYN4" s="43"/>
      <c r="JYO4" s="43"/>
      <c r="JYP4" s="43"/>
      <c r="JYQ4" s="43"/>
      <c r="JYR4" s="43"/>
      <c r="JYS4" s="43"/>
      <c r="JYT4" s="43"/>
      <c r="JYU4" s="43"/>
      <c r="JYV4" s="43"/>
      <c r="JYW4" s="43"/>
      <c r="JYX4" s="43"/>
      <c r="JYY4" s="43"/>
      <c r="JYZ4" s="43"/>
      <c r="JZA4" s="43"/>
      <c r="JZB4" s="43"/>
      <c r="JZC4" s="43"/>
      <c r="JZD4" s="43"/>
      <c r="JZE4" s="43"/>
      <c r="JZF4" s="43"/>
      <c r="JZG4" s="43"/>
      <c r="JZH4" s="43"/>
      <c r="JZI4" s="43"/>
      <c r="JZJ4" s="43"/>
      <c r="JZK4" s="43"/>
      <c r="JZL4" s="43"/>
      <c r="JZM4" s="43"/>
      <c r="JZN4" s="43"/>
      <c r="JZO4" s="43"/>
      <c r="JZP4" s="43"/>
      <c r="JZQ4" s="43"/>
      <c r="JZR4" s="43"/>
      <c r="JZS4" s="43"/>
      <c r="JZT4" s="43"/>
      <c r="JZU4" s="43"/>
      <c r="JZV4" s="43"/>
      <c r="JZW4" s="43"/>
      <c r="JZX4" s="43"/>
      <c r="JZY4" s="43"/>
      <c r="JZZ4" s="43"/>
      <c r="KAA4" s="43"/>
      <c r="KAB4" s="43"/>
      <c r="KAC4" s="43"/>
      <c r="KAD4" s="43"/>
      <c r="KAE4" s="43"/>
      <c r="KAF4" s="43"/>
      <c r="KAG4" s="43"/>
      <c r="KAH4" s="43"/>
      <c r="KAI4" s="43"/>
      <c r="KAJ4" s="43"/>
      <c r="KAK4" s="43"/>
      <c r="KAL4" s="43"/>
      <c r="KAM4" s="43"/>
      <c r="KAN4" s="43"/>
      <c r="KAO4" s="43"/>
      <c r="KAP4" s="43"/>
      <c r="KAQ4" s="43"/>
      <c r="KAR4" s="43"/>
      <c r="KAS4" s="43"/>
      <c r="KAT4" s="43"/>
      <c r="KAU4" s="43"/>
      <c r="KAV4" s="43"/>
      <c r="KAW4" s="43"/>
      <c r="KAX4" s="43"/>
      <c r="KAY4" s="43"/>
      <c r="KAZ4" s="43"/>
      <c r="KBA4" s="43"/>
      <c r="KBB4" s="43"/>
      <c r="KBC4" s="43"/>
      <c r="KBD4" s="43"/>
      <c r="KBE4" s="43"/>
      <c r="KBF4" s="43"/>
      <c r="KBG4" s="43"/>
      <c r="KBH4" s="43"/>
      <c r="KBI4" s="43"/>
      <c r="KBJ4" s="43"/>
      <c r="KBK4" s="43"/>
      <c r="KBL4" s="43"/>
      <c r="KBM4" s="43"/>
      <c r="KBN4" s="43"/>
      <c r="KBO4" s="43"/>
      <c r="KBP4" s="43"/>
      <c r="KBQ4" s="43"/>
      <c r="KBR4" s="43"/>
      <c r="KBS4" s="43"/>
      <c r="KBT4" s="43"/>
      <c r="KBU4" s="43"/>
      <c r="KBV4" s="43"/>
      <c r="KBW4" s="43"/>
      <c r="KBX4" s="43"/>
      <c r="KBY4" s="43"/>
      <c r="KBZ4" s="43"/>
      <c r="KCA4" s="43"/>
      <c r="KCB4" s="43"/>
      <c r="KCC4" s="43"/>
      <c r="KCD4" s="43"/>
      <c r="KCE4" s="43"/>
      <c r="KCF4" s="43"/>
      <c r="KCG4" s="43"/>
      <c r="KCH4" s="43"/>
      <c r="KCI4" s="43"/>
      <c r="KCJ4" s="43"/>
      <c r="KCK4" s="43"/>
      <c r="KCL4" s="43"/>
      <c r="KCM4" s="43"/>
      <c r="KCN4" s="43"/>
      <c r="KCO4" s="43"/>
      <c r="KCP4" s="43"/>
      <c r="KCQ4" s="43"/>
      <c r="KCR4" s="43"/>
      <c r="KCS4" s="43"/>
      <c r="KCT4" s="43"/>
      <c r="KCU4" s="43"/>
      <c r="KCV4" s="43"/>
      <c r="KCW4" s="43"/>
      <c r="KCX4" s="43"/>
      <c r="KCY4" s="43"/>
      <c r="KCZ4" s="43"/>
      <c r="KDA4" s="43"/>
      <c r="KDB4" s="43"/>
      <c r="KDC4" s="43"/>
      <c r="KDD4" s="43"/>
      <c r="KDE4" s="43"/>
      <c r="KDF4" s="43"/>
      <c r="KDG4" s="43"/>
      <c r="KDH4" s="43"/>
      <c r="KDI4" s="43"/>
      <c r="KDJ4" s="43"/>
      <c r="KDK4" s="43"/>
      <c r="KDL4" s="43"/>
      <c r="KDM4" s="43"/>
      <c r="KDN4" s="43"/>
      <c r="KDO4" s="43"/>
      <c r="KDP4" s="43"/>
      <c r="KDQ4" s="43"/>
      <c r="KDR4" s="43"/>
      <c r="KDS4" s="43"/>
      <c r="KDT4" s="43"/>
      <c r="KDU4" s="43"/>
      <c r="KDV4" s="43"/>
      <c r="KDW4" s="43"/>
      <c r="KDX4" s="43"/>
      <c r="KDY4" s="43"/>
      <c r="KDZ4" s="43"/>
      <c r="KEA4" s="43"/>
      <c r="KEB4" s="43"/>
      <c r="KEC4" s="43"/>
      <c r="KED4" s="43"/>
      <c r="KEE4" s="43"/>
      <c r="KEF4" s="43"/>
      <c r="KEG4" s="43"/>
      <c r="KEH4" s="43"/>
      <c r="KEI4" s="43"/>
      <c r="KEJ4" s="43"/>
      <c r="KEK4" s="43"/>
      <c r="KEL4" s="43"/>
      <c r="KEM4" s="43"/>
      <c r="KEN4" s="43"/>
      <c r="KEO4" s="43"/>
      <c r="KEP4" s="43"/>
      <c r="KEQ4" s="43"/>
      <c r="KER4" s="43"/>
      <c r="KES4" s="43"/>
      <c r="KET4" s="43"/>
      <c r="KEU4" s="43"/>
      <c r="KEV4" s="43"/>
      <c r="KEW4" s="43"/>
      <c r="KEX4" s="43"/>
      <c r="KEY4" s="43"/>
      <c r="KEZ4" s="43"/>
      <c r="KFA4" s="43"/>
      <c r="KFB4" s="43"/>
      <c r="KFC4" s="43"/>
      <c r="KFD4" s="43"/>
      <c r="KFE4" s="43"/>
      <c r="KFF4" s="43"/>
      <c r="KFG4" s="43"/>
      <c r="KFH4" s="43"/>
      <c r="KFI4" s="43"/>
      <c r="KFJ4" s="43"/>
      <c r="KFK4" s="43"/>
      <c r="KFL4" s="43"/>
      <c r="KFM4" s="43"/>
      <c r="KFN4" s="43"/>
      <c r="KFO4" s="43"/>
      <c r="KFP4" s="43"/>
      <c r="KFQ4" s="43"/>
      <c r="KFR4" s="43"/>
      <c r="KFS4" s="43"/>
      <c r="KFT4" s="43"/>
      <c r="KFU4" s="43"/>
      <c r="KFV4" s="43"/>
      <c r="KFW4" s="43"/>
      <c r="KFX4" s="43"/>
      <c r="KFY4" s="43"/>
      <c r="KFZ4" s="43"/>
      <c r="KGA4" s="43"/>
      <c r="KGB4" s="43"/>
      <c r="KGC4" s="43"/>
      <c r="KGD4" s="43"/>
      <c r="KGE4" s="43"/>
      <c r="KGF4" s="43"/>
      <c r="KGG4" s="43"/>
      <c r="KGH4" s="43"/>
      <c r="KGI4" s="43"/>
      <c r="KGJ4" s="43"/>
      <c r="KGK4" s="43"/>
      <c r="KGL4" s="43"/>
      <c r="KGM4" s="43"/>
      <c r="KGN4" s="43"/>
      <c r="KGO4" s="43"/>
      <c r="KGP4" s="43"/>
      <c r="KGQ4" s="43"/>
      <c r="KGR4" s="43"/>
      <c r="KGS4" s="43"/>
      <c r="KGT4" s="43"/>
      <c r="KGU4" s="43"/>
      <c r="KGV4" s="43"/>
      <c r="KGW4" s="43"/>
      <c r="KGX4" s="43"/>
      <c r="KGY4" s="43"/>
      <c r="KGZ4" s="43"/>
      <c r="KHA4" s="43"/>
      <c r="KHB4" s="43"/>
      <c r="KHC4" s="43"/>
      <c r="KHD4" s="43"/>
      <c r="KHE4" s="43"/>
      <c r="KHF4" s="43"/>
      <c r="KHG4" s="43"/>
      <c r="KHH4" s="43"/>
      <c r="KHI4" s="43"/>
      <c r="KHJ4" s="43"/>
      <c r="KHK4" s="43"/>
      <c r="KHL4" s="43"/>
      <c r="KHM4" s="43"/>
      <c r="KHN4" s="43"/>
      <c r="KHO4" s="43"/>
      <c r="KHP4" s="43"/>
      <c r="KHQ4" s="43"/>
      <c r="KHR4" s="43"/>
      <c r="KHS4" s="43"/>
      <c r="KHT4" s="43"/>
      <c r="KHU4" s="43"/>
      <c r="KHV4" s="43"/>
      <c r="KHW4" s="43"/>
      <c r="KHX4" s="43"/>
      <c r="KHY4" s="43"/>
      <c r="KHZ4" s="43"/>
      <c r="KIA4" s="43"/>
      <c r="KIB4" s="43"/>
      <c r="KIC4" s="43"/>
      <c r="KID4" s="43"/>
      <c r="KIE4" s="43"/>
      <c r="KIF4" s="43"/>
      <c r="KIG4" s="43"/>
      <c r="KIH4" s="43"/>
      <c r="KII4" s="43"/>
      <c r="KIJ4" s="43"/>
      <c r="KIK4" s="43"/>
      <c r="KIL4" s="43"/>
      <c r="KIM4" s="43"/>
      <c r="KIN4" s="43"/>
      <c r="KIO4" s="43"/>
      <c r="KIP4" s="43"/>
      <c r="KIQ4" s="43"/>
      <c r="KIR4" s="43"/>
      <c r="KIS4" s="43"/>
      <c r="KIT4" s="43"/>
      <c r="KIU4" s="43"/>
      <c r="KIV4" s="43"/>
      <c r="KIW4" s="43"/>
      <c r="KIX4" s="43"/>
      <c r="KIY4" s="43"/>
      <c r="KIZ4" s="43"/>
      <c r="KJA4" s="43"/>
      <c r="KJB4" s="43"/>
      <c r="KJC4" s="43"/>
      <c r="KJD4" s="43"/>
      <c r="KJE4" s="43"/>
      <c r="KJF4" s="43"/>
      <c r="KJG4" s="43"/>
      <c r="KJH4" s="43"/>
      <c r="KJI4" s="43"/>
      <c r="KJJ4" s="43"/>
      <c r="KJK4" s="43"/>
      <c r="KJL4" s="43"/>
      <c r="KJM4" s="43"/>
      <c r="KJN4" s="43"/>
      <c r="KJO4" s="43"/>
      <c r="KJP4" s="43"/>
      <c r="KJQ4" s="43"/>
      <c r="KJR4" s="43"/>
      <c r="KJS4" s="43"/>
      <c r="KJT4" s="43"/>
      <c r="KJU4" s="43"/>
      <c r="KJV4" s="43"/>
      <c r="KJW4" s="43"/>
      <c r="KJX4" s="43"/>
      <c r="KJY4" s="43"/>
      <c r="KJZ4" s="43"/>
      <c r="KKA4" s="43"/>
      <c r="KKB4" s="43"/>
      <c r="KKC4" s="43"/>
      <c r="KKD4" s="43"/>
      <c r="KKE4" s="43"/>
      <c r="KKF4" s="43"/>
      <c r="KKG4" s="43"/>
      <c r="KKH4" s="43"/>
      <c r="KKI4" s="43"/>
      <c r="KKJ4" s="43"/>
      <c r="KKK4" s="43"/>
      <c r="KKL4" s="43"/>
      <c r="KKM4" s="43"/>
      <c r="KKN4" s="43"/>
      <c r="KKO4" s="43"/>
      <c r="KKP4" s="43"/>
      <c r="KKQ4" s="43"/>
      <c r="KKR4" s="43"/>
      <c r="KKS4" s="43"/>
      <c r="KKT4" s="43"/>
      <c r="KKU4" s="43"/>
      <c r="KKV4" s="43"/>
      <c r="KKW4" s="43"/>
      <c r="KKX4" s="43"/>
      <c r="KKY4" s="43"/>
      <c r="KKZ4" s="43"/>
      <c r="KLA4" s="43"/>
      <c r="KLB4" s="43"/>
      <c r="KLC4" s="43"/>
      <c r="KLD4" s="43"/>
      <c r="KLE4" s="43"/>
      <c r="KLF4" s="43"/>
      <c r="KLG4" s="43"/>
      <c r="KLH4" s="43"/>
      <c r="KLI4" s="43"/>
      <c r="KLJ4" s="43"/>
      <c r="KLK4" s="43"/>
      <c r="KLL4" s="43"/>
      <c r="KLM4" s="43"/>
      <c r="KLN4" s="43"/>
      <c r="KLO4" s="43"/>
      <c r="KLP4" s="43"/>
      <c r="KLQ4" s="43"/>
      <c r="KLR4" s="43"/>
      <c r="KLS4" s="43"/>
      <c r="KLT4" s="43"/>
      <c r="KLU4" s="43"/>
      <c r="KLV4" s="43"/>
      <c r="KLW4" s="43"/>
      <c r="KLX4" s="43"/>
      <c r="KLY4" s="43"/>
      <c r="KLZ4" s="43"/>
      <c r="KMA4" s="43"/>
      <c r="KMB4" s="43"/>
      <c r="KMC4" s="43"/>
      <c r="KMD4" s="43"/>
      <c r="KME4" s="43"/>
      <c r="KMF4" s="43"/>
      <c r="KMG4" s="43"/>
      <c r="KMH4" s="43"/>
      <c r="KMI4" s="43"/>
      <c r="KMJ4" s="43"/>
      <c r="KMK4" s="43"/>
      <c r="KML4" s="43"/>
      <c r="KMM4" s="43"/>
      <c r="KMN4" s="43"/>
      <c r="KMO4" s="43"/>
      <c r="KMP4" s="43"/>
      <c r="KMQ4" s="43"/>
      <c r="KMR4" s="43"/>
      <c r="KMS4" s="43"/>
      <c r="KMT4" s="43"/>
      <c r="KMU4" s="43"/>
      <c r="KMV4" s="43"/>
      <c r="KMW4" s="43"/>
      <c r="KMX4" s="43"/>
      <c r="KMY4" s="43"/>
      <c r="KMZ4" s="43"/>
      <c r="KNA4" s="43"/>
      <c r="KNB4" s="43"/>
      <c r="KNC4" s="43"/>
      <c r="KND4" s="43"/>
      <c r="KNE4" s="43"/>
      <c r="KNF4" s="43"/>
      <c r="KNG4" s="43"/>
      <c r="KNH4" s="43"/>
      <c r="KNI4" s="43"/>
      <c r="KNJ4" s="43"/>
      <c r="KNK4" s="43"/>
      <c r="KNL4" s="43"/>
      <c r="KNM4" s="43"/>
      <c r="KNN4" s="43"/>
      <c r="KNO4" s="43"/>
      <c r="KNP4" s="43"/>
      <c r="KNQ4" s="43"/>
      <c r="KNR4" s="43"/>
      <c r="KNS4" s="43"/>
      <c r="KNT4" s="43"/>
      <c r="KNU4" s="43"/>
      <c r="KNV4" s="43"/>
      <c r="KNW4" s="43"/>
      <c r="KNX4" s="43"/>
      <c r="KNY4" s="43"/>
      <c r="KNZ4" s="43"/>
      <c r="KOA4" s="43"/>
      <c r="KOB4" s="43"/>
      <c r="KOC4" s="43"/>
      <c r="KOD4" s="43"/>
      <c r="KOE4" s="43"/>
      <c r="KOF4" s="43"/>
      <c r="KOG4" s="43"/>
      <c r="KOH4" s="43"/>
      <c r="KOI4" s="43"/>
      <c r="KOJ4" s="43"/>
      <c r="KOK4" s="43"/>
      <c r="KOL4" s="43"/>
      <c r="KOM4" s="43"/>
      <c r="KON4" s="43"/>
      <c r="KOO4" s="43"/>
      <c r="KOP4" s="43"/>
      <c r="KOQ4" s="43"/>
      <c r="KOR4" s="43"/>
      <c r="KOS4" s="43"/>
      <c r="KOT4" s="43"/>
      <c r="KOU4" s="43"/>
      <c r="KOV4" s="43"/>
      <c r="KOW4" s="43"/>
      <c r="KOX4" s="43"/>
      <c r="KOY4" s="43"/>
      <c r="KOZ4" s="43"/>
      <c r="KPA4" s="43"/>
      <c r="KPB4" s="43"/>
      <c r="KPC4" s="43"/>
      <c r="KPD4" s="43"/>
      <c r="KPE4" s="43"/>
      <c r="KPF4" s="43"/>
      <c r="KPG4" s="43"/>
      <c r="KPH4" s="43"/>
      <c r="KPI4" s="43"/>
      <c r="KPJ4" s="43"/>
      <c r="KPK4" s="43"/>
      <c r="KPL4" s="43"/>
      <c r="KPM4" s="43"/>
      <c r="KPN4" s="43"/>
      <c r="KPO4" s="43"/>
      <c r="KPP4" s="43"/>
      <c r="KPQ4" s="43"/>
      <c r="KPR4" s="43"/>
      <c r="KPS4" s="43"/>
      <c r="KPT4" s="43"/>
      <c r="KPU4" s="43"/>
      <c r="KPV4" s="43"/>
      <c r="KPW4" s="43"/>
      <c r="KPX4" s="43"/>
      <c r="KPY4" s="43"/>
      <c r="KPZ4" s="43"/>
      <c r="KQA4" s="43"/>
      <c r="KQB4" s="43"/>
      <c r="KQC4" s="43"/>
      <c r="KQD4" s="43"/>
      <c r="KQE4" s="43"/>
      <c r="KQF4" s="43"/>
      <c r="KQG4" s="43"/>
      <c r="KQH4" s="43"/>
      <c r="KQI4" s="43"/>
      <c r="KQJ4" s="43"/>
      <c r="KQK4" s="43"/>
      <c r="KQL4" s="43"/>
      <c r="KQM4" s="43"/>
      <c r="KQN4" s="43"/>
      <c r="KQO4" s="43"/>
      <c r="KQP4" s="43"/>
      <c r="KQQ4" s="43"/>
      <c r="KQR4" s="43"/>
      <c r="KQS4" s="43"/>
      <c r="KQT4" s="43"/>
      <c r="KQU4" s="43"/>
      <c r="KQV4" s="43"/>
      <c r="KQW4" s="43"/>
      <c r="KQX4" s="43"/>
      <c r="KQY4" s="43"/>
      <c r="KQZ4" s="43"/>
      <c r="KRA4" s="43"/>
      <c r="KRB4" s="43"/>
      <c r="KRC4" s="43"/>
      <c r="KRD4" s="43"/>
      <c r="KRE4" s="43"/>
      <c r="KRF4" s="43"/>
      <c r="KRG4" s="43"/>
      <c r="KRH4" s="43"/>
      <c r="KRI4" s="43"/>
      <c r="KRJ4" s="43"/>
      <c r="KRK4" s="43"/>
      <c r="KRL4" s="43"/>
      <c r="KRM4" s="43"/>
      <c r="KRN4" s="43"/>
      <c r="KRO4" s="43"/>
      <c r="KRP4" s="43"/>
      <c r="KRQ4" s="43"/>
      <c r="KRR4" s="43"/>
      <c r="KRS4" s="43"/>
      <c r="KRT4" s="43"/>
      <c r="KRU4" s="43"/>
      <c r="KRV4" s="43"/>
      <c r="KRW4" s="43"/>
      <c r="KRX4" s="43"/>
      <c r="KRY4" s="43"/>
      <c r="KRZ4" s="43"/>
      <c r="KSA4" s="43"/>
      <c r="KSB4" s="43"/>
      <c r="KSC4" s="43"/>
      <c r="KSD4" s="43"/>
      <c r="KSE4" s="43"/>
      <c r="KSF4" s="43"/>
      <c r="KSG4" s="43"/>
      <c r="KSH4" s="43"/>
      <c r="KSI4" s="43"/>
      <c r="KSJ4" s="43"/>
      <c r="KSK4" s="43"/>
      <c r="KSL4" s="43"/>
      <c r="KSM4" s="43"/>
      <c r="KSN4" s="43"/>
      <c r="KSO4" s="43"/>
      <c r="KSP4" s="43"/>
      <c r="KSQ4" s="43"/>
      <c r="KSR4" s="43"/>
      <c r="KSS4" s="43"/>
      <c r="KST4" s="43"/>
      <c r="KSU4" s="43"/>
      <c r="KSV4" s="43"/>
      <c r="KSW4" s="43"/>
      <c r="KSX4" s="43"/>
      <c r="KSY4" s="43"/>
      <c r="KSZ4" s="43"/>
      <c r="KTA4" s="43"/>
      <c r="KTB4" s="43"/>
      <c r="KTC4" s="43"/>
      <c r="KTD4" s="43"/>
      <c r="KTE4" s="43"/>
      <c r="KTF4" s="43"/>
      <c r="KTG4" s="43"/>
      <c r="KTH4" s="43"/>
      <c r="KTI4" s="43"/>
      <c r="KTJ4" s="43"/>
      <c r="KTK4" s="43"/>
      <c r="KTL4" s="43"/>
      <c r="KTM4" s="43"/>
      <c r="KTN4" s="43"/>
      <c r="KTO4" s="43"/>
      <c r="KTP4" s="43"/>
      <c r="KTQ4" s="43"/>
      <c r="KTR4" s="43"/>
      <c r="KTS4" s="43"/>
      <c r="KTT4" s="43"/>
      <c r="KTU4" s="43"/>
      <c r="KTV4" s="43"/>
      <c r="KTW4" s="43"/>
      <c r="KTX4" s="43"/>
      <c r="KTY4" s="43"/>
      <c r="KTZ4" s="43"/>
      <c r="KUA4" s="43"/>
      <c r="KUB4" s="43"/>
      <c r="KUC4" s="43"/>
      <c r="KUD4" s="43"/>
      <c r="KUE4" s="43"/>
      <c r="KUF4" s="43"/>
      <c r="KUG4" s="43"/>
      <c r="KUH4" s="43"/>
      <c r="KUI4" s="43"/>
      <c r="KUJ4" s="43"/>
      <c r="KUK4" s="43"/>
      <c r="KUL4" s="43"/>
      <c r="KUM4" s="43"/>
      <c r="KUN4" s="43"/>
      <c r="KUO4" s="43"/>
      <c r="KUP4" s="43"/>
      <c r="KUQ4" s="43"/>
      <c r="KUR4" s="43"/>
      <c r="KUS4" s="43"/>
      <c r="KUT4" s="43"/>
      <c r="KUU4" s="43"/>
      <c r="KUV4" s="43"/>
      <c r="KUW4" s="43"/>
      <c r="KUX4" s="43"/>
      <c r="KUY4" s="43"/>
      <c r="KUZ4" s="43"/>
      <c r="KVA4" s="43"/>
      <c r="KVB4" s="43"/>
      <c r="KVC4" s="43"/>
      <c r="KVD4" s="43"/>
      <c r="KVE4" s="43"/>
      <c r="KVF4" s="43"/>
      <c r="KVG4" s="43"/>
      <c r="KVH4" s="43"/>
      <c r="KVI4" s="43"/>
      <c r="KVJ4" s="43"/>
      <c r="KVK4" s="43"/>
      <c r="KVL4" s="43"/>
      <c r="KVM4" s="43"/>
      <c r="KVN4" s="43"/>
      <c r="KVO4" s="43"/>
      <c r="KVP4" s="43"/>
      <c r="KVQ4" s="43"/>
      <c r="KVR4" s="43"/>
      <c r="KVS4" s="43"/>
      <c r="KVT4" s="43"/>
      <c r="KVU4" s="43"/>
      <c r="KVV4" s="43"/>
      <c r="KVW4" s="43"/>
      <c r="KVX4" s="43"/>
      <c r="KVY4" s="43"/>
      <c r="KVZ4" s="43"/>
      <c r="KWA4" s="43"/>
      <c r="KWB4" s="43"/>
      <c r="KWC4" s="43"/>
      <c r="KWD4" s="43"/>
      <c r="KWE4" s="43"/>
      <c r="KWF4" s="43"/>
      <c r="KWG4" s="43"/>
      <c r="KWH4" s="43"/>
      <c r="KWI4" s="43"/>
      <c r="KWJ4" s="43"/>
      <c r="KWK4" s="43"/>
      <c r="KWL4" s="43"/>
      <c r="KWM4" s="43"/>
      <c r="KWN4" s="43"/>
      <c r="KWO4" s="43"/>
      <c r="KWP4" s="43"/>
      <c r="KWQ4" s="43"/>
      <c r="KWR4" s="43"/>
      <c r="KWS4" s="43"/>
      <c r="KWT4" s="43"/>
      <c r="KWU4" s="43"/>
      <c r="KWV4" s="43"/>
      <c r="KWW4" s="43"/>
      <c r="KWX4" s="43"/>
      <c r="KWY4" s="43"/>
      <c r="KWZ4" s="43"/>
      <c r="KXA4" s="43"/>
      <c r="KXB4" s="43"/>
      <c r="KXC4" s="43"/>
      <c r="KXD4" s="43"/>
      <c r="KXE4" s="43"/>
      <c r="KXF4" s="43"/>
      <c r="KXG4" s="43"/>
      <c r="KXH4" s="43"/>
      <c r="KXI4" s="43"/>
      <c r="KXJ4" s="43"/>
      <c r="KXK4" s="43"/>
      <c r="KXL4" s="43"/>
      <c r="KXM4" s="43"/>
      <c r="KXN4" s="43"/>
      <c r="KXO4" s="43"/>
      <c r="KXP4" s="43"/>
      <c r="KXQ4" s="43"/>
      <c r="KXR4" s="43"/>
      <c r="KXS4" s="43"/>
      <c r="KXT4" s="43"/>
      <c r="KXU4" s="43"/>
      <c r="KXV4" s="43"/>
      <c r="KXW4" s="43"/>
      <c r="KXX4" s="43"/>
      <c r="KXY4" s="43"/>
      <c r="KXZ4" s="43"/>
      <c r="KYA4" s="43"/>
      <c r="KYB4" s="43"/>
      <c r="KYC4" s="43"/>
      <c r="KYD4" s="43"/>
      <c r="KYE4" s="43"/>
      <c r="KYF4" s="43"/>
      <c r="KYG4" s="43"/>
      <c r="KYH4" s="43"/>
      <c r="KYI4" s="43"/>
      <c r="KYJ4" s="43"/>
      <c r="KYK4" s="43"/>
      <c r="KYL4" s="43"/>
      <c r="KYM4" s="43"/>
      <c r="KYN4" s="43"/>
      <c r="KYO4" s="43"/>
      <c r="KYP4" s="43"/>
      <c r="KYQ4" s="43"/>
      <c r="KYR4" s="43"/>
      <c r="KYS4" s="43"/>
      <c r="KYT4" s="43"/>
      <c r="KYU4" s="43"/>
      <c r="KYV4" s="43"/>
      <c r="KYW4" s="43"/>
      <c r="KYX4" s="43"/>
      <c r="KYY4" s="43"/>
      <c r="KYZ4" s="43"/>
      <c r="KZA4" s="43"/>
      <c r="KZB4" s="43"/>
      <c r="KZC4" s="43"/>
      <c r="KZD4" s="43"/>
      <c r="KZE4" s="43"/>
      <c r="KZF4" s="43"/>
      <c r="KZG4" s="43"/>
      <c r="KZH4" s="43"/>
      <c r="KZI4" s="43"/>
      <c r="KZJ4" s="43"/>
      <c r="KZK4" s="43"/>
      <c r="KZL4" s="43"/>
      <c r="KZM4" s="43"/>
      <c r="KZN4" s="43"/>
      <c r="KZO4" s="43"/>
      <c r="KZP4" s="43"/>
      <c r="KZQ4" s="43"/>
      <c r="KZR4" s="43"/>
      <c r="KZS4" s="43"/>
      <c r="KZT4" s="43"/>
      <c r="KZU4" s="43"/>
      <c r="KZV4" s="43"/>
      <c r="KZW4" s="43"/>
      <c r="KZX4" s="43"/>
      <c r="KZY4" s="43"/>
      <c r="KZZ4" s="43"/>
      <c r="LAA4" s="43"/>
      <c r="LAB4" s="43"/>
      <c r="LAC4" s="43"/>
      <c r="LAD4" s="43"/>
      <c r="LAE4" s="43"/>
      <c r="LAF4" s="43"/>
      <c r="LAG4" s="43"/>
      <c r="LAH4" s="43"/>
      <c r="LAI4" s="43"/>
      <c r="LAJ4" s="43"/>
      <c r="LAK4" s="43"/>
      <c r="LAL4" s="43"/>
      <c r="LAM4" s="43"/>
      <c r="LAN4" s="43"/>
      <c r="LAO4" s="43"/>
      <c r="LAP4" s="43"/>
      <c r="LAQ4" s="43"/>
      <c r="LAR4" s="43"/>
      <c r="LAS4" s="43"/>
      <c r="LAT4" s="43"/>
      <c r="LAU4" s="43"/>
      <c r="LAV4" s="43"/>
      <c r="LAW4" s="43"/>
      <c r="LAX4" s="43"/>
      <c r="LAY4" s="43"/>
      <c r="LAZ4" s="43"/>
      <c r="LBA4" s="43"/>
      <c r="LBB4" s="43"/>
      <c r="LBC4" s="43"/>
      <c r="LBD4" s="43"/>
      <c r="LBE4" s="43"/>
      <c r="LBF4" s="43"/>
      <c r="LBG4" s="43"/>
      <c r="LBH4" s="43"/>
      <c r="LBI4" s="43"/>
      <c r="LBJ4" s="43"/>
      <c r="LBK4" s="43"/>
      <c r="LBL4" s="43"/>
      <c r="LBM4" s="43"/>
      <c r="LBN4" s="43"/>
      <c r="LBO4" s="43"/>
      <c r="LBP4" s="43"/>
      <c r="LBQ4" s="43"/>
      <c r="LBR4" s="43"/>
      <c r="LBS4" s="43"/>
      <c r="LBT4" s="43"/>
      <c r="LBU4" s="43"/>
      <c r="LBV4" s="43"/>
      <c r="LBW4" s="43"/>
      <c r="LBX4" s="43"/>
      <c r="LBY4" s="43"/>
      <c r="LBZ4" s="43"/>
      <c r="LCA4" s="43"/>
      <c r="LCB4" s="43"/>
      <c r="LCC4" s="43"/>
      <c r="LCD4" s="43"/>
      <c r="LCE4" s="43"/>
      <c r="LCF4" s="43"/>
      <c r="LCG4" s="43"/>
      <c r="LCH4" s="43"/>
      <c r="LCI4" s="43"/>
      <c r="LCJ4" s="43"/>
      <c r="LCK4" s="43"/>
      <c r="LCL4" s="43"/>
      <c r="LCM4" s="43"/>
      <c r="LCN4" s="43"/>
      <c r="LCO4" s="43"/>
      <c r="LCP4" s="43"/>
      <c r="LCQ4" s="43"/>
      <c r="LCR4" s="43"/>
      <c r="LCS4" s="43"/>
      <c r="LCT4" s="43"/>
      <c r="LCU4" s="43"/>
      <c r="LCV4" s="43"/>
      <c r="LCW4" s="43"/>
      <c r="LCX4" s="43"/>
      <c r="LCY4" s="43"/>
      <c r="LCZ4" s="43"/>
      <c r="LDA4" s="43"/>
      <c r="LDB4" s="43"/>
      <c r="LDC4" s="43"/>
      <c r="LDD4" s="43"/>
      <c r="LDE4" s="43"/>
      <c r="LDF4" s="43"/>
      <c r="LDG4" s="43"/>
      <c r="LDH4" s="43"/>
      <c r="LDI4" s="43"/>
      <c r="LDJ4" s="43"/>
      <c r="LDK4" s="43"/>
      <c r="LDL4" s="43"/>
      <c r="LDM4" s="43"/>
      <c r="LDN4" s="43"/>
      <c r="LDO4" s="43"/>
      <c r="LDP4" s="43"/>
      <c r="LDQ4" s="43"/>
      <c r="LDR4" s="43"/>
      <c r="LDS4" s="43"/>
      <c r="LDT4" s="43"/>
      <c r="LDU4" s="43"/>
      <c r="LDV4" s="43"/>
      <c r="LDW4" s="43"/>
      <c r="LDX4" s="43"/>
      <c r="LDY4" s="43"/>
      <c r="LDZ4" s="43"/>
      <c r="LEA4" s="43"/>
      <c r="LEB4" s="43"/>
      <c r="LEC4" s="43"/>
      <c r="LED4" s="43"/>
      <c r="LEE4" s="43"/>
      <c r="LEF4" s="43"/>
      <c r="LEG4" s="43"/>
      <c r="LEH4" s="43"/>
      <c r="LEI4" s="43"/>
      <c r="LEJ4" s="43"/>
      <c r="LEK4" s="43"/>
      <c r="LEL4" s="43"/>
      <c r="LEM4" s="43"/>
      <c r="LEN4" s="43"/>
      <c r="LEO4" s="43"/>
      <c r="LEP4" s="43"/>
      <c r="LEQ4" s="43"/>
      <c r="LER4" s="43"/>
      <c r="LES4" s="43"/>
      <c r="LET4" s="43"/>
      <c r="LEU4" s="43"/>
      <c r="LEV4" s="43"/>
      <c r="LEW4" s="43"/>
      <c r="LEX4" s="43"/>
      <c r="LEY4" s="43"/>
      <c r="LEZ4" s="43"/>
      <c r="LFA4" s="43"/>
      <c r="LFB4" s="43"/>
      <c r="LFC4" s="43"/>
      <c r="LFD4" s="43"/>
      <c r="LFE4" s="43"/>
      <c r="LFF4" s="43"/>
      <c r="LFG4" s="43"/>
      <c r="LFH4" s="43"/>
      <c r="LFI4" s="43"/>
      <c r="LFJ4" s="43"/>
      <c r="LFK4" s="43"/>
      <c r="LFL4" s="43"/>
      <c r="LFM4" s="43"/>
      <c r="LFN4" s="43"/>
      <c r="LFO4" s="43"/>
      <c r="LFP4" s="43"/>
      <c r="LFQ4" s="43"/>
      <c r="LFR4" s="43"/>
      <c r="LFS4" s="43"/>
      <c r="LFT4" s="43"/>
      <c r="LFU4" s="43"/>
      <c r="LFV4" s="43"/>
      <c r="LFW4" s="43"/>
      <c r="LFX4" s="43"/>
      <c r="LFY4" s="43"/>
      <c r="LFZ4" s="43"/>
      <c r="LGA4" s="43"/>
      <c r="LGB4" s="43"/>
      <c r="LGC4" s="43"/>
      <c r="LGD4" s="43"/>
      <c r="LGE4" s="43"/>
      <c r="LGF4" s="43"/>
      <c r="LGG4" s="43"/>
      <c r="LGH4" s="43"/>
      <c r="LGI4" s="43"/>
      <c r="LGJ4" s="43"/>
      <c r="LGK4" s="43"/>
      <c r="LGL4" s="43"/>
      <c r="LGM4" s="43"/>
      <c r="LGN4" s="43"/>
      <c r="LGO4" s="43"/>
      <c r="LGP4" s="43"/>
      <c r="LGQ4" s="43"/>
      <c r="LGR4" s="43"/>
      <c r="LGS4" s="43"/>
      <c r="LGT4" s="43"/>
      <c r="LGU4" s="43"/>
      <c r="LGV4" s="43"/>
      <c r="LGW4" s="43"/>
      <c r="LGX4" s="43"/>
      <c r="LGY4" s="43"/>
      <c r="LGZ4" s="43"/>
      <c r="LHA4" s="43"/>
      <c r="LHB4" s="43"/>
      <c r="LHC4" s="43"/>
      <c r="LHD4" s="43"/>
      <c r="LHE4" s="43"/>
      <c r="LHF4" s="43"/>
      <c r="LHG4" s="43"/>
      <c r="LHH4" s="43"/>
      <c r="LHI4" s="43"/>
      <c r="LHJ4" s="43"/>
      <c r="LHK4" s="43"/>
      <c r="LHL4" s="43"/>
      <c r="LHM4" s="43"/>
      <c r="LHN4" s="43"/>
      <c r="LHO4" s="43"/>
      <c r="LHP4" s="43"/>
      <c r="LHQ4" s="43"/>
      <c r="LHR4" s="43"/>
      <c r="LHS4" s="43"/>
      <c r="LHT4" s="43"/>
      <c r="LHU4" s="43"/>
      <c r="LHV4" s="43"/>
      <c r="LHW4" s="43"/>
      <c r="LHX4" s="43"/>
      <c r="LHY4" s="43"/>
      <c r="LHZ4" s="43"/>
      <c r="LIA4" s="43"/>
      <c r="LIB4" s="43"/>
      <c r="LIC4" s="43"/>
      <c r="LID4" s="43"/>
      <c r="LIE4" s="43"/>
      <c r="LIF4" s="43"/>
      <c r="LIG4" s="43"/>
      <c r="LIH4" s="43"/>
      <c r="LII4" s="43"/>
      <c r="LIJ4" s="43"/>
      <c r="LIK4" s="43"/>
      <c r="LIL4" s="43"/>
      <c r="LIM4" s="43"/>
      <c r="LIN4" s="43"/>
      <c r="LIO4" s="43"/>
      <c r="LIP4" s="43"/>
      <c r="LIQ4" s="43"/>
      <c r="LIR4" s="43"/>
      <c r="LIS4" s="43"/>
      <c r="LIT4" s="43"/>
      <c r="LIU4" s="43"/>
      <c r="LIV4" s="43"/>
      <c r="LIW4" s="43"/>
      <c r="LIX4" s="43"/>
      <c r="LIY4" s="43"/>
      <c r="LIZ4" s="43"/>
      <c r="LJA4" s="43"/>
      <c r="LJB4" s="43"/>
      <c r="LJC4" s="43"/>
      <c r="LJD4" s="43"/>
      <c r="LJE4" s="43"/>
      <c r="LJF4" s="43"/>
      <c r="LJG4" s="43"/>
      <c r="LJH4" s="43"/>
      <c r="LJI4" s="43"/>
      <c r="LJJ4" s="43"/>
      <c r="LJK4" s="43"/>
      <c r="LJL4" s="43"/>
      <c r="LJM4" s="43"/>
      <c r="LJN4" s="43"/>
      <c r="LJO4" s="43"/>
      <c r="LJP4" s="43"/>
      <c r="LJQ4" s="43"/>
      <c r="LJR4" s="43"/>
      <c r="LJS4" s="43"/>
      <c r="LJT4" s="43"/>
      <c r="LJU4" s="43"/>
      <c r="LJV4" s="43"/>
      <c r="LJW4" s="43"/>
      <c r="LJX4" s="43"/>
      <c r="LJY4" s="43"/>
      <c r="LJZ4" s="43"/>
      <c r="LKA4" s="43"/>
      <c r="LKB4" s="43"/>
      <c r="LKC4" s="43"/>
      <c r="LKD4" s="43"/>
      <c r="LKE4" s="43"/>
      <c r="LKF4" s="43"/>
      <c r="LKG4" s="43"/>
      <c r="LKH4" s="43"/>
      <c r="LKI4" s="43"/>
      <c r="LKJ4" s="43"/>
      <c r="LKK4" s="43"/>
      <c r="LKL4" s="43"/>
      <c r="LKM4" s="43"/>
      <c r="LKN4" s="43"/>
      <c r="LKO4" s="43"/>
      <c r="LKP4" s="43"/>
      <c r="LKQ4" s="43"/>
      <c r="LKR4" s="43"/>
      <c r="LKS4" s="43"/>
      <c r="LKT4" s="43"/>
      <c r="LKU4" s="43"/>
      <c r="LKV4" s="43"/>
      <c r="LKW4" s="43"/>
      <c r="LKX4" s="43"/>
      <c r="LKY4" s="43"/>
      <c r="LKZ4" s="43"/>
      <c r="LLA4" s="43"/>
      <c r="LLB4" s="43"/>
      <c r="LLC4" s="43"/>
      <c r="LLD4" s="43"/>
      <c r="LLE4" s="43"/>
      <c r="LLF4" s="43"/>
      <c r="LLG4" s="43"/>
      <c r="LLH4" s="43"/>
      <c r="LLI4" s="43"/>
      <c r="LLJ4" s="43"/>
      <c r="LLK4" s="43"/>
      <c r="LLL4" s="43"/>
      <c r="LLM4" s="43"/>
      <c r="LLN4" s="43"/>
      <c r="LLO4" s="43"/>
      <c r="LLP4" s="43"/>
      <c r="LLQ4" s="43"/>
      <c r="LLR4" s="43"/>
      <c r="LLS4" s="43"/>
      <c r="LLT4" s="43"/>
      <c r="LLU4" s="43"/>
      <c r="LLV4" s="43"/>
      <c r="LLW4" s="43"/>
      <c r="LLX4" s="43"/>
      <c r="LLY4" s="43"/>
      <c r="LLZ4" s="43"/>
      <c r="LMA4" s="43"/>
      <c r="LMB4" s="43"/>
      <c r="LMC4" s="43"/>
      <c r="LMD4" s="43"/>
      <c r="LME4" s="43"/>
      <c r="LMF4" s="43"/>
      <c r="LMG4" s="43"/>
      <c r="LMH4" s="43"/>
      <c r="LMI4" s="43"/>
      <c r="LMJ4" s="43"/>
      <c r="LMK4" s="43"/>
      <c r="LML4" s="43"/>
      <c r="LMM4" s="43"/>
      <c r="LMN4" s="43"/>
      <c r="LMO4" s="43"/>
      <c r="LMP4" s="43"/>
      <c r="LMQ4" s="43"/>
      <c r="LMR4" s="43"/>
      <c r="LMS4" s="43"/>
      <c r="LMT4" s="43"/>
      <c r="LMU4" s="43"/>
      <c r="LMV4" s="43"/>
      <c r="LMW4" s="43"/>
      <c r="LMX4" s="43"/>
      <c r="LMY4" s="43"/>
      <c r="LMZ4" s="43"/>
      <c r="LNA4" s="43"/>
      <c r="LNB4" s="43"/>
      <c r="LNC4" s="43"/>
      <c r="LND4" s="43"/>
      <c r="LNE4" s="43"/>
      <c r="LNF4" s="43"/>
      <c r="LNG4" s="43"/>
      <c r="LNH4" s="43"/>
      <c r="LNI4" s="43"/>
      <c r="LNJ4" s="43"/>
      <c r="LNK4" s="43"/>
      <c r="LNL4" s="43"/>
      <c r="LNM4" s="43"/>
      <c r="LNN4" s="43"/>
      <c r="LNO4" s="43"/>
      <c r="LNP4" s="43"/>
      <c r="LNQ4" s="43"/>
      <c r="LNR4" s="43"/>
      <c r="LNS4" s="43"/>
      <c r="LNT4" s="43"/>
      <c r="LNU4" s="43"/>
      <c r="LNV4" s="43"/>
      <c r="LNW4" s="43"/>
      <c r="LNX4" s="43"/>
      <c r="LNY4" s="43"/>
      <c r="LNZ4" s="43"/>
      <c r="LOA4" s="43"/>
      <c r="LOB4" s="43"/>
      <c r="LOC4" s="43"/>
      <c r="LOD4" s="43"/>
      <c r="LOE4" s="43"/>
      <c r="LOF4" s="43"/>
      <c r="LOG4" s="43"/>
      <c r="LOH4" s="43"/>
      <c r="LOI4" s="43"/>
      <c r="LOJ4" s="43"/>
      <c r="LOK4" s="43"/>
      <c r="LOL4" s="43"/>
      <c r="LOM4" s="43"/>
      <c r="LON4" s="43"/>
      <c r="LOO4" s="43"/>
      <c r="LOP4" s="43"/>
      <c r="LOQ4" s="43"/>
      <c r="LOR4" s="43"/>
      <c r="LOS4" s="43"/>
      <c r="LOT4" s="43"/>
      <c r="LOU4" s="43"/>
      <c r="LOV4" s="43"/>
      <c r="LOW4" s="43"/>
      <c r="LOX4" s="43"/>
      <c r="LOY4" s="43"/>
      <c r="LOZ4" s="43"/>
      <c r="LPA4" s="43"/>
      <c r="LPB4" s="43"/>
      <c r="LPC4" s="43"/>
      <c r="LPD4" s="43"/>
      <c r="LPE4" s="43"/>
      <c r="LPF4" s="43"/>
      <c r="LPG4" s="43"/>
      <c r="LPH4" s="43"/>
      <c r="LPI4" s="43"/>
      <c r="LPJ4" s="43"/>
      <c r="LPK4" s="43"/>
      <c r="LPL4" s="43"/>
      <c r="LPM4" s="43"/>
      <c r="LPN4" s="43"/>
      <c r="LPO4" s="43"/>
      <c r="LPP4" s="43"/>
      <c r="LPQ4" s="43"/>
      <c r="LPR4" s="43"/>
      <c r="LPS4" s="43"/>
      <c r="LPT4" s="43"/>
      <c r="LPU4" s="43"/>
      <c r="LPV4" s="43"/>
      <c r="LPW4" s="43"/>
      <c r="LPX4" s="43"/>
      <c r="LPY4" s="43"/>
      <c r="LPZ4" s="43"/>
      <c r="LQA4" s="43"/>
      <c r="LQB4" s="43"/>
      <c r="LQC4" s="43"/>
      <c r="LQD4" s="43"/>
      <c r="LQE4" s="43"/>
      <c r="LQF4" s="43"/>
      <c r="LQG4" s="43"/>
      <c r="LQH4" s="43"/>
      <c r="LQI4" s="43"/>
      <c r="LQJ4" s="43"/>
      <c r="LQK4" s="43"/>
      <c r="LQL4" s="43"/>
      <c r="LQM4" s="43"/>
      <c r="LQN4" s="43"/>
      <c r="LQO4" s="43"/>
      <c r="LQP4" s="43"/>
      <c r="LQQ4" s="43"/>
      <c r="LQR4" s="43"/>
      <c r="LQS4" s="43"/>
      <c r="LQT4" s="43"/>
      <c r="LQU4" s="43"/>
      <c r="LQV4" s="43"/>
      <c r="LQW4" s="43"/>
      <c r="LQX4" s="43"/>
      <c r="LQY4" s="43"/>
      <c r="LQZ4" s="43"/>
      <c r="LRA4" s="43"/>
      <c r="LRB4" s="43"/>
      <c r="LRC4" s="43"/>
      <c r="LRD4" s="43"/>
      <c r="LRE4" s="43"/>
      <c r="LRF4" s="43"/>
      <c r="LRG4" s="43"/>
      <c r="LRH4" s="43"/>
      <c r="LRI4" s="43"/>
      <c r="LRJ4" s="43"/>
      <c r="LRK4" s="43"/>
      <c r="LRL4" s="43"/>
      <c r="LRM4" s="43"/>
      <c r="LRN4" s="43"/>
      <c r="LRO4" s="43"/>
      <c r="LRP4" s="43"/>
      <c r="LRQ4" s="43"/>
      <c r="LRR4" s="43"/>
      <c r="LRS4" s="43"/>
      <c r="LRT4" s="43"/>
      <c r="LRU4" s="43"/>
      <c r="LRV4" s="43"/>
      <c r="LRW4" s="43"/>
      <c r="LRX4" s="43"/>
      <c r="LRY4" s="43"/>
      <c r="LRZ4" s="43"/>
      <c r="LSA4" s="43"/>
      <c r="LSB4" s="43"/>
      <c r="LSC4" s="43"/>
      <c r="LSD4" s="43"/>
      <c r="LSE4" s="43"/>
      <c r="LSF4" s="43"/>
      <c r="LSG4" s="43"/>
      <c r="LSH4" s="43"/>
      <c r="LSI4" s="43"/>
      <c r="LSJ4" s="43"/>
      <c r="LSK4" s="43"/>
      <c r="LSL4" s="43"/>
      <c r="LSM4" s="43"/>
      <c r="LSN4" s="43"/>
      <c r="LSO4" s="43"/>
      <c r="LSP4" s="43"/>
      <c r="LSQ4" s="43"/>
      <c r="LSR4" s="43"/>
      <c r="LSS4" s="43"/>
      <c r="LST4" s="43"/>
      <c r="LSU4" s="43"/>
      <c r="LSV4" s="43"/>
      <c r="LSW4" s="43"/>
      <c r="LSX4" s="43"/>
      <c r="LSY4" s="43"/>
      <c r="LSZ4" s="43"/>
      <c r="LTA4" s="43"/>
      <c r="LTB4" s="43"/>
      <c r="LTC4" s="43"/>
      <c r="LTD4" s="43"/>
      <c r="LTE4" s="43"/>
      <c r="LTF4" s="43"/>
      <c r="LTG4" s="43"/>
      <c r="LTH4" s="43"/>
      <c r="LTI4" s="43"/>
      <c r="LTJ4" s="43"/>
      <c r="LTK4" s="43"/>
      <c r="LTL4" s="43"/>
      <c r="LTM4" s="43"/>
      <c r="LTN4" s="43"/>
      <c r="LTO4" s="43"/>
      <c r="LTP4" s="43"/>
      <c r="LTQ4" s="43"/>
      <c r="LTR4" s="43"/>
      <c r="LTS4" s="43"/>
      <c r="LTT4" s="43"/>
      <c r="LTU4" s="43"/>
      <c r="LTV4" s="43"/>
      <c r="LTW4" s="43"/>
      <c r="LTX4" s="43"/>
      <c r="LTY4" s="43"/>
      <c r="LTZ4" s="43"/>
      <c r="LUA4" s="43"/>
      <c r="LUB4" s="43"/>
      <c r="LUC4" s="43"/>
      <c r="LUD4" s="43"/>
      <c r="LUE4" s="43"/>
      <c r="LUF4" s="43"/>
      <c r="LUG4" s="43"/>
      <c r="LUH4" s="43"/>
      <c r="LUI4" s="43"/>
      <c r="LUJ4" s="43"/>
      <c r="LUK4" s="43"/>
      <c r="LUL4" s="43"/>
      <c r="LUM4" s="43"/>
      <c r="LUN4" s="43"/>
      <c r="LUO4" s="43"/>
      <c r="LUP4" s="43"/>
      <c r="LUQ4" s="43"/>
      <c r="LUR4" s="43"/>
      <c r="LUS4" s="43"/>
      <c r="LUT4" s="43"/>
      <c r="LUU4" s="43"/>
      <c r="LUV4" s="43"/>
      <c r="LUW4" s="43"/>
      <c r="LUX4" s="43"/>
      <c r="LUY4" s="43"/>
      <c r="LUZ4" s="43"/>
      <c r="LVA4" s="43"/>
      <c r="LVB4" s="43"/>
      <c r="LVC4" s="43"/>
      <c r="LVD4" s="43"/>
      <c r="LVE4" s="43"/>
      <c r="LVF4" s="43"/>
      <c r="LVG4" s="43"/>
      <c r="LVH4" s="43"/>
      <c r="LVI4" s="43"/>
      <c r="LVJ4" s="43"/>
      <c r="LVK4" s="43"/>
      <c r="LVL4" s="43"/>
      <c r="LVM4" s="43"/>
      <c r="LVN4" s="43"/>
      <c r="LVO4" s="43"/>
      <c r="LVP4" s="43"/>
      <c r="LVQ4" s="43"/>
      <c r="LVR4" s="43"/>
      <c r="LVS4" s="43"/>
      <c r="LVT4" s="43"/>
      <c r="LVU4" s="43"/>
      <c r="LVV4" s="43"/>
      <c r="LVW4" s="43"/>
      <c r="LVX4" s="43"/>
      <c r="LVY4" s="43"/>
      <c r="LVZ4" s="43"/>
      <c r="LWA4" s="43"/>
      <c r="LWB4" s="43"/>
      <c r="LWC4" s="43"/>
      <c r="LWD4" s="43"/>
      <c r="LWE4" s="43"/>
      <c r="LWF4" s="43"/>
      <c r="LWG4" s="43"/>
      <c r="LWH4" s="43"/>
      <c r="LWI4" s="43"/>
      <c r="LWJ4" s="43"/>
      <c r="LWK4" s="43"/>
      <c r="LWL4" s="43"/>
      <c r="LWM4" s="43"/>
      <c r="LWN4" s="43"/>
      <c r="LWO4" s="43"/>
      <c r="LWP4" s="43"/>
      <c r="LWQ4" s="43"/>
      <c r="LWR4" s="43"/>
      <c r="LWS4" s="43"/>
      <c r="LWT4" s="43"/>
      <c r="LWU4" s="43"/>
      <c r="LWV4" s="43"/>
      <c r="LWW4" s="43"/>
      <c r="LWX4" s="43"/>
      <c r="LWY4" s="43"/>
      <c r="LWZ4" s="43"/>
      <c r="LXA4" s="43"/>
      <c r="LXB4" s="43"/>
      <c r="LXC4" s="43"/>
      <c r="LXD4" s="43"/>
      <c r="LXE4" s="43"/>
      <c r="LXF4" s="43"/>
      <c r="LXG4" s="43"/>
      <c r="LXH4" s="43"/>
      <c r="LXI4" s="43"/>
      <c r="LXJ4" s="43"/>
      <c r="LXK4" s="43"/>
      <c r="LXL4" s="43"/>
      <c r="LXM4" s="43"/>
      <c r="LXN4" s="43"/>
      <c r="LXO4" s="43"/>
      <c r="LXP4" s="43"/>
      <c r="LXQ4" s="43"/>
      <c r="LXR4" s="43"/>
      <c r="LXS4" s="43"/>
      <c r="LXT4" s="43"/>
      <c r="LXU4" s="43"/>
      <c r="LXV4" s="43"/>
      <c r="LXW4" s="43"/>
      <c r="LXX4" s="43"/>
      <c r="LXY4" s="43"/>
      <c r="LXZ4" s="43"/>
      <c r="LYA4" s="43"/>
      <c r="LYB4" s="43"/>
      <c r="LYC4" s="43"/>
      <c r="LYD4" s="43"/>
      <c r="LYE4" s="43"/>
      <c r="LYF4" s="43"/>
      <c r="LYG4" s="43"/>
      <c r="LYH4" s="43"/>
      <c r="LYI4" s="43"/>
      <c r="LYJ4" s="43"/>
      <c r="LYK4" s="43"/>
      <c r="LYL4" s="43"/>
      <c r="LYM4" s="43"/>
      <c r="LYN4" s="43"/>
      <c r="LYO4" s="43"/>
      <c r="LYP4" s="43"/>
      <c r="LYQ4" s="43"/>
      <c r="LYR4" s="43"/>
      <c r="LYS4" s="43"/>
      <c r="LYT4" s="43"/>
      <c r="LYU4" s="43"/>
      <c r="LYV4" s="43"/>
      <c r="LYW4" s="43"/>
      <c r="LYX4" s="43"/>
      <c r="LYY4" s="43"/>
      <c r="LYZ4" s="43"/>
      <c r="LZA4" s="43"/>
      <c r="LZB4" s="43"/>
      <c r="LZC4" s="43"/>
      <c r="LZD4" s="43"/>
      <c r="LZE4" s="43"/>
      <c r="LZF4" s="43"/>
      <c r="LZG4" s="43"/>
      <c r="LZH4" s="43"/>
      <c r="LZI4" s="43"/>
      <c r="LZJ4" s="43"/>
      <c r="LZK4" s="43"/>
      <c r="LZL4" s="43"/>
      <c r="LZM4" s="43"/>
      <c r="LZN4" s="43"/>
      <c r="LZO4" s="43"/>
      <c r="LZP4" s="43"/>
      <c r="LZQ4" s="43"/>
      <c r="LZR4" s="43"/>
      <c r="LZS4" s="43"/>
      <c r="LZT4" s="43"/>
      <c r="LZU4" s="43"/>
      <c r="LZV4" s="43"/>
      <c r="LZW4" s="43"/>
      <c r="LZX4" s="43"/>
      <c r="LZY4" s="43"/>
      <c r="LZZ4" s="43"/>
      <c r="MAA4" s="43"/>
      <c r="MAB4" s="43"/>
      <c r="MAC4" s="43"/>
      <c r="MAD4" s="43"/>
      <c r="MAE4" s="43"/>
      <c r="MAF4" s="43"/>
      <c r="MAG4" s="43"/>
      <c r="MAH4" s="43"/>
      <c r="MAI4" s="43"/>
      <c r="MAJ4" s="43"/>
      <c r="MAK4" s="43"/>
      <c r="MAL4" s="43"/>
      <c r="MAM4" s="43"/>
      <c r="MAN4" s="43"/>
      <c r="MAO4" s="43"/>
      <c r="MAP4" s="43"/>
      <c r="MAQ4" s="43"/>
      <c r="MAR4" s="43"/>
      <c r="MAS4" s="43"/>
      <c r="MAT4" s="43"/>
      <c r="MAU4" s="43"/>
      <c r="MAV4" s="43"/>
      <c r="MAW4" s="43"/>
      <c r="MAX4" s="43"/>
      <c r="MAY4" s="43"/>
      <c r="MAZ4" s="43"/>
      <c r="MBA4" s="43"/>
      <c r="MBB4" s="43"/>
      <c r="MBC4" s="43"/>
      <c r="MBD4" s="43"/>
      <c r="MBE4" s="43"/>
      <c r="MBF4" s="43"/>
      <c r="MBG4" s="43"/>
      <c r="MBH4" s="43"/>
      <c r="MBI4" s="43"/>
      <c r="MBJ4" s="43"/>
      <c r="MBK4" s="43"/>
      <c r="MBL4" s="43"/>
      <c r="MBM4" s="43"/>
      <c r="MBN4" s="43"/>
      <c r="MBO4" s="43"/>
      <c r="MBP4" s="43"/>
      <c r="MBQ4" s="43"/>
      <c r="MBR4" s="43"/>
      <c r="MBS4" s="43"/>
      <c r="MBT4" s="43"/>
      <c r="MBU4" s="43"/>
      <c r="MBV4" s="43"/>
      <c r="MBW4" s="43"/>
      <c r="MBX4" s="43"/>
      <c r="MBY4" s="43"/>
      <c r="MBZ4" s="43"/>
      <c r="MCA4" s="43"/>
      <c r="MCB4" s="43"/>
      <c r="MCC4" s="43"/>
      <c r="MCD4" s="43"/>
      <c r="MCE4" s="43"/>
      <c r="MCF4" s="43"/>
      <c r="MCG4" s="43"/>
      <c r="MCH4" s="43"/>
      <c r="MCI4" s="43"/>
      <c r="MCJ4" s="43"/>
      <c r="MCK4" s="43"/>
      <c r="MCL4" s="43"/>
      <c r="MCM4" s="43"/>
      <c r="MCN4" s="43"/>
      <c r="MCO4" s="43"/>
      <c r="MCP4" s="43"/>
      <c r="MCQ4" s="43"/>
      <c r="MCR4" s="43"/>
      <c r="MCS4" s="43"/>
      <c r="MCT4" s="43"/>
      <c r="MCU4" s="43"/>
      <c r="MCV4" s="43"/>
      <c r="MCW4" s="43"/>
      <c r="MCX4" s="43"/>
      <c r="MCY4" s="43"/>
      <c r="MCZ4" s="43"/>
      <c r="MDA4" s="43"/>
      <c r="MDB4" s="43"/>
      <c r="MDC4" s="43"/>
      <c r="MDD4" s="43"/>
      <c r="MDE4" s="43"/>
      <c r="MDF4" s="43"/>
      <c r="MDG4" s="43"/>
      <c r="MDH4" s="43"/>
      <c r="MDI4" s="43"/>
      <c r="MDJ4" s="43"/>
      <c r="MDK4" s="43"/>
      <c r="MDL4" s="43"/>
      <c r="MDM4" s="43"/>
      <c r="MDN4" s="43"/>
      <c r="MDO4" s="43"/>
      <c r="MDP4" s="43"/>
      <c r="MDQ4" s="43"/>
      <c r="MDR4" s="43"/>
      <c r="MDS4" s="43"/>
      <c r="MDT4" s="43"/>
      <c r="MDU4" s="43"/>
      <c r="MDV4" s="43"/>
      <c r="MDW4" s="43"/>
      <c r="MDX4" s="43"/>
      <c r="MDY4" s="43"/>
      <c r="MDZ4" s="43"/>
      <c r="MEA4" s="43"/>
      <c r="MEB4" s="43"/>
      <c r="MEC4" s="43"/>
      <c r="MED4" s="43"/>
      <c r="MEE4" s="43"/>
      <c r="MEF4" s="43"/>
      <c r="MEG4" s="43"/>
      <c r="MEH4" s="43"/>
      <c r="MEI4" s="43"/>
      <c r="MEJ4" s="43"/>
      <c r="MEK4" s="43"/>
      <c r="MEL4" s="43"/>
      <c r="MEM4" s="43"/>
      <c r="MEN4" s="43"/>
      <c r="MEO4" s="43"/>
      <c r="MEP4" s="43"/>
      <c r="MEQ4" s="43"/>
      <c r="MER4" s="43"/>
      <c r="MES4" s="43"/>
      <c r="MET4" s="43"/>
      <c r="MEU4" s="43"/>
      <c r="MEV4" s="43"/>
      <c r="MEW4" s="43"/>
      <c r="MEX4" s="43"/>
      <c r="MEY4" s="43"/>
      <c r="MEZ4" s="43"/>
      <c r="MFA4" s="43"/>
      <c r="MFB4" s="43"/>
      <c r="MFC4" s="43"/>
      <c r="MFD4" s="43"/>
      <c r="MFE4" s="43"/>
      <c r="MFF4" s="43"/>
      <c r="MFG4" s="43"/>
      <c r="MFH4" s="43"/>
      <c r="MFI4" s="43"/>
      <c r="MFJ4" s="43"/>
      <c r="MFK4" s="43"/>
      <c r="MFL4" s="43"/>
      <c r="MFM4" s="43"/>
      <c r="MFN4" s="43"/>
      <c r="MFO4" s="43"/>
      <c r="MFP4" s="43"/>
      <c r="MFQ4" s="43"/>
      <c r="MFR4" s="43"/>
      <c r="MFS4" s="43"/>
      <c r="MFT4" s="43"/>
      <c r="MFU4" s="43"/>
      <c r="MFV4" s="43"/>
      <c r="MFW4" s="43"/>
      <c r="MFX4" s="43"/>
      <c r="MFY4" s="43"/>
      <c r="MFZ4" s="43"/>
      <c r="MGA4" s="43"/>
      <c r="MGB4" s="43"/>
      <c r="MGC4" s="43"/>
      <c r="MGD4" s="43"/>
      <c r="MGE4" s="43"/>
      <c r="MGF4" s="43"/>
      <c r="MGG4" s="43"/>
      <c r="MGH4" s="43"/>
      <c r="MGI4" s="43"/>
      <c r="MGJ4" s="43"/>
      <c r="MGK4" s="43"/>
      <c r="MGL4" s="43"/>
      <c r="MGM4" s="43"/>
      <c r="MGN4" s="43"/>
      <c r="MGO4" s="43"/>
      <c r="MGP4" s="43"/>
      <c r="MGQ4" s="43"/>
      <c r="MGR4" s="43"/>
      <c r="MGS4" s="43"/>
      <c r="MGT4" s="43"/>
      <c r="MGU4" s="43"/>
      <c r="MGV4" s="43"/>
      <c r="MGW4" s="43"/>
      <c r="MGX4" s="43"/>
      <c r="MGY4" s="43"/>
      <c r="MGZ4" s="43"/>
      <c r="MHA4" s="43"/>
      <c r="MHB4" s="43"/>
      <c r="MHC4" s="43"/>
      <c r="MHD4" s="43"/>
      <c r="MHE4" s="43"/>
      <c r="MHF4" s="43"/>
      <c r="MHG4" s="43"/>
      <c r="MHH4" s="43"/>
      <c r="MHI4" s="43"/>
      <c r="MHJ4" s="43"/>
      <c r="MHK4" s="43"/>
      <c r="MHL4" s="43"/>
      <c r="MHM4" s="43"/>
      <c r="MHN4" s="43"/>
      <c r="MHO4" s="43"/>
      <c r="MHP4" s="43"/>
      <c r="MHQ4" s="43"/>
      <c r="MHR4" s="43"/>
      <c r="MHS4" s="43"/>
      <c r="MHT4" s="43"/>
      <c r="MHU4" s="43"/>
      <c r="MHV4" s="43"/>
      <c r="MHW4" s="43"/>
      <c r="MHX4" s="43"/>
      <c r="MHY4" s="43"/>
      <c r="MHZ4" s="43"/>
      <c r="MIA4" s="43"/>
      <c r="MIB4" s="43"/>
      <c r="MIC4" s="43"/>
      <c r="MID4" s="43"/>
      <c r="MIE4" s="43"/>
      <c r="MIF4" s="43"/>
      <c r="MIG4" s="43"/>
      <c r="MIH4" s="43"/>
      <c r="MII4" s="43"/>
      <c r="MIJ4" s="43"/>
      <c r="MIK4" s="43"/>
      <c r="MIL4" s="43"/>
      <c r="MIM4" s="43"/>
      <c r="MIN4" s="43"/>
      <c r="MIO4" s="43"/>
      <c r="MIP4" s="43"/>
      <c r="MIQ4" s="43"/>
      <c r="MIR4" s="43"/>
      <c r="MIS4" s="43"/>
      <c r="MIT4" s="43"/>
      <c r="MIU4" s="43"/>
      <c r="MIV4" s="43"/>
      <c r="MIW4" s="43"/>
      <c r="MIX4" s="43"/>
      <c r="MIY4" s="43"/>
      <c r="MIZ4" s="43"/>
      <c r="MJA4" s="43"/>
      <c r="MJB4" s="43"/>
      <c r="MJC4" s="43"/>
      <c r="MJD4" s="43"/>
      <c r="MJE4" s="43"/>
      <c r="MJF4" s="43"/>
      <c r="MJG4" s="43"/>
      <c r="MJH4" s="43"/>
      <c r="MJI4" s="43"/>
      <c r="MJJ4" s="43"/>
      <c r="MJK4" s="43"/>
      <c r="MJL4" s="43"/>
      <c r="MJM4" s="43"/>
      <c r="MJN4" s="43"/>
      <c r="MJO4" s="43"/>
      <c r="MJP4" s="43"/>
      <c r="MJQ4" s="43"/>
      <c r="MJR4" s="43"/>
      <c r="MJS4" s="43"/>
      <c r="MJT4" s="43"/>
      <c r="MJU4" s="43"/>
      <c r="MJV4" s="43"/>
      <c r="MJW4" s="43"/>
      <c r="MJX4" s="43"/>
      <c r="MJY4" s="43"/>
      <c r="MJZ4" s="43"/>
      <c r="MKA4" s="43"/>
      <c r="MKB4" s="43"/>
      <c r="MKC4" s="43"/>
      <c r="MKD4" s="43"/>
      <c r="MKE4" s="43"/>
      <c r="MKF4" s="43"/>
      <c r="MKG4" s="43"/>
      <c r="MKH4" s="43"/>
      <c r="MKI4" s="43"/>
      <c r="MKJ4" s="43"/>
      <c r="MKK4" s="43"/>
      <c r="MKL4" s="43"/>
      <c r="MKM4" s="43"/>
      <c r="MKN4" s="43"/>
      <c r="MKO4" s="43"/>
      <c r="MKP4" s="43"/>
      <c r="MKQ4" s="43"/>
      <c r="MKR4" s="43"/>
      <c r="MKS4" s="43"/>
      <c r="MKT4" s="43"/>
      <c r="MKU4" s="43"/>
      <c r="MKV4" s="43"/>
      <c r="MKW4" s="43"/>
      <c r="MKX4" s="43"/>
      <c r="MKY4" s="43"/>
      <c r="MKZ4" s="43"/>
      <c r="MLA4" s="43"/>
      <c r="MLB4" s="43"/>
      <c r="MLC4" s="43"/>
      <c r="MLD4" s="43"/>
      <c r="MLE4" s="43"/>
      <c r="MLF4" s="43"/>
      <c r="MLG4" s="43"/>
      <c r="MLH4" s="43"/>
      <c r="MLI4" s="43"/>
      <c r="MLJ4" s="43"/>
      <c r="MLK4" s="43"/>
      <c r="MLL4" s="43"/>
      <c r="MLM4" s="43"/>
      <c r="MLN4" s="43"/>
      <c r="MLO4" s="43"/>
      <c r="MLP4" s="43"/>
      <c r="MLQ4" s="43"/>
      <c r="MLR4" s="43"/>
      <c r="MLS4" s="43"/>
      <c r="MLT4" s="43"/>
      <c r="MLU4" s="43"/>
      <c r="MLV4" s="43"/>
      <c r="MLW4" s="43"/>
      <c r="MLX4" s="43"/>
      <c r="MLY4" s="43"/>
      <c r="MLZ4" s="43"/>
      <c r="MMA4" s="43"/>
      <c r="MMB4" s="43"/>
      <c r="MMC4" s="43"/>
      <c r="MMD4" s="43"/>
      <c r="MME4" s="43"/>
      <c r="MMF4" s="43"/>
      <c r="MMG4" s="43"/>
      <c r="MMH4" s="43"/>
      <c r="MMI4" s="43"/>
      <c r="MMJ4" s="43"/>
      <c r="MMK4" s="43"/>
      <c r="MML4" s="43"/>
      <c r="MMM4" s="43"/>
      <c r="MMN4" s="43"/>
      <c r="MMO4" s="43"/>
      <c r="MMP4" s="43"/>
      <c r="MMQ4" s="43"/>
      <c r="MMR4" s="43"/>
      <c r="MMS4" s="43"/>
      <c r="MMT4" s="43"/>
      <c r="MMU4" s="43"/>
      <c r="MMV4" s="43"/>
      <c r="MMW4" s="43"/>
      <c r="MMX4" s="43"/>
      <c r="MMY4" s="43"/>
      <c r="MMZ4" s="43"/>
      <c r="MNA4" s="43"/>
      <c r="MNB4" s="43"/>
      <c r="MNC4" s="43"/>
      <c r="MND4" s="43"/>
      <c r="MNE4" s="43"/>
      <c r="MNF4" s="43"/>
      <c r="MNG4" s="43"/>
      <c r="MNH4" s="43"/>
      <c r="MNI4" s="43"/>
      <c r="MNJ4" s="43"/>
      <c r="MNK4" s="43"/>
      <c r="MNL4" s="43"/>
      <c r="MNM4" s="43"/>
      <c r="MNN4" s="43"/>
      <c r="MNO4" s="43"/>
      <c r="MNP4" s="43"/>
      <c r="MNQ4" s="43"/>
      <c r="MNR4" s="43"/>
      <c r="MNS4" s="43"/>
      <c r="MNT4" s="43"/>
      <c r="MNU4" s="43"/>
      <c r="MNV4" s="43"/>
      <c r="MNW4" s="43"/>
      <c r="MNX4" s="43"/>
      <c r="MNY4" s="43"/>
      <c r="MNZ4" s="43"/>
      <c r="MOA4" s="43"/>
      <c r="MOB4" s="43"/>
      <c r="MOC4" s="43"/>
      <c r="MOD4" s="43"/>
      <c r="MOE4" s="43"/>
      <c r="MOF4" s="43"/>
      <c r="MOG4" s="43"/>
      <c r="MOH4" s="43"/>
      <c r="MOI4" s="43"/>
      <c r="MOJ4" s="43"/>
      <c r="MOK4" s="43"/>
      <c r="MOL4" s="43"/>
      <c r="MOM4" s="43"/>
      <c r="MON4" s="43"/>
      <c r="MOO4" s="43"/>
      <c r="MOP4" s="43"/>
      <c r="MOQ4" s="43"/>
      <c r="MOR4" s="43"/>
      <c r="MOS4" s="43"/>
      <c r="MOT4" s="43"/>
      <c r="MOU4" s="43"/>
      <c r="MOV4" s="43"/>
      <c r="MOW4" s="43"/>
      <c r="MOX4" s="43"/>
      <c r="MOY4" s="43"/>
      <c r="MOZ4" s="43"/>
      <c r="MPA4" s="43"/>
      <c r="MPB4" s="43"/>
      <c r="MPC4" s="43"/>
      <c r="MPD4" s="43"/>
      <c r="MPE4" s="43"/>
      <c r="MPF4" s="43"/>
      <c r="MPG4" s="43"/>
      <c r="MPH4" s="43"/>
      <c r="MPI4" s="43"/>
      <c r="MPJ4" s="43"/>
      <c r="MPK4" s="43"/>
      <c r="MPL4" s="43"/>
      <c r="MPM4" s="43"/>
      <c r="MPN4" s="43"/>
      <c r="MPO4" s="43"/>
      <c r="MPP4" s="43"/>
      <c r="MPQ4" s="43"/>
      <c r="MPR4" s="43"/>
      <c r="MPS4" s="43"/>
      <c r="MPT4" s="43"/>
      <c r="MPU4" s="43"/>
      <c r="MPV4" s="43"/>
      <c r="MPW4" s="43"/>
      <c r="MPX4" s="43"/>
      <c r="MPY4" s="43"/>
      <c r="MPZ4" s="43"/>
      <c r="MQA4" s="43"/>
      <c r="MQB4" s="43"/>
      <c r="MQC4" s="43"/>
      <c r="MQD4" s="43"/>
      <c r="MQE4" s="43"/>
      <c r="MQF4" s="43"/>
      <c r="MQG4" s="43"/>
      <c r="MQH4" s="43"/>
      <c r="MQI4" s="43"/>
      <c r="MQJ4" s="43"/>
      <c r="MQK4" s="43"/>
      <c r="MQL4" s="43"/>
      <c r="MQM4" s="43"/>
      <c r="MQN4" s="43"/>
      <c r="MQO4" s="43"/>
      <c r="MQP4" s="43"/>
      <c r="MQQ4" s="43"/>
      <c r="MQR4" s="43"/>
      <c r="MQS4" s="43"/>
      <c r="MQT4" s="43"/>
      <c r="MQU4" s="43"/>
      <c r="MQV4" s="43"/>
      <c r="MQW4" s="43"/>
      <c r="MQX4" s="43"/>
      <c r="MQY4" s="43"/>
      <c r="MQZ4" s="43"/>
      <c r="MRA4" s="43"/>
      <c r="MRB4" s="43"/>
      <c r="MRC4" s="43"/>
      <c r="MRD4" s="43"/>
      <c r="MRE4" s="43"/>
      <c r="MRF4" s="43"/>
      <c r="MRG4" s="43"/>
      <c r="MRH4" s="43"/>
      <c r="MRI4" s="43"/>
      <c r="MRJ4" s="43"/>
      <c r="MRK4" s="43"/>
      <c r="MRL4" s="43"/>
      <c r="MRM4" s="43"/>
      <c r="MRN4" s="43"/>
      <c r="MRO4" s="43"/>
      <c r="MRP4" s="43"/>
      <c r="MRQ4" s="43"/>
      <c r="MRR4" s="43"/>
      <c r="MRS4" s="43"/>
      <c r="MRT4" s="43"/>
      <c r="MRU4" s="43"/>
      <c r="MRV4" s="43"/>
      <c r="MRW4" s="43"/>
      <c r="MRX4" s="43"/>
      <c r="MRY4" s="43"/>
      <c r="MRZ4" s="43"/>
      <c r="MSA4" s="43"/>
      <c r="MSB4" s="43"/>
      <c r="MSC4" s="43"/>
      <c r="MSD4" s="43"/>
      <c r="MSE4" s="43"/>
      <c r="MSF4" s="43"/>
      <c r="MSG4" s="43"/>
      <c r="MSH4" s="43"/>
      <c r="MSI4" s="43"/>
      <c r="MSJ4" s="43"/>
      <c r="MSK4" s="43"/>
      <c r="MSL4" s="43"/>
      <c r="MSM4" s="43"/>
      <c r="MSN4" s="43"/>
      <c r="MSO4" s="43"/>
      <c r="MSP4" s="43"/>
      <c r="MSQ4" s="43"/>
      <c r="MSR4" s="43"/>
      <c r="MSS4" s="43"/>
      <c r="MST4" s="43"/>
      <c r="MSU4" s="43"/>
      <c r="MSV4" s="43"/>
      <c r="MSW4" s="43"/>
      <c r="MSX4" s="43"/>
      <c r="MSY4" s="43"/>
      <c r="MSZ4" s="43"/>
      <c r="MTA4" s="43"/>
      <c r="MTB4" s="43"/>
      <c r="MTC4" s="43"/>
      <c r="MTD4" s="43"/>
      <c r="MTE4" s="43"/>
      <c r="MTF4" s="43"/>
      <c r="MTG4" s="43"/>
      <c r="MTH4" s="43"/>
      <c r="MTI4" s="43"/>
      <c r="MTJ4" s="43"/>
      <c r="MTK4" s="43"/>
      <c r="MTL4" s="43"/>
      <c r="MTM4" s="43"/>
      <c r="MTN4" s="43"/>
      <c r="MTO4" s="43"/>
      <c r="MTP4" s="43"/>
      <c r="MTQ4" s="43"/>
      <c r="MTR4" s="43"/>
      <c r="MTS4" s="43"/>
      <c r="MTT4" s="43"/>
      <c r="MTU4" s="43"/>
      <c r="MTV4" s="43"/>
      <c r="MTW4" s="43"/>
      <c r="MTX4" s="43"/>
      <c r="MTY4" s="43"/>
      <c r="MTZ4" s="43"/>
      <c r="MUA4" s="43"/>
      <c r="MUB4" s="43"/>
      <c r="MUC4" s="43"/>
      <c r="MUD4" s="43"/>
      <c r="MUE4" s="43"/>
      <c r="MUF4" s="43"/>
      <c r="MUG4" s="43"/>
      <c r="MUH4" s="43"/>
      <c r="MUI4" s="43"/>
      <c r="MUJ4" s="43"/>
      <c r="MUK4" s="43"/>
      <c r="MUL4" s="43"/>
      <c r="MUM4" s="43"/>
      <c r="MUN4" s="43"/>
      <c r="MUO4" s="43"/>
      <c r="MUP4" s="43"/>
      <c r="MUQ4" s="43"/>
      <c r="MUR4" s="43"/>
      <c r="MUS4" s="43"/>
      <c r="MUT4" s="43"/>
      <c r="MUU4" s="43"/>
      <c r="MUV4" s="43"/>
      <c r="MUW4" s="43"/>
      <c r="MUX4" s="43"/>
      <c r="MUY4" s="43"/>
      <c r="MUZ4" s="43"/>
      <c r="MVA4" s="43"/>
      <c r="MVB4" s="43"/>
      <c r="MVC4" s="43"/>
      <c r="MVD4" s="43"/>
      <c r="MVE4" s="43"/>
      <c r="MVF4" s="43"/>
      <c r="MVG4" s="43"/>
      <c r="MVH4" s="43"/>
      <c r="MVI4" s="43"/>
      <c r="MVJ4" s="43"/>
      <c r="MVK4" s="43"/>
      <c r="MVL4" s="43"/>
      <c r="MVM4" s="43"/>
      <c r="MVN4" s="43"/>
      <c r="MVO4" s="43"/>
      <c r="MVP4" s="43"/>
      <c r="MVQ4" s="43"/>
      <c r="MVR4" s="43"/>
      <c r="MVS4" s="43"/>
      <c r="MVT4" s="43"/>
      <c r="MVU4" s="43"/>
      <c r="MVV4" s="43"/>
      <c r="MVW4" s="43"/>
      <c r="MVX4" s="43"/>
      <c r="MVY4" s="43"/>
      <c r="MVZ4" s="43"/>
      <c r="MWA4" s="43"/>
      <c r="MWB4" s="43"/>
      <c r="MWC4" s="43"/>
      <c r="MWD4" s="43"/>
      <c r="MWE4" s="43"/>
      <c r="MWF4" s="43"/>
      <c r="MWG4" s="43"/>
      <c r="MWH4" s="43"/>
      <c r="MWI4" s="43"/>
      <c r="MWJ4" s="43"/>
      <c r="MWK4" s="43"/>
      <c r="MWL4" s="43"/>
      <c r="MWM4" s="43"/>
      <c r="MWN4" s="43"/>
      <c r="MWO4" s="43"/>
      <c r="MWP4" s="43"/>
      <c r="MWQ4" s="43"/>
      <c r="MWR4" s="43"/>
      <c r="MWS4" s="43"/>
      <c r="MWT4" s="43"/>
      <c r="MWU4" s="43"/>
      <c r="MWV4" s="43"/>
      <c r="MWW4" s="43"/>
      <c r="MWX4" s="43"/>
      <c r="MWY4" s="43"/>
      <c r="MWZ4" s="43"/>
      <c r="MXA4" s="43"/>
      <c r="MXB4" s="43"/>
      <c r="MXC4" s="43"/>
      <c r="MXD4" s="43"/>
      <c r="MXE4" s="43"/>
      <c r="MXF4" s="43"/>
      <c r="MXG4" s="43"/>
      <c r="MXH4" s="43"/>
      <c r="MXI4" s="43"/>
      <c r="MXJ4" s="43"/>
      <c r="MXK4" s="43"/>
      <c r="MXL4" s="43"/>
      <c r="MXM4" s="43"/>
      <c r="MXN4" s="43"/>
      <c r="MXO4" s="43"/>
      <c r="MXP4" s="43"/>
      <c r="MXQ4" s="43"/>
      <c r="MXR4" s="43"/>
      <c r="MXS4" s="43"/>
      <c r="MXT4" s="43"/>
      <c r="MXU4" s="43"/>
      <c r="MXV4" s="43"/>
      <c r="MXW4" s="43"/>
      <c r="MXX4" s="43"/>
      <c r="MXY4" s="43"/>
      <c r="MXZ4" s="43"/>
      <c r="MYA4" s="43"/>
      <c r="MYB4" s="43"/>
      <c r="MYC4" s="43"/>
      <c r="MYD4" s="43"/>
      <c r="MYE4" s="43"/>
      <c r="MYF4" s="43"/>
      <c r="MYG4" s="43"/>
      <c r="MYH4" s="43"/>
      <c r="MYI4" s="43"/>
      <c r="MYJ4" s="43"/>
      <c r="MYK4" s="43"/>
      <c r="MYL4" s="43"/>
      <c r="MYM4" s="43"/>
      <c r="MYN4" s="43"/>
      <c r="MYO4" s="43"/>
      <c r="MYP4" s="43"/>
      <c r="MYQ4" s="43"/>
      <c r="MYR4" s="43"/>
      <c r="MYS4" s="43"/>
      <c r="MYT4" s="43"/>
      <c r="MYU4" s="43"/>
      <c r="MYV4" s="43"/>
      <c r="MYW4" s="43"/>
      <c r="MYX4" s="43"/>
      <c r="MYY4" s="43"/>
      <c r="MYZ4" s="43"/>
      <c r="MZA4" s="43"/>
      <c r="MZB4" s="43"/>
      <c r="MZC4" s="43"/>
      <c r="MZD4" s="43"/>
      <c r="MZE4" s="43"/>
      <c r="MZF4" s="43"/>
      <c r="MZG4" s="43"/>
      <c r="MZH4" s="43"/>
      <c r="MZI4" s="43"/>
      <c r="MZJ4" s="43"/>
      <c r="MZK4" s="43"/>
      <c r="MZL4" s="43"/>
      <c r="MZM4" s="43"/>
      <c r="MZN4" s="43"/>
      <c r="MZO4" s="43"/>
      <c r="MZP4" s="43"/>
      <c r="MZQ4" s="43"/>
      <c r="MZR4" s="43"/>
      <c r="MZS4" s="43"/>
      <c r="MZT4" s="43"/>
      <c r="MZU4" s="43"/>
      <c r="MZV4" s="43"/>
      <c r="MZW4" s="43"/>
      <c r="MZX4" s="43"/>
      <c r="MZY4" s="43"/>
      <c r="MZZ4" s="43"/>
      <c r="NAA4" s="43"/>
      <c r="NAB4" s="43"/>
      <c r="NAC4" s="43"/>
      <c r="NAD4" s="43"/>
      <c r="NAE4" s="43"/>
      <c r="NAF4" s="43"/>
      <c r="NAG4" s="43"/>
      <c r="NAH4" s="43"/>
      <c r="NAI4" s="43"/>
      <c r="NAJ4" s="43"/>
      <c r="NAK4" s="43"/>
      <c r="NAL4" s="43"/>
      <c r="NAM4" s="43"/>
      <c r="NAN4" s="43"/>
      <c r="NAO4" s="43"/>
      <c r="NAP4" s="43"/>
      <c r="NAQ4" s="43"/>
      <c r="NAR4" s="43"/>
      <c r="NAS4" s="43"/>
      <c r="NAT4" s="43"/>
      <c r="NAU4" s="43"/>
      <c r="NAV4" s="43"/>
      <c r="NAW4" s="43"/>
      <c r="NAX4" s="43"/>
      <c r="NAY4" s="43"/>
      <c r="NAZ4" s="43"/>
      <c r="NBA4" s="43"/>
      <c r="NBB4" s="43"/>
      <c r="NBC4" s="43"/>
      <c r="NBD4" s="43"/>
      <c r="NBE4" s="43"/>
      <c r="NBF4" s="43"/>
      <c r="NBG4" s="43"/>
      <c r="NBH4" s="43"/>
      <c r="NBI4" s="43"/>
      <c r="NBJ4" s="43"/>
      <c r="NBK4" s="43"/>
      <c r="NBL4" s="43"/>
      <c r="NBM4" s="43"/>
      <c r="NBN4" s="43"/>
      <c r="NBO4" s="43"/>
      <c r="NBP4" s="43"/>
      <c r="NBQ4" s="43"/>
      <c r="NBR4" s="43"/>
      <c r="NBS4" s="43"/>
      <c r="NBT4" s="43"/>
      <c r="NBU4" s="43"/>
      <c r="NBV4" s="43"/>
      <c r="NBW4" s="43"/>
      <c r="NBX4" s="43"/>
      <c r="NBY4" s="43"/>
      <c r="NBZ4" s="43"/>
      <c r="NCA4" s="43"/>
      <c r="NCB4" s="43"/>
      <c r="NCC4" s="43"/>
      <c r="NCD4" s="43"/>
      <c r="NCE4" s="43"/>
      <c r="NCF4" s="43"/>
      <c r="NCG4" s="43"/>
      <c r="NCH4" s="43"/>
      <c r="NCI4" s="43"/>
      <c r="NCJ4" s="43"/>
      <c r="NCK4" s="43"/>
      <c r="NCL4" s="43"/>
      <c r="NCM4" s="43"/>
      <c r="NCN4" s="43"/>
      <c r="NCO4" s="43"/>
      <c r="NCP4" s="43"/>
      <c r="NCQ4" s="43"/>
      <c r="NCR4" s="43"/>
      <c r="NCS4" s="43"/>
      <c r="NCT4" s="43"/>
      <c r="NCU4" s="43"/>
      <c r="NCV4" s="43"/>
      <c r="NCW4" s="43"/>
      <c r="NCX4" s="43"/>
      <c r="NCY4" s="43"/>
      <c r="NCZ4" s="43"/>
      <c r="NDA4" s="43"/>
      <c r="NDB4" s="43"/>
      <c r="NDC4" s="43"/>
      <c r="NDD4" s="43"/>
      <c r="NDE4" s="43"/>
      <c r="NDF4" s="43"/>
      <c r="NDG4" s="43"/>
      <c r="NDH4" s="43"/>
      <c r="NDI4" s="43"/>
      <c r="NDJ4" s="43"/>
      <c r="NDK4" s="43"/>
      <c r="NDL4" s="43"/>
      <c r="NDM4" s="43"/>
      <c r="NDN4" s="43"/>
      <c r="NDO4" s="43"/>
      <c r="NDP4" s="43"/>
      <c r="NDQ4" s="43"/>
      <c r="NDR4" s="43"/>
      <c r="NDS4" s="43"/>
      <c r="NDT4" s="43"/>
      <c r="NDU4" s="43"/>
      <c r="NDV4" s="43"/>
      <c r="NDW4" s="43"/>
      <c r="NDX4" s="43"/>
      <c r="NDY4" s="43"/>
      <c r="NDZ4" s="43"/>
      <c r="NEA4" s="43"/>
      <c r="NEB4" s="43"/>
      <c r="NEC4" s="43"/>
      <c r="NED4" s="43"/>
      <c r="NEE4" s="43"/>
      <c r="NEF4" s="43"/>
      <c r="NEG4" s="43"/>
      <c r="NEH4" s="43"/>
      <c r="NEI4" s="43"/>
      <c r="NEJ4" s="43"/>
      <c r="NEK4" s="43"/>
      <c r="NEL4" s="43"/>
      <c r="NEM4" s="43"/>
      <c r="NEN4" s="43"/>
      <c r="NEO4" s="43"/>
      <c r="NEP4" s="43"/>
      <c r="NEQ4" s="43"/>
      <c r="NER4" s="43"/>
      <c r="NES4" s="43"/>
      <c r="NET4" s="43"/>
      <c r="NEU4" s="43"/>
      <c r="NEV4" s="43"/>
      <c r="NEW4" s="43"/>
      <c r="NEX4" s="43"/>
      <c r="NEY4" s="43"/>
      <c r="NEZ4" s="43"/>
      <c r="NFA4" s="43"/>
      <c r="NFB4" s="43"/>
      <c r="NFC4" s="43"/>
      <c r="NFD4" s="43"/>
      <c r="NFE4" s="43"/>
      <c r="NFF4" s="43"/>
      <c r="NFG4" s="43"/>
      <c r="NFH4" s="43"/>
      <c r="NFI4" s="43"/>
      <c r="NFJ4" s="43"/>
      <c r="NFK4" s="43"/>
      <c r="NFL4" s="43"/>
      <c r="NFM4" s="43"/>
      <c r="NFN4" s="43"/>
      <c r="NFO4" s="43"/>
      <c r="NFP4" s="43"/>
      <c r="NFQ4" s="43"/>
      <c r="NFR4" s="43"/>
      <c r="NFS4" s="43"/>
      <c r="NFT4" s="43"/>
      <c r="NFU4" s="43"/>
      <c r="NFV4" s="43"/>
      <c r="NFW4" s="43"/>
      <c r="NFX4" s="43"/>
      <c r="NFY4" s="43"/>
      <c r="NFZ4" s="43"/>
      <c r="NGA4" s="43"/>
      <c r="NGB4" s="43"/>
      <c r="NGC4" s="43"/>
      <c r="NGD4" s="43"/>
      <c r="NGE4" s="43"/>
      <c r="NGF4" s="43"/>
      <c r="NGG4" s="43"/>
      <c r="NGH4" s="43"/>
      <c r="NGI4" s="43"/>
      <c r="NGJ4" s="43"/>
      <c r="NGK4" s="43"/>
      <c r="NGL4" s="43"/>
      <c r="NGM4" s="43"/>
      <c r="NGN4" s="43"/>
      <c r="NGO4" s="43"/>
      <c r="NGP4" s="43"/>
      <c r="NGQ4" s="43"/>
      <c r="NGR4" s="43"/>
      <c r="NGS4" s="43"/>
      <c r="NGT4" s="43"/>
      <c r="NGU4" s="43"/>
      <c r="NGV4" s="43"/>
      <c r="NGW4" s="43"/>
      <c r="NGX4" s="43"/>
      <c r="NGY4" s="43"/>
      <c r="NGZ4" s="43"/>
      <c r="NHA4" s="43"/>
      <c r="NHB4" s="43"/>
      <c r="NHC4" s="43"/>
      <c r="NHD4" s="43"/>
      <c r="NHE4" s="43"/>
      <c r="NHF4" s="43"/>
      <c r="NHG4" s="43"/>
      <c r="NHH4" s="43"/>
      <c r="NHI4" s="43"/>
      <c r="NHJ4" s="43"/>
      <c r="NHK4" s="43"/>
      <c r="NHL4" s="43"/>
      <c r="NHM4" s="43"/>
      <c r="NHN4" s="43"/>
      <c r="NHO4" s="43"/>
      <c r="NHP4" s="43"/>
      <c r="NHQ4" s="43"/>
      <c r="NHR4" s="43"/>
      <c r="NHS4" s="43"/>
      <c r="NHT4" s="43"/>
      <c r="NHU4" s="43"/>
      <c r="NHV4" s="43"/>
      <c r="NHW4" s="43"/>
      <c r="NHX4" s="43"/>
      <c r="NHY4" s="43"/>
      <c r="NHZ4" s="43"/>
      <c r="NIA4" s="43"/>
      <c r="NIB4" s="43"/>
      <c r="NIC4" s="43"/>
      <c r="NID4" s="43"/>
      <c r="NIE4" s="43"/>
      <c r="NIF4" s="43"/>
      <c r="NIG4" s="43"/>
      <c r="NIH4" s="43"/>
      <c r="NII4" s="43"/>
      <c r="NIJ4" s="43"/>
      <c r="NIK4" s="43"/>
      <c r="NIL4" s="43"/>
      <c r="NIM4" s="43"/>
      <c r="NIN4" s="43"/>
      <c r="NIO4" s="43"/>
      <c r="NIP4" s="43"/>
      <c r="NIQ4" s="43"/>
      <c r="NIR4" s="43"/>
      <c r="NIS4" s="43"/>
      <c r="NIT4" s="43"/>
      <c r="NIU4" s="43"/>
      <c r="NIV4" s="43"/>
      <c r="NIW4" s="43"/>
      <c r="NIX4" s="43"/>
      <c r="NIY4" s="43"/>
      <c r="NIZ4" s="43"/>
      <c r="NJA4" s="43"/>
      <c r="NJB4" s="43"/>
      <c r="NJC4" s="43"/>
      <c r="NJD4" s="43"/>
      <c r="NJE4" s="43"/>
      <c r="NJF4" s="43"/>
      <c r="NJG4" s="43"/>
      <c r="NJH4" s="43"/>
      <c r="NJI4" s="43"/>
      <c r="NJJ4" s="43"/>
      <c r="NJK4" s="43"/>
      <c r="NJL4" s="43"/>
      <c r="NJM4" s="43"/>
      <c r="NJN4" s="43"/>
      <c r="NJO4" s="43"/>
      <c r="NJP4" s="43"/>
      <c r="NJQ4" s="43"/>
      <c r="NJR4" s="43"/>
      <c r="NJS4" s="43"/>
      <c r="NJT4" s="43"/>
      <c r="NJU4" s="43"/>
      <c r="NJV4" s="43"/>
      <c r="NJW4" s="43"/>
      <c r="NJX4" s="43"/>
      <c r="NJY4" s="43"/>
      <c r="NJZ4" s="43"/>
      <c r="NKA4" s="43"/>
      <c r="NKB4" s="43"/>
      <c r="NKC4" s="43"/>
      <c r="NKD4" s="43"/>
      <c r="NKE4" s="43"/>
      <c r="NKF4" s="43"/>
      <c r="NKG4" s="43"/>
      <c r="NKH4" s="43"/>
      <c r="NKI4" s="43"/>
      <c r="NKJ4" s="43"/>
      <c r="NKK4" s="43"/>
      <c r="NKL4" s="43"/>
      <c r="NKM4" s="43"/>
      <c r="NKN4" s="43"/>
      <c r="NKO4" s="43"/>
      <c r="NKP4" s="43"/>
      <c r="NKQ4" s="43"/>
      <c r="NKR4" s="43"/>
      <c r="NKS4" s="43"/>
      <c r="NKT4" s="43"/>
      <c r="NKU4" s="43"/>
      <c r="NKV4" s="43"/>
      <c r="NKW4" s="43"/>
      <c r="NKX4" s="43"/>
      <c r="NKY4" s="43"/>
      <c r="NKZ4" s="43"/>
      <c r="NLA4" s="43"/>
      <c r="NLB4" s="43"/>
      <c r="NLC4" s="43"/>
      <c r="NLD4" s="43"/>
      <c r="NLE4" s="43"/>
      <c r="NLF4" s="43"/>
      <c r="NLG4" s="43"/>
      <c r="NLH4" s="43"/>
      <c r="NLI4" s="43"/>
      <c r="NLJ4" s="43"/>
      <c r="NLK4" s="43"/>
      <c r="NLL4" s="43"/>
      <c r="NLM4" s="43"/>
      <c r="NLN4" s="43"/>
      <c r="NLO4" s="43"/>
      <c r="NLP4" s="43"/>
      <c r="NLQ4" s="43"/>
      <c r="NLR4" s="43"/>
      <c r="NLS4" s="43"/>
      <c r="NLT4" s="43"/>
      <c r="NLU4" s="43"/>
      <c r="NLV4" s="43"/>
      <c r="NLW4" s="43"/>
      <c r="NLX4" s="43"/>
      <c r="NLY4" s="43"/>
      <c r="NLZ4" s="43"/>
      <c r="NMA4" s="43"/>
      <c r="NMB4" s="43"/>
      <c r="NMC4" s="43"/>
      <c r="NMD4" s="43"/>
      <c r="NME4" s="43"/>
      <c r="NMF4" s="43"/>
      <c r="NMG4" s="43"/>
      <c r="NMH4" s="43"/>
      <c r="NMI4" s="43"/>
      <c r="NMJ4" s="43"/>
      <c r="NMK4" s="43"/>
      <c r="NML4" s="43"/>
      <c r="NMM4" s="43"/>
      <c r="NMN4" s="43"/>
      <c r="NMO4" s="43"/>
      <c r="NMP4" s="43"/>
      <c r="NMQ4" s="43"/>
      <c r="NMR4" s="43"/>
      <c r="NMS4" s="43"/>
      <c r="NMT4" s="43"/>
      <c r="NMU4" s="43"/>
      <c r="NMV4" s="43"/>
      <c r="NMW4" s="43"/>
      <c r="NMX4" s="43"/>
      <c r="NMY4" s="43"/>
      <c r="NMZ4" s="43"/>
      <c r="NNA4" s="43"/>
      <c r="NNB4" s="43"/>
      <c r="NNC4" s="43"/>
      <c r="NND4" s="43"/>
      <c r="NNE4" s="43"/>
      <c r="NNF4" s="43"/>
      <c r="NNG4" s="43"/>
      <c r="NNH4" s="43"/>
      <c r="NNI4" s="43"/>
      <c r="NNJ4" s="43"/>
      <c r="NNK4" s="43"/>
      <c r="NNL4" s="43"/>
      <c r="NNM4" s="43"/>
      <c r="NNN4" s="43"/>
      <c r="NNO4" s="43"/>
      <c r="NNP4" s="43"/>
      <c r="NNQ4" s="43"/>
      <c r="NNR4" s="43"/>
      <c r="NNS4" s="43"/>
      <c r="NNT4" s="43"/>
      <c r="NNU4" s="43"/>
      <c r="NNV4" s="43"/>
      <c r="NNW4" s="43"/>
      <c r="NNX4" s="43"/>
      <c r="NNY4" s="43"/>
      <c r="NNZ4" s="43"/>
      <c r="NOA4" s="43"/>
      <c r="NOB4" s="43"/>
      <c r="NOC4" s="43"/>
      <c r="NOD4" s="43"/>
      <c r="NOE4" s="43"/>
      <c r="NOF4" s="43"/>
      <c r="NOG4" s="43"/>
      <c r="NOH4" s="43"/>
      <c r="NOI4" s="43"/>
      <c r="NOJ4" s="43"/>
      <c r="NOK4" s="43"/>
      <c r="NOL4" s="43"/>
      <c r="NOM4" s="43"/>
      <c r="NON4" s="43"/>
      <c r="NOO4" s="43"/>
      <c r="NOP4" s="43"/>
      <c r="NOQ4" s="43"/>
      <c r="NOR4" s="43"/>
      <c r="NOS4" s="43"/>
      <c r="NOT4" s="43"/>
      <c r="NOU4" s="43"/>
      <c r="NOV4" s="43"/>
      <c r="NOW4" s="43"/>
      <c r="NOX4" s="43"/>
      <c r="NOY4" s="43"/>
      <c r="NOZ4" s="43"/>
      <c r="NPA4" s="43"/>
      <c r="NPB4" s="43"/>
      <c r="NPC4" s="43"/>
      <c r="NPD4" s="43"/>
      <c r="NPE4" s="43"/>
      <c r="NPF4" s="43"/>
      <c r="NPG4" s="43"/>
      <c r="NPH4" s="43"/>
      <c r="NPI4" s="43"/>
      <c r="NPJ4" s="43"/>
      <c r="NPK4" s="43"/>
      <c r="NPL4" s="43"/>
      <c r="NPM4" s="43"/>
      <c r="NPN4" s="43"/>
      <c r="NPO4" s="43"/>
      <c r="NPP4" s="43"/>
      <c r="NPQ4" s="43"/>
      <c r="NPR4" s="43"/>
      <c r="NPS4" s="43"/>
      <c r="NPT4" s="43"/>
      <c r="NPU4" s="43"/>
      <c r="NPV4" s="43"/>
      <c r="NPW4" s="43"/>
      <c r="NPX4" s="43"/>
      <c r="NPY4" s="43"/>
      <c r="NPZ4" s="43"/>
      <c r="NQA4" s="43"/>
      <c r="NQB4" s="43"/>
      <c r="NQC4" s="43"/>
      <c r="NQD4" s="43"/>
      <c r="NQE4" s="43"/>
      <c r="NQF4" s="43"/>
      <c r="NQG4" s="43"/>
      <c r="NQH4" s="43"/>
      <c r="NQI4" s="43"/>
      <c r="NQJ4" s="43"/>
      <c r="NQK4" s="43"/>
      <c r="NQL4" s="43"/>
      <c r="NQM4" s="43"/>
      <c r="NQN4" s="43"/>
      <c r="NQO4" s="43"/>
      <c r="NQP4" s="43"/>
      <c r="NQQ4" s="43"/>
      <c r="NQR4" s="43"/>
      <c r="NQS4" s="43"/>
      <c r="NQT4" s="43"/>
      <c r="NQU4" s="43"/>
      <c r="NQV4" s="43"/>
      <c r="NQW4" s="43"/>
      <c r="NQX4" s="43"/>
      <c r="NQY4" s="43"/>
      <c r="NQZ4" s="43"/>
      <c r="NRA4" s="43"/>
      <c r="NRB4" s="43"/>
      <c r="NRC4" s="43"/>
      <c r="NRD4" s="43"/>
      <c r="NRE4" s="43"/>
      <c r="NRF4" s="43"/>
      <c r="NRG4" s="43"/>
      <c r="NRH4" s="43"/>
      <c r="NRI4" s="43"/>
      <c r="NRJ4" s="43"/>
      <c r="NRK4" s="43"/>
      <c r="NRL4" s="43"/>
      <c r="NRM4" s="43"/>
      <c r="NRN4" s="43"/>
      <c r="NRO4" s="43"/>
      <c r="NRP4" s="43"/>
      <c r="NRQ4" s="43"/>
      <c r="NRR4" s="43"/>
      <c r="NRS4" s="43"/>
      <c r="NRT4" s="43"/>
      <c r="NRU4" s="43"/>
      <c r="NRV4" s="43"/>
      <c r="NRW4" s="43"/>
      <c r="NRX4" s="43"/>
      <c r="NRY4" s="43"/>
      <c r="NRZ4" s="43"/>
      <c r="NSA4" s="43"/>
      <c r="NSB4" s="43"/>
      <c r="NSC4" s="43"/>
      <c r="NSD4" s="43"/>
      <c r="NSE4" s="43"/>
      <c r="NSF4" s="43"/>
      <c r="NSG4" s="43"/>
      <c r="NSH4" s="43"/>
      <c r="NSI4" s="43"/>
      <c r="NSJ4" s="43"/>
      <c r="NSK4" s="43"/>
      <c r="NSL4" s="43"/>
      <c r="NSM4" s="43"/>
      <c r="NSN4" s="43"/>
      <c r="NSO4" s="43"/>
      <c r="NSP4" s="43"/>
      <c r="NSQ4" s="43"/>
      <c r="NSR4" s="43"/>
      <c r="NSS4" s="43"/>
      <c r="NST4" s="43"/>
      <c r="NSU4" s="43"/>
      <c r="NSV4" s="43"/>
      <c r="NSW4" s="43"/>
      <c r="NSX4" s="43"/>
      <c r="NSY4" s="43"/>
      <c r="NSZ4" s="43"/>
      <c r="NTA4" s="43"/>
      <c r="NTB4" s="43"/>
      <c r="NTC4" s="43"/>
      <c r="NTD4" s="43"/>
      <c r="NTE4" s="43"/>
      <c r="NTF4" s="43"/>
      <c r="NTG4" s="43"/>
      <c r="NTH4" s="43"/>
      <c r="NTI4" s="43"/>
      <c r="NTJ4" s="43"/>
      <c r="NTK4" s="43"/>
      <c r="NTL4" s="43"/>
      <c r="NTM4" s="43"/>
      <c r="NTN4" s="43"/>
      <c r="NTO4" s="43"/>
      <c r="NTP4" s="43"/>
      <c r="NTQ4" s="43"/>
      <c r="NTR4" s="43"/>
      <c r="NTS4" s="43"/>
      <c r="NTT4" s="43"/>
      <c r="NTU4" s="43"/>
      <c r="NTV4" s="43"/>
      <c r="NTW4" s="43"/>
      <c r="NTX4" s="43"/>
      <c r="NTY4" s="43"/>
      <c r="NTZ4" s="43"/>
      <c r="NUA4" s="43"/>
      <c r="NUB4" s="43"/>
      <c r="NUC4" s="43"/>
      <c r="NUD4" s="43"/>
      <c r="NUE4" s="43"/>
      <c r="NUF4" s="43"/>
      <c r="NUG4" s="43"/>
      <c r="NUH4" s="43"/>
      <c r="NUI4" s="43"/>
      <c r="NUJ4" s="43"/>
      <c r="NUK4" s="43"/>
      <c r="NUL4" s="43"/>
      <c r="NUM4" s="43"/>
      <c r="NUN4" s="43"/>
      <c r="NUO4" s="43"/>
      <c r="NUP4" s="43"/>
      <c r="NUQ4" s="43"/>
      <c r="NUR4" s="43"/>
      <c r="NUS4" s="43"/>
      <c r="NUT4" s="43"/>
      <c r="NUU4" s="43"/>
      <c r="NUV4" s="43"/>
      <c r="NUW4" s="43"/>
      <c r="NUX4" s="43"/>
      <c r="NUY4" s="43"/>
      <c r="NUZ4" s="43"/>
      <c r="NVA4" s="43"/>
      <c r="NVB4" s="43"/>
      <c r="NVC4" s="43"/>
      <c r="NVD4" s="43"/>
      <c r="NVE4" s="43"/>
      <c r="NVF4" s="43"/>
      <c r="NVG4" s="43"/>
      <c r="NVH4" s="43"/>
      <c r="NVI4" s="43"/>
      <c r="NVJ4" s="43"/>
      <c r="NVK4" s="43"/>
      <c r="NVL4" s="43"/>
      <c r="NVM4" s="43"/>
      <c r="NVN4" s="43"/>
      <c r="NVO4" s="43"/>
      <c r="NVP4" s="43"/>
      <c r="NVQ4" s="43"/>
      <c r="NVR4" s="43"/>
      <c r="NVS4" s="43"/>
      <c r="NVT4" s="43"/>
      <c r="NVU4" s="43"/>
      <c r="NVV4" s="43"/>
      <c r="NVW4" s="43"/>
      <c r="NVX4" s="43"/>
      <c r="NVY4" s="43"/>
      <c r="NVZ4" s="43"/>
      <c r="NWA4" s="43"/>
      <c r="NWB4" s="43"/>
      <c r="NWC4" s="43"/>
      <c r="NWD4" s="43"/>
      <c r="NWE4" s="43"/>
      <c r="NWF4" s="43"/>
      <c r="NWG4" s="43"/>
      <c r="NWH4" s="43"/>
      <c r="NWI4" s="43"/>
      <c r="NWJ4" s="43"/>
      <c r="NWK4" s="43"/>
      <c r="NWL4" s="43"/>
      <c r="NWM4" s="43"/>
      <c r="NWN4" s="43"/>
      <c r="NWO4" s="43"/>
      <c r="NWP4" s="43"/>
      <c r="NWQ4" s="43"/>
      <c r="NWR4" s="43"/>
      <c r="NWS4" s="43"/>
      <c r="NWT4" s="43"/>
      <c r="NWU4" s="43"/>
      <c r="NWV4" s="43"/>
      <c r="NWW4" s="43"/>
      <c r="NWX4" s="43"/>
      <c r="NWY4" s="43"/>
      <c r="NWZ4" s="43"/>
      <c r="NXA4" s="43"/>
      <c r="NXB4" s="43"/>
      <c r="NXC4" s="43"/>
      <c r="NXD4" s="43"/>
      <c r="NXE4" s="43"/>
      <c r="NXF4" s="43"/>
      <c r="NXG4" s="43"/>
      <c r="NXH4" s="43"/>
      <c r="NXI4" s="43"/>
      <c r="NXJ4" s="43"/>
      <c r="NXK4" s="43"/>
      <c r="NXL4" s="43"/>
      <c r="NXM4" s="43"/>
      <c r="NXN4" s="43"/>
      <c r="NXO4" s="43"/>
      <c r="NXP4" s="43"/>
      <c r="NXQ4" s="43"/>
      <c r="NXR4" s="43"/>
      <c r="NXS4" s="43"/>
      <c r="NXT4" s="43"/>
      <c r="NXU4" s="43"/>
      <c r="NXV4" s="43"/>
      <c r="NXW4" s="43"/>
      <c r="NXX4" s="43"/>
      <c r="NXY4" s="43"/>
      <c r="NXZ4" s="43"/>
      <c r="NYA4" s="43"/>
      <c r="NYB4" s="43"/>
      <c r="NYC4" s="43"/>
      <c r="NYD4" s="43"/>
      <c r="NYE4" s="43"/>
      <c r="NYF4" s="43"/>
      <c r="NYG4" s="43"/>
      <c r="NYH4" s="43"/>
      <c r="NYI4" s="43"/>
      <c r="NYJ4" s="43"/>
      <c r="NYK4" s="43"/>
      <c r="NYL4" s="43"/>
      <c r="NYM4" s="43"/>
      <c r="NYN4" s="43"/>
      <c r="NYO4" s="43"/>
      <c r="NYP4" s="43"/>
      <c r="NYQ4" s="43"/>
      <c r="NYR4" s="43"/>
      <c r="NYS4" s="43"/>
      <c r="NYT4" s="43"/>
      <c r="NYU4" s="43"/>
      <c r="NYV4" s="43"/>
      <c r="NYW4" s="43"/>
      <c r="NYX4" s="43"/>
      <c r="NYY4" s="43"/>
      <c r="NYZ4" s="43"/>
      <c r="NZA4" s="43"/>
      <c r="NZB4" s="43"/>
      <c r="NZC4" s="43"/>
      <c r="NZD4" s="43"/>
      <c r="NZE4" s="43"/>
      <c r="NZF4" s="43"/>
      <c r="NZG4" s="43"/>
      <c r="NZH4" s="43"/>
      <c r="NZI4" s="43"/>
      <c r="NZJ4" s="43"/>
      <c r="NZK4" s="43"/>
      <c r="NZL4" s="43"/>
      <c r="NZM4" s="43"/>
      <c r="NZN4" s="43"/>
      <c r="NZO4" s="43"/>
      <c r="NZP4" s="43"/>
      <c r="NZQ4" s="43"/>
      <c r="NZR4" s="43"/>
      <c r="NZS4" s="43"/>
      <c r="NZT4" s="43"/>
      <c r="NZU4" s="43"/>
      <c r="NZV4" s="43"/>
      <c r="NZW4" s="43"/>
      <c r="NZX4" s="43"/>
      <c r="NZY4" s="43"/>
      <c r="NZZ4" s="43"/>
      <c r="OAA4" s="43"/>
      <c r="OAB4" s="43"/>
      <c r="OAC4" s="43"/>
      <c r="OAD4" s="43"/>
      <c r="OAE4" s="43"/>
      <c r="OAF4" s="43"/>
      <c r="OAG4" s="43"/>
      <c r="OAH4" s="43"/>
      <c r="OAI4" s="43"/>
      <c r="OAJ4" s="43"/>
      <c r="OAK4" s="43"/>
      <c r="OAL4" s="43"/>
      <c r="OAM4" s="43"/>
      <c r="OAN4" s="43"/>
      <c r="OAO4" s="43"/>
      <c r="OAP4" s="43"/>
      <c r="OAQ4" s="43"/>
      <c r="OAR4" s="43"/>
      <c r="OAS4" s="43"/>
      <c r="OAT4" s="43"/>
      <c r="OAU4" s="43"/>
      <c r="OAV4" s="43"/>
      <c r="OAW4" s="43"/>
      <c r="OAX4" s="43"/>
      <c r="OAY4" s="43"/>
      <c r="OAZ4" s="43"/>
      <c r="OBA4" s="43"/>
      <c r="OBB4" s="43"/>
      <c r="OBC4" s="43"/>
      <c r="OBD4" s="43"/>
      <c r="OBE4" s="43"/>
      <c r="OBF4" s="43"/>
      <c r="OBG4" s="43"/>
      <c r="OBH4" s="43"/>
      <c r="OBI4" s="43"/>
      <c r="OBJ4" s="43"/>
      <c r="OBK4" s="43"/>
      <c r="OBL4" s="43"/>
      <c r="OBM4" s="43"/>
      <c r="OBN4" s="43"/>
      <c r="OBO4" s="43"/>
      <c r="OBP4" s="43"/>
      <c r="OBQ4" s="43"/>
      <c r="OBR4" s="43"/>
      <c r="OBS4" s="43"/>
      <c r="OBT4" s="43"/>
      <c r="OBU4" s="43"/>
      <c r="OBV4" s="43"/>
      <c r="OBW4" s="43"/>
      <c r="OBX4" s="43"/>
      <c r="OBY4" s="43"/>
      <c r="OBZ4" s="43"/>
      <c r="OCA4" s="43"/>
      <c r="OCB4" s="43"/>
      <c r="OCC4" s="43"/>
      <c r="OCD4" s="43"/>
      <c r="OCE4" s="43"/>
      <c r="OCF4" s="43"/>
      <c r="OCG4" s="43"/>
      <c r="OCH4" s="43"/>
      <c r="OCI4" s="43"/>
      <c r="OCJ4" s="43"/>
      <c r="OCK4" s="43"/>
      <c r="OCL4" s="43"/>
      <c r="OCM4" s="43"/>
      <c r="OCN4" s="43"/>
      <c r="OCO4" s="43"/>
      <c r="OCP4" s="43"/>
      <c r="OCQ4" s="43"/>
      <c r="OCR4" s="43"/>
      <c r="OCS4" s="43"/>
      <c r="OCT4" s="43"/>
      <c r="OCU4" s="43"/>
      <c r="OCV4" s="43"/>
      <c r="OCW4" s="43"/>
      <c r="OCX4" s="43"/>
      <c r="OCY4" s="43"/>
      <c r="OCZ4" s="43"/>
      <c r="ODA4" s="43"/>
      <c r="ODB4" s="43"/>
      <c r="ODC4" s="43"/>
      <c r="ODD4" s="43"/>
      <c r="ODE4" s="43"/>
      <c r="ODF4" s="43"/>
      <c r="ODG4" s="43"/>
      <c r="ODH4" s="43"/>
      <c r="ODI4" s="43"/>
      <c r="ODJ4" s="43"/>
      <c r="ODK4" s="43"/>
      <c r="ODL4" s="43"/>
      <c r="ODM4" s="43"/>
      <c r="ODN4" s="43"/>
      <c r="ODO4" s="43"/>
      <c r="ODP4" s="43"/>
      <c r="ODQ4" s="43"/>
      <c r="ODR4" s="43"/>
      <c r="ODS4" s="43"/>
      <c r="ODT4" s="43"/>
      <c r="ODU4" s="43"/>
      <c r="ODV4" s="43"/>
      <c r="ODW4" s="43"/>
      <c r="ODX4" s="43"/>
      <c r="ODY4" s="43"/>
      <c r="ODZ4" s="43"/>
      <c r="OEA4" s="43"/>
      <c r="OEB4" s="43"/>
      <c r="OEC4" s="43"/>
      <c r="OED4" s="43"/>
      <c r="OEE4" s="43"/>
      <c r="OEF4" s="43"/>
      <c r="OEG4" s="43"/>
      <c r="OEH4" s="43"/>
      <c r="OEI4" s="43"/>
      <c r="OEJ4" s="43"/>
      <c r="OEK4" s="43"/>
      <c r="OEL4" s="43"/>
      <c r="OEM4" s="43"/>
      <c r="OEN4" s="43"/>
      <c r="OEO4" s="43"/>
      <c r="OEP4" s="43"/>
      <c r="OEQ4" s="43"/>
      <c r="OER4" s="43"/>
      <c r="OES4" s="43"/>
      <c r="OET4" s="43"/>
      <c r="OEU4" s="43"/>
      <c r="OEV4" s="43"/>
      <c r="OEW4" s="43"/>
      <c r="OEX4" s="43"/>
      <c r="OEY4" s="43"/>
      <c r="OEZ4" s="43"/>
      <c r="OFA4" s="43"/>
      <c r="OFB4" s="43"/>
      <c r="OFC4" s="43"/>
      <c r="OFD4" s="43"/>
      <c r="OFE4" s="43"/>
      <c r="OFF4" s="43"/>
      <c r="OFG4" s="43"/>
      <c r="OFH4" s="43"/>
      <c r="OFI4" s="43"/>
      <c r="OFJ4" s="43"/>
      <c r="OFK4" s="43"/>
      <c r="OFL4" s="43"/>
      <c r="OFM4" s="43"/>
      <c r="OFN4" s="43"/>
      <c r="OFO4" s="43"/>
      <c r="OFP4" s="43"/>
      <c r="OFQ4" s="43"/>
      <c r="OFR4" s="43"/>
      <c r="OFS4" s="43"/>
      <c r="OFT4" s="43"/>
      <c r="OFU4" s="43"/>
      <c r="OFV4" s="43"/>
      <c r="OFW4" s="43"/>
      <c r="OFX4" s="43"/>
      <c r="OFY4" s="43"/>
      <c r="OFZ4" s="43"/>
      <c r="OGA4" s="43"/>
      <c r="OGB4" s="43"/>
      <c r="OGC4" s="43"/>
      <c r="OGD4" s="43"/>
      <c r="OGE4" s="43"/>
      <c r="OGF4" s="43"/>
      <c r="OGG4" s="43"/>
      <c r="OGH4" s="43"/>
      <c r="OGI4" s="43"/>
      <c r="OGJ4" s="43"/>
      <c r="OGK4" s="43"/>
      <c r="OGL4" s="43"/>
      <c r="OGM4" s="43"/>
      <c r="OGN4" s="43"/>
      <c r="OGO4" s="43"/>
      <c r="OGP4" s="43"/>
      <c r="OGQ4" s="43"/>
      <c r="OGR4" s="43"/>
      <c r="OGS4" s="43"/>
      <c r="OGT4" s="43"/>
      <c r="OGU4" s="43"/>
      <c r="OGV4" s="43"/>
      <c r="OGW4" s="43"/>
      <c r="OGX4" s="43"/>
      <c r="OGY4" s="43"/>
      <c r="OGZ4" s="43"/>
      <c r="OHA4" s="43"/>
      <c r="OHB4" s="43"/>
      <c r="OHC4" s="43"/>
      <c r="OHD4" s="43"/>
      <c r="OHE4" s="43"/>
      <c r="OHF4" s="43"/>
      <c r="OHG4" s="43"/>
      <c r="OHH4" s="43"/>
      <c r="OHI4" s="43"/>
      <c r="OHJ4" s="43"/>
      <c r="OHK4" s="43"/>
      <c r="OHL4" s="43"/>
      <c r="OHM4" s="43"/>
      <c r="OHN4" s="43"/>
      <c r="OHO4" s="43"/>
      <c r="OHP4" s="43"/>
      <c r="OHQ4" s="43"/>
      <c r="OHR4" s="43"/>
      <c r="OHS4" s="43"/>
      <c r="OHT4" s="43"/>
      <c r="OHU4" s="43"/>
      <c r="OHV4" s="43"/>
      <c r="OHW4" s="43"/>
      <c r="OHX4" s="43"/>
      <c r="OHY4" s="43"/>
      <c r="OHZ4" s="43"/>
      <c r="OIA4" s="43"/>
      <c r="OIB4" s="43"/>
      <c r="OIC4" s="43"/>
      <c r="OID4" s="43"/>
      <c r="OIE4" s="43"/>
      <c r="OIF4" s="43"/>
      <c r="OIG4" s="43"/>
      <c r="OIH4" s="43"/>
      <c r="OII4" s="43"/>
      <c r="OIJ4" s="43"/>
      <c r="OIK4" s="43"/>
      <c r="OIL4" s="43"/>
      <c r="OIM4" s="43"/>
      <c r="OIN4" s="43"/>
      <c r="OIO4" s="43"/>
      <c r="OIP4" s="43"/>
      <c r="OIQ4" s="43"/>
      <c r="OIR4" s="43"/>
      <c r="OIS4" s="43"/>
      <c r="OIT4" s="43"/>
      <c r="OIU4" s="43"/>
      <c r="OIV4" s="43"/>
      <c r="OIW4" s="43"/>
      <c r="OIX4" s="43"/>
      <c r="OIY4" s="43"/>
      <c r="OIZ4" s="43"/>
      <c r="OJA4" s="43"/>
      <c r="OJB4" s="43"/>
      <c r="OJC4" s="43"/>
      <c r="OJD4" s="43"/>
      <c r="OJE4" s="43"/>
      <c r="OJF4" s="43"/>
      <c r="OJG4" s="43"/>
      <c r="OJH4" s="43"/>
      <c r="OJI4" s="43"/>
      <c r="OJJ4" s="43"/>
      <c r="OJK4" s="43"/>
      <c r="OJL4" s="43"/>
      <c r="OJM4" s="43"/>
      <c r="OJN4" s="43"/>
      <c r="OJO4" s="43"/>
      <c r="OJP4" s="43"/>
      <c r="OJQ4" s="43"/>
      <c r="OJR4" s="43"/>
      <c r="OJS4" s="43"/>
      <c r="OJT4" s="43"/>
      <c r="OJU4" s="43"/>
      <c r="OJV4" s="43"/>
      <c r="OJW4" s="43"/>
      <c r="OJX4" s="43"/>
      <c r="OJY4" s="43"/>
      <c r="OJZ4" s="43"/>
      <c r="OKA4" s="43"/>
      <c r="OKB4" s="43"/>
      <c r="OKC4" s="43"/>
      <c r="OKD4" s="43"/>
      <c r="OKE4" s="43"/>
      <c r="OKF4" s="43"/>
      <c r="OKG4" s="43"/>
      <c r="OKH4" s="43"/>
      <c r="OKI4" s="43"/>
      <c r="OKJ4" s="43"/>
      <c r="OKK4" s="43"/>
      <c r="OKL4" s="43"/>
      <c r="OKM4" s="43"/>
      <c r="OKN4" s="43"/>
      <c r="OKO4" s="43"/>
      <c r="OKP4" s="43"/>
      <c r="OKQ4" s="43"/>
      <c r="OKR4" s="43"/>
      <c r="OKS4" s="43"/>
      <c r="OKT4" s="43"/>
      <c r="OKU4" s="43"/>
      <c r="OKV4" s="43"/>
      <c r="OKW4" s="43"/>
      <c r="OKX4" s="43"/>
      <c r="OKY4" s="43"/>
      <c r="OKZ4" s="43"/>
      <c r="OLA4" s="43"/>
      <c r="OLB4" s="43"/>
      <c r="OLC4" s="43"/>
      <c r="OLD4" s="43"/>
      <c r="OLE4" s="43"/>
      <c r="OLF4" s="43"/>
      <c r="OLG4" s="43"/>
      <c r="OLH4" s="43"/>
      <c r="OLI4" s="43"/>
      <c r="OLJ4" s="43"/>
      <c r="OLK4" s="43"/>
      <c r="OLL4" s="43"/>
      <c r="OLM4" s="43"/>
      <c r="OLN4" s="43"/>
      <c r="OLO4" s="43"/>
      <c r="OLP4" s="43"/>
      <c r="OLQ4" s="43"/>
      <c r="OLR4" s="43"/>
      <c r="OLS4" s="43"/>
      <c r="OLT4" s="43"/>
      <c r="OLU4" s="43"/>
      <c r="OLV4" s="43"/>
      <c r="OLW4" s="43"/>
      <c r="OLX4" s="43"/>
      <c r="OLY4" s="43"/>
      <c r="OLZ4" s="43"/>
      <c r="OMA4" s="43"/>
      <c r="OMB4" s="43"/>
      <c r="OMC4" s="43"/>
      <c r="OMD4" s="43"/>
      <c r="OME4" s="43"/>
      <c r="OMF4" s="43"/>
      <c r="OMG4" s="43"/>
      <c r="OMH4" s="43"/>
      <c r="OMI4" s="43"/>
      <c r="OMJ4" s="43"/>
      <c r="OMK4" s="43"/>
      <c r="OML4" s="43"/>
      <c r="OMM4" s="43"/>
      <c r="OMN4" s="43"/>
      <c r="OMO4" s="43"/>
      <c r="OMP4" s="43"/>
      <c r="OMQ4" s="43"/>
      <c r="OMR4" s="43"/>
      <c r="OMS4" s="43"/>
      <c r="OMT4" s="43"/>
      <c r="OMU4" s="43"/>
      <c r="OMV4" s="43"/>
      <c r="OMW4" s="43"/>
      <c r="OMX4" s="43"/>
      <c r="OMY4" s="43"/>
      <c r="OMZ4" s="43"/>
      <c r="ONA4" s="43"/>
      <c r="ONB4" s="43"/>
      <c r="ONC4" s="43"/>
      <c r="OND4" s="43"/>
      <c r="ONE4" s="43"/>
      <c r="ONF4" s="43"/>
      <c r="ONG4" s="43"/>
      <c r="ONH4" s="43"/>
      <c r="ONI4" s="43"/>
      <c r="ONJ4" s="43"/>
      <c r="ONK4" s="43"/>
      <c r="ONL4" s="43"/>
      <c r="ONM4" s="43"/>
      <c r="ONN4" s="43"/>
      <c r="ONO4" s="43"/>
      <c r="ONP4" s="43"/>
      <c r="ONQ4" s="43"/>
      <c r="ONR4" s="43"/>
      <c r="ONS4" s="43"/>
      <c r="ONT4" s="43"/>
      <c r="ONU4" s="43"/>
      <c r="ONV4" s="43"/>
      <c r="ONW4" s="43"/>
      <c r="ONX4" s="43"/>
      <c r="ONY4" s="43"/>
      <c r="ONZ4" s="43"/>
      <c r="OOA4" s="43"/>
      <c r="OOB4" s="43"/>
      <c r="OOC4" s="43"/>
      <c r="OOD4" s="43"/>
      <c r="OOE4" s="43"/>
      <c r="OOF4" s="43"/>
      <c r="OOG4" s="43"/>
      <c r="OOH4" s="43"/>
      <c r="OOI4" s="43"/>
      <c r="OOJ4" s="43"/>
      <c r="OOK4" s="43"/>
      <c r="OOL4" s="43"/>
      <c r="OOM4" s="43"/>
      <c r="OON4" s="43"/>
      <c r="OOO4" s="43"/>
      <c r="OOP4" s="43"/>
      <c r="OOQ4" s="43"/>
      <c r="OOR4" s="43"/>
      <c r="OOS4" s="43"/>
      <c r="OOT4" s="43"/>
      <c r="OOU4" s="43"/>
      <c r="OOV4" s="43"/>
      <c r="OOW4" s="43"/>
      <c r="OOX4" s="43"/>
      <c r="OOY4" s="43"/>
      <c r="OOZ4" s="43"/>
      <c r="OPA4" s="43"/>
      <c r="OPB4" s="43"/>
      <c r="OPC4" s="43"/>
      <c r="OPD4" s="43"/>
      <c r="OPE4" s="43"/>
      <c r="OPF4" s="43"/>
      <c r="OPG4" s="43"/>
      <c r="OPH4" s="43"/>
      <c r="OPI4" s="43"/>
      <c r="OPJ4" s="43"/>
      <c r="OPK4" s="43"/>
      <c r="OPL4" s="43"/>
      <c r="OPM4" s="43"/>
      <c r="OPN4" s="43"/>
      <c r="OPO4" s="43"/>
      <c r="OPP4" s="43"/>
      <c r="OPQ4" s="43"/>
      <c r="OPR4" s="43"/>
      <c r="OPS4" s="43"/>
      <c r="OPT4" s="43"/>
      <c r="OPU4" s="43"/>
      <c r="OPV4" s="43"/>
      <c r="OPW4" s="43"/>
      <c r="OPX4" s="43"/>
      <c r="OPY4" s="43"/>
      <c r="OPZ4" s="43"/>
      <c r="OQA4" s="43"/>
      <c r="OQB4" s="43"/>
      <c r="OQC4" s="43"/>
      <c r="OQD4" s="43"/>
      <c r="OQE4" s="43"/>
      <c r="OQF4" s="43"/>
      <c r="OQG4" s="43"/>
      <c r="OQH4" s="43"/>
      <c r="OQI4" s="43"/>
      <c r="OQJ4" s="43"/>
      <c r="OQK4" s="43"/>
      <c r="OQL4" s="43"/>
      <c r="OQM4" s="43"/>
      <c r="OQN4" s="43"/>
      <c r="OQO4" s="43"/>
      <c r="OQP4" s="43"/>
      <c r="OQQ4" s="43"/>
      <c r="OQR4" s="43"/>
      <c r="OQS4" s="43"/>
      <c r="OQT4" s="43"/>
      <c r="OQU4" s="43"/>
      <c r="OQV4" s="43"/>
      <c r="OQW4" s="43"/>
      <c r="OQX4" s="43"/>
      <c r="OQY4" s="43"/>
      <c r="OQZ4" s="43"/>
      <c r="ORA4" s="43"/>
      <c r="ORB4" s="43"/>
      <c r="ORC4" s="43"/>
      <c r="ORD4" s="43"/>
      <c r="ORE4" s="43"/>
      <c r="ORF4" s="43"/>
      <c r="ORG4" s="43"/>
      <c r="ORH4" s="43"/>
      <c r="ORI4" s="43"/>
      <c r="ORJ4" s="43"/>
      <c r="ORK4" s="43"/>
      <c r="ORL4" s="43"/>
      <c r="ORM4" s="43"/>
      <c r="ORN4" s="43"/>
      <c r="ORO4" s="43"/>
      <c r="ORP4" s="43"/>
      <c r="ORQ4" s="43"/>
      <c r="ORR4" s="43"/>
      <c r="ORS4" s="43"/>
      <c r="ORT4" s="43"/>
      <c r="ORU4" s="43"/>
      <c r="ORV4" s="43"/>
      <c r="ORW4" s="43"/>
      <c r="ORX4" s="43"/>
      <c r="ORY4" s="43"/>
      <c r="ORZ4" s="43"/>
      <c r="OSA4" s="43"/>
      <c r="OSB4" s="43"/>
      <c r="OSC4" s="43"/>
      <c r="OSD4" s="43"/>
      <c r="OSE4" s="43"/>
      <c r="OSF4" s="43"/>
      <c r="OSG4" s="43"/>
      <c r="OSH4" s="43"/>
      <c r="OSI4" s="43"/>
      <c r="OSJ4" s="43"/>
      <c r="OSK4" s="43"/>
      <c r="OSL4" s="43"/>
      <c r="OSM4" s="43"/>
      <c r="OSN4" s="43"/>
      <c r="OSO4" s="43"/>
      <c r="OSP4" s="43"/>
      <c r="OSQ4" s="43"/>
      <c r="OSR4" s="43"/>
      <c r="OSS4" s="43"/>
      <c r="OST4" s="43"/>
      <c r="OSU4" s="43"/>
      <c r="OSV4" s="43"/>
      <c r="OSW4" s="43"/>
      <c r="OSX4" s="43"/>
      <c r="OSY4" s="43"/>
      <c r="OSZ4" s="43"/>
      <c r="OTA4" s="43"/>
      <c r="OTB4" s="43"/>
      <c r="OTC4" s="43"/>
      <c r="OTD4" s="43"/>
      <c r="OTE4" s="43"/>
      <c r="OTF4" s="43"/>
      <c r="OTG4" s="43"/>
      <c r="OTH4" s="43"/>
      <c r="OTI4" s="43"/>
      <c r="OTJ4" s="43"/>
      <c r="OTK4" s="43"/>
      <c r="OTL4" s="43"/>
      <c r="OTM4" s="43"/>
      <c r="OTN4" s="43"/>
      <c r="OTO4" s="43"/>
      <c r="OTP4" s="43"/>
      <c r="OTQ4" s="43"/>
      <c r="OTR4" s="43"/>
      <c r="OTS4" s="43"/>
      <c r="OTT4" s="43"/>
      <c r="OTU4" s="43"/>
      <c r="OTV4" s="43"/>
      <c r="OTW4" s="43"/>
      <c r="OTX4" s="43"/>
      <c r="OTY4" s="43"/>
      <c r="OTZ4" s="43"/>
      <c r="OUA4" s="43"/>
      <c r="OUB4" s="43"/>
      <c r="OUC4" s="43"/>
      <c r="OUD4" s="43"/>
      <c r="OUE4" s="43"/>
      <c r="OUF4" s="43"/>
      <c r="OUG4" s="43"/>
      <c r="OUH4" s="43"/>
      <c r="OUI4" s="43"/>
      <c r="OUJ4" s="43"/>
      <c r="OUK4" s="43"/>
      <c r="OUL4" s="43"/>
      <c r="OUM4" s="43"/>
      <c r="OUN4" s="43"/>
      <c r="OUO4" s="43"/>
      <c r="OUP4" s="43"/>
      <c r="OUQ4" s="43"/>
      <c r="OUR4" s="43"/>
      <c r="OUS4" s="43"/>
      <c r="OUT4" s="43"/>
      <c r="OUU4" s="43"/>
      <c r="OUV4" s="43"/>
      <c r="OUW4" s="43"/>
      <c r="OUX4" s="43"/>
      <c r="OUY4" s="43"/>
      <c r="OUZ4" s="43"/>
      <c r="OVA4" s="43"/>
      <c r="OVB4" s="43"/>
      <c r="OVC4" s="43"/>
      <c r="OVD4" s="43"/>
      <c r="OVE4" s="43"/>
      <c r="OVF4" s="43"/>
      <c r="OVG4" s="43"/>
      <c r="OVH4" s="43"/>
      <c r="OVI4" s="43"/>
      <c r="OVJ4" s="43"/>
      <c r="OVK4" s="43"/>
      <c r="OVL4" s="43"/>
      <c r="OVM4" s="43"/>
      <c r="OVN4" s="43"/>
      <c r="OVO4" s="43"/>
      <c r="OVP4" s="43"/>
      <c r="OVQ4" s="43"/>
      <c r="OVR4" s="43"/>
      <c r="OVS4" s="43"/>
      <c r="OVT4" s="43"/>
      <c r="OVU4" s="43"/>
      <c r="OVV4" s="43"/>
      <c r="OVW4" s="43"/>
      <c r="OVX4" s="43"/>
      <c r="OVY4" s="43"/>
      <c r="OVZ4" s="43"/>
      <c r="OWA4" s="43"/>
      <c r="OWB4" s="43"/>
      <c r="OWC4" s="43"/>
      <c r="OWD4" s="43"/>
      <c r="OWE4" s="43"/>
      <c r="OWF4" s="43"/>
      <c r="OWG4" s="43"/>
      <c r="OWH4" s="43"/>
      <c r="OWI4" s="43"/>
      <c r="OWJ4" s="43"/>
      <c r="OWK4" s="43"/>
      <c r="OWL4" s="43"/>
      <c r="OWM4" s="43"/>
      <c r="OWN4" s="43"/>
      <c r="OWO4" s="43"/>
      <c r="OWP4" s="43"/>
      <c r="OWQ4" s="43"/>
      <c r="OWR4" s="43"/>
      <c r="OWS4" s="43"/>
      <c r="OWT4" s="43"/>
      <c r="OWU4" s="43"/>
      <c r="OWV4" s="43"/>
      <c r="OWW4" s="43"/>
      <c r="OWX4" s="43"/>
      <c r="OWY4" s="43"/>
      <c r="OWZ4" s="43"/>
      <c r="OXA4" s="43"/>
      <c r="OXB4" s="43"/>
      <c r="OXC4" s="43"/>
      <c r="OXD4" s="43"/>
      <c r="OXE4" s="43"/>
      <c r="OXF4" s="43"/>
      <c r="OXG4" s="43"/>
      <c r="OXH4" s="43"/>
      <c r="OXI4" s="43"/>
      <c r="OXJ4" s="43"/>
      <c r="OXK4" s="43"/>
      <c r="OXL4" s="43"/>
      <c r="OXM4" s="43"/>
      <c r="OXN4" s="43"/>
      <c r="OXO4" s="43"/>
      <c r="OXP4" s="43"/>
      <c r="OXQ4" s="43"/>
      <c r="OXR4" s="43"/>
      <c r="OXS4" s="43"/>
      <c r="OXT4" s="43"/>
      <c r="OXU4" s="43"/>
      <c r="OXV4" s="43"/>
      <c r="OXW4" s="43"/>
      <c r="OXX4" s="43"/>
      <c r="OXY4" s="43"/>
      <c r="OXZ4" s="43"/>
      <c r="OYA4" s="43"/>
      <c r="OYB4" s="43"/>
      <c r="OYC4" s="43"/>
      <c r="OYD4" s="43"/>
      <c r="OYE4" s="43"/>
      <c r="OYF4" s="43"/>
      <c r="OYG4" s="43"/>
      <c r="OYH4" s="43"/>
      <c r="OYI4" s="43"/>
      <c r="OYJ4" s="43"/>
      <c r="OYK4" s="43"/>
      <c r="OYL4" s="43"/>
      <c r="OYM4" s="43"/>
      <c r="OYN4" s="43"/>
      <c r="OYO4" s="43"/>
      <c r="OYP4" s="43"/>
      <c r="OYQ4" s="43"/>
      <c r="OYR4" s="43"/>
      <c r="OYS4" s="43"/>
      <c r="OYT4" s="43"/>
      <c r="OYU4" s="43"/>
      <c r="OYV4" s="43"/>
      <c r="OYW4" s="43"/>
      <c r="OYX4" s="43"/>
      <c r="OYY4" s="43"/>
      <c r="OYZ4" s="43"/>
      <c r="OZA4" s="43"/>
      <c r="OZB4" s="43"/>
      <c r="OZC4" s="43"/>
      <c r="OZD4" s="43"/>
      <c r="OZE4" s="43"/>
      <c r="OZF4" s="43"/>
      <c r="OZG4" s="43"/>
      <c r="OZH4" s="43"/>
      <c r="OZI4" s="43"/>
      <c r="OZJ4" s="43"/>
      <c r="OZK4" s="43"/>
      <c r="OZL4" s="43"/>
      <c r="OZM4" s="43"/>
      <c r="OZN4" s="43"/>
      <c r="OZO4" s="43"/>
      <c r="OZP4" s="43"/>
      <c r="OZQ4" s="43"/>
      <c r="OZR4" s="43"/>
      <c r="OZS4" s="43"/>
      <c r="OZT4" s="43"/>
      <c r="OZU4" s="43"/>
      <c r="OZV4" s="43"/>
      <c r="OZW4" s="43"/>
      <c r="OZX4" s="43"/>
      <c r="OZY4" s="43"/>
      <c r="OZZ4" s="43"/>
      <c r="PAA4" s="43"/>
      <c r="PAB4" s="43"/>
      <c r="PAC4" s="43"/>
      <c r="PAD4" s="43"/>
      <c r="PAE4" s="43"/>
      <c r="PAF4" s="43"/>
      <c r="PAG4" s="43"/>
      <c r="PAH4" s="43"/>
      <c r="PAI4" s="43"/>
      <c r="PAJ4" s="43"/>
      <c r="PAK4" s="43"/>
      <c r="PAL4" s="43"/>
      <c r="PAM4" s="43"/>
      <c r="PAN4" s="43"/>
      <c r="PAO4" s="43"/>
      <c r="PAP4" s="43"/>
      <c r="PAQ4" s="43"/>
      <c r="PAR4" s="43"/>
      <c r="PAS4" s="43"/>
      <c r="PAT4" s="43"/>
      <c r="PAU4" s="43"/>
      <c r="PAV4" s="43"/>
      <c r="PAW4" s="43"/>
      <c r="PAX4" s="43"/>
      <c r="PAY4" s="43"/>
      <c r="PAZ4" s="43"/>
      <c r="PBA4" s="43"/>
      <c r="PBB4" s="43"/>
      <c r="PBC4" s="43"/>
      <c r="PBD4" s="43"/>
      <c r="PBE4" s="43"/>
      <c r="PBF4" s="43"/>
      <c r="PBG4" s="43"/>
      <c r="PBH4" s="43"/>
      <c r="PBI4" s="43"/>
      <c r="PBJ4" s="43"/>
      <c r="PBK4" s="43"/>
      <c r="PBL4" s="43"/>
      <c r="PBM4" s="43"/>
      <c r="PBN4" s="43"/>
      <c r="PBO4" s="43"/>
      <c r="PBP4" s="43"/>
      <c r="PBQ4" s="43"/>
      <c r="PBR4" s="43"/>
      <c r="PBS4" s="43"/>
      <c r="PBT4" s="43"/>
      <c r="PBU4" s="43"/>
      <c r="PBV4" s="43"/>
      <c r="PBW4" s="43"/>
      <c r="PBX4" s="43"/>
      <c r="PBY4" s="43"/>
      <c r="PBZ4" s="43"/>
      <c r="PCA4" s="43"/>
      <c r="PCB4" s="43"/>
      <c r="PCC4" s="43"/>
      <c r="PCD4" s="43"/>
      <c r="PCE4" s="43"/>
      <c r="PCF4" s="43"/>
      <c r="PCG4" s="43"/>
      <c r="PCH4" s="43"/>
      <c r="PCI4" s="43"/>
      <c r="PCJ4" s="43"/>
      <c r="PCK4" s="43"/>
      <c r="PCL4" s="43"/>
      <c r="PCM4" s="43"/>
      <c r="PCN4" s="43"/>
      <c r="PCO4" s="43"/>
      <c r="PCP4" s="43"/>
      <c r="PCQ4" s="43"/>
      <c r="PCR4" s="43"/>
      <c r="PCS4" s="43"/>
      <c r="PCT4" s="43"/>
      <c r="PCU4" s="43"/>
      <c r="PCV4" s="43"/>
      <c r="PCW4" s="43"/>
      <c r="PCX4" s="43"/>
      <c r="PCY4" s="43"/>
      <c r="PCZ4" s="43"/>
      <c r="PDA4" s="43"/>
      <c r="PDB4" s="43"/>
      <c r="PDC4" s="43"/>
      <c r="PDD4" s="43"/>
      <c r="PDE4" s="43"/>
      <c r="PDF4" s="43"/>
      <c r="PDG4" s="43"/>
      <c r="PDH4" s="43"/>
      <c r="PDI4" s="43"/>
      <c r="PDJ4" s="43"/>
      <c r="PDK4" s="43"/>
      <c r="PDL4" s="43"/>
      <c r="PDM4" s="43"/>
      <c r="PDN4" s="43"/>
      <c r="PDO4" s="43"/>
      <c r="PDP4" s="43"/>
      <c r="PDQ4" s="43"/>
      <c r="PDR4" s="43"/>
      <c r="PDS4" s="43"/>
      <c r="PDT4" s="43"/>
      <c r="PDU4" s="43"/>
      <c r="PDV4" s="43"/>
      <c r="PDW4" s="43"/>
      <c r="PDX4" s="43"/>
      <c r="PDY4" s="43"/>
      <c r="PDZ4" s="43"/>
      <c r="PEA4" s="43"/>
      <c r="PEB4" s="43"/>
      <c r="PEC4" s="43"/>
      <c r="PED4" s="43"/>
      <c r="PEE4" s="43"/>
      <c r="PEF4" s="43"/>
      <c r="PEG4" s="43"/>
      <c r="PEH4" s="43"/>
      <c r="PEI4" s="43"/>
      <c r="PEJ4" s="43"/>
      <c r="PEK4" s="43"/>
      <c r="PEL4" s="43"/>
      <c r="PEM4" s="43"/>
      <c r="PEN4" s="43"/>
      <c r="PEO4" s="43"/>
      <c r="PEP4" s="43"/>
      <c r="PEQ4" s="43"/>
      <c r="PER4" s="43"/>
      <c r="PES4" s="43"/>
      <c r="PET4" s="43"/>
      <c r="PEU4" s="43"/>
      <c r="PEV4" s="43"/>
      <c r="PEW4" s="43"/>
      <c r="PEX4" s="43"/>
      <c r="PEY4" s="43"/>
      <c r="PEZ4" s="43"/>
      <c r="PFA4" s="43"/>
      <c r="PFB4" s="43"/>
      <c r="PFC4" s="43"/>
      <c r="PFD4" s="43"/>
      <c r="PFE4" s="43"/>
      <c r="PFF4" s="43"/>
      <c r="PFG4" s="43"/>
      <c r="PFH4" s="43"/>
      <c r="PFI4" s="43"/>
      <c r="PFJ4" s="43"/>
      <c r="PFK4" s="43"/>
      <c r="PFL4" s="43"/>
      <c r="PFM4" s="43"/>
      <c r="PFN4" s="43"/>
      <c r="PFO4" s="43"/>
      <c r="PFP4" s="43"/>
      <c r="PFQ4" s="43"/>
      <c r="PFR4" s="43"/>
      <c r="PFS4" s="43"/>
      <c r="PFT4" s="43"/>
      <c r="PFU4" s="43"/>
      <c r="PFV4" s="43"/>
      <c r="PFW4" s="43"/>
      <c r="PFX4" s="43"/>
      <c r="PFY4" s="43"/>
      <c r="PFZ4" s="43"/>
      <c r="PGA4" s="43"/>
      <c r="PGB4" s="43"/>
      <c r="PGC4" s="43"/>
      <c r="PGD4" s="43"/>
      <c r="PGE4" s="43"/>
      <c r="PGF4" s="43"/>
      <c r="PGG4" s="43"/>
      <c r="PGH4" s="43"/>
      <c r="PGI4" s="43"/>
      <c r="PGJ4" s="43"/>
      <c r="PGK4" s="43"/>
      <c r="PGL4" s="43"/>
      <c r="PGM4" s="43"/>
      <c r="PGN4" s="43"/>
      <c r="PGO4" s="43"/>
      <c r="PGP4" s="43"/>
      <c r="PGQ4" s="43"/>
      <c r="PGR4" s="43"/>
      <c r="PGS4" s="43"/>
      <c r="PGT4" s="43"/>
      <c r="PGU4" s="43"/>
      <c r="PGV4" s="43"/>
      <c r="PGW4" s="43"/>
      <c r="PGX4" s="43"/>
      <c r="PGY4" s="43"/>
      <c r="PGZ4" s="43"/>
      <c r="PHA4" s="43"/>
      <c r="PHB4" s="43"/>
      <c r="PHC4" s="43"/>
      <c r="PHD4" s="43"/>
      <c r="PHE4" s="43"/>
      <c r="PHF4" s="43"/>
      <c r="PHG4" s="43"/>
      <c r="PHH4" s="43"/>
      <c r="PHI4" s="43"/>
      <c r="PHJ4" s="43"/>
      <c r="PHK4" s="43"/>
      <c r="PHL4" s="43"/>
      <c r="PHM4" s="43"/>
      <c r="PHN4" s="43"/>
      <c r="PHO4" s="43"/>
      <c r="PHP4" s="43"/>
      <c r="PHQ4" s="43"/>
      <c r="PHR4" s="43"/>
      <c r="PHS4" s="43"/>
      <c r="PHT4" s="43"/>
      <c r="PHU4" s="43"/>
      <c r="PHV4" s="43"/>
      <c r="PHW4" s="43"/>
      <c r="PHX4" s="43"/>
      <c r="PHY4" s="43"/>
      <c r="PHZ4" s="43"/>
      <c r="PIA4" s="43"/>
      <c r="PIB4" s="43"/>
      <c r="PIC4" s="43"/>
      <c r="PID4" s="43"/>
      <c r="PIE4" s="43"/>
      <c r="PIF4" s="43"/>
      <c r="PIG4" s="43"/>
      <c r="PIH4" s="43"/>
      <c r="PII4" s="43"/>
      <c r="PIJ4" s="43"/>
      <c r="PIK4" s="43"/>
      <c r="PIL4" s="43"/>
      <c r="PIM4" s="43"/>
      <c r="PIN4" s="43"/>
      <c r="PIO4" s="43"/>
      <c r="PIP4" s="43"/>
      <c r="PIQ4" s="43"/>
      <c r="PIR4" s="43"/>
      <c r="PIS4" s="43"/>
      <c r="PIT4" s="43"/>
      <c r="PIU4" s="43"/>
      <c r="PIV4" s="43"/>
      <c r="PIW4" s="43"/>
      <c r="PIX4" s="43"/>
      <c r="PIY4" s="43"/>
      <c r="PIZ4" s="43"/>
      <c r="PJA4" s="43"/>
      <c r="PJB4" s="43"/>
      <c r="PJC4" s="43"/>
      <c r="PJD4" s="43"/>
      <c r="PJE4" s="43"/>
      <c r="PJF4" s="43"/>
      <c r="PJG4" s="43"/>
      <c r="PJH4" s="43"/>
      <c r="PJI4" s="43"/>
      <c r="PJJ4" s="43"/>
      <c r="PJK4" s="43"/>
      <c r="PJL4" s="43"/>
      <c r="PJM4" s="43"/>
      <c r="PJN4" s="43"/>
      <c r="PJO4" s="43"/>
      <c r="PJP4" s="43"/>
      <c r="PJQ4" s="43"/>
      <c r="PJR4" s="43"/>
      <c r="PJS4" s="43"/>
      <c r="PJT4" s="43"/>
      <c r="PJU4" s="43"/>
      <c r="PJV4" s="43"/>
      <c r="PJW4" s="43"/>
      <c r="PJX4" s="43"/>
      <c r="PJY4" s="43"/>
      <c r="PJZ4" s="43"/>
      <c r="PKA4" s="43"/>
      <c r="PKB4" s="43"/>
      <c r="PKC4" s="43"/>
      <c r="PKD4" s="43"/>
      <c r="PKE4" s="43"/>
      <c r="PKF4" s="43"/>
      <c r="PKG4" s="43"/>
      <c r="PKH4" s="43"/>
      <c r="PKI4" s="43"/>
      <c r="PKJ4" s="43"/>
      <c r="PKK4" s="43"/>
      <c r="PKL4" s="43"/>
      <c r="PKM4" s="43"/>
      <c r="PKN4" s="43"/>
      <c r="PKO4" s="43"/>
      <c r="PKP4" s="43"/>
      <c r="PKQ4" s="43"/>
      <c r="PKR4" s="43"/>
      <c r="PKS4" s="43"/>
      <c r="PKT4" s="43"/>
      <c r="PKU4" s="43"/>
      <c r="PKV4" s="43"/>
      <c r="PKW4" s="43"/>
      <c r="PKX4" s="43"/>
      <c r="PKY4" s="43"/>
      <c r="PKZ4" s="43"/>
      <c r="PLA4" s="43"/>
      <c r="PLB4" s="43"/>
      <c r="PLC4" s="43"/>
      <c r="PLD4" s="43"/>
      <c r="PLE4" s="43"/>
      <c r="PLF4" s="43"/>
      <c r="PLG4" s="43"/>
      <c r="PLH4" s="43"/>
      <c r="PLI4" s="43"/>
      <c r="PLJ4" s="43"/>
      <c r="PLK4" s="43"/>
      <c r="PLL4" s="43"/>
      <c r="PLM4" s="43"/>
      <c r="PLN4" s="43"/>
      <c r="PLO4" s="43"/>
      <c r="PLP4" s="43"/>
      <c r="PLQ4" s="43"/>
      <c r="PLR4" s="43"/>
      <c r="PLS4" s="43"/>
      <c r="PLT4" s="43"/>
      <c r="PLU4" s="43"/>
      <c r="PLV4" s="43"/>
      <c r="PLW4" s="43"/>
      <c r="PLX4" s="43"/>
      <c r="PLY4" s="43"/>
      <c r="PLZ4" s="43"/>
      <c r="PMA4" s="43"/>
      <c r="PMB4" s="43"/>
      <c r="PMC4" s="43"/>
      <c r="PMD4" s="43"/>
      <c r="PME4" s="43"/>
      <c r="PMF4" s="43"/>
      <c r="PMG4" s="43"/>
      <c r="PMH4" s="43"/>
      <c r="PMI4" s="43"/>
      <c r="PMJ4" s="43"/>
      <c r="PMK4" s="43"/>
      <c r="PML4" s="43"/>
      <c r="PMM4" s="43"/>
      <c r="PMN4" s="43"/>
      <c r="PMO4" s="43"/>
      <c r="PMP4" s="43"/>
      <c r="PMQ4" s="43"/>
      <c r="PMR4" s="43"/>
      <c r="PMS4" s="43"/>
      <c r="PMT4" s="43"/>
      <c r="PMU4" s="43"/>
      <c r="PMV4" s="43"/>
      <c r="PMW4" s="43"/>
      <c r="PMX4" s="43"/>
      <c r="PMY4" s="43"/>
      <c r="PMZ4" s="43"/>
      <c r="PNA4" s="43"/>
      <c r="PNB4" s="43"/>
      <c r="PNC4" s="43"/>
      <c r="PND4" s="43"/>
      <c r="PNE4" s="43"/>
      <c r="PNF4" s="43"/>
      <c r="PNG4" s="43"/>
      <c r="PNH4" s="43"/>
      <c r="PNI4" s="43"/>
      <c r="PNJ4" s="43"/>
      <c r="PNK4" s="43"/>
      <c r="PNL4" s="43"/>
      <c r="PNM4" s="43"/>
      <c r="PNN4" s="43"/>
      <c r="PNO4" s="43"/>
      <c r="PNP4" s="43"/>
      <c r="PNQ4" s="43"/>
      <c r="PNR4" s="43"/>
      <c r="PNS4" s="43"/>
      <c r="PNT4" s="43"/>
      <c r="PNU4" s="43"/>
      <c r="PNV4" s="43"/>
      <c r="PNW4" s="43"/>
      <c r="PNX4" s="43"/>
      <c r="PNY4" s="43"/>
      <c r="PNZ4" s="43"/>
      <c r="POA4" s="43"/>
      <c r="POB4" s="43"/>
      <c r="POC4" s="43"/>
      <c r="POD4" s="43"/>
      <c r="POE4" s="43"/>
      <c r="POF4" s="43"/>
      <c r="POG4" s="43"/>
      <c r="POH4" s="43"/>
      <c r="POI4" s="43"/>
      <c r="POJ4" s="43"/>
      <c r="POK4" s="43"/>
      <c r="POL4" s="43"/>
      <c r="POM4" s="43"/>
      <c r="PON4" s="43"/>
      <c r="POO4" s="43"/>
      <c r="POP4" s="43"/>
      <c r="POQ4" s="43"/>
      <c r="POR4" s="43"/>
      <c r="POS4" s="43"/>
      <c r="POT4" s="43"/>
      <c r="POU4" s="43"/>
      <c r="POV4" s="43"/>
      <c r="POW4" s="43"/>
      <c r="POX4" s="43"/>
      <c r="POY4" s="43"/>
      <c r="POZ4" s="43"/>
      <c r="PPA4" s="43"/>
      <c r="PPB4" s="43"/>
      <c r="PPC4" s="43"/>
      <c r="PPD4" s="43"/>
      <c r="PPE4" s="43"/>
      <c r="PPF4" s="43"/>
      <c r="PPG4" s="43"/>
      <c r="PPH4" s="43"/>
      <c r="PPI4" s="43"/>
      <c r="PPJ4" s="43"/>
      <c r="PPK4" s="43"/>
      <c r="PPL4" s="43"/>
      <c r="PPM4" s="43"/>
      <c r="PPN4" s="43"/>
      <c r="PPO4" s="43"/>
      <c r="PPP4" s="43"/>
      <c r="PPQ4" s="43"/>
      <c r="PPR4" s="43"/>
      <c r="PPS4" s="43"/>
      <c r="PPT4" s="43"/>
      <c r="PPU4" s="43"/>
      <c r="PPV4" s="43"/>
      <c r="PPW4" s="43"/>
      <c r="PPX4" s="43"/>
      <c r="PPY4" s="43"/>
      <c r="PPZ4" s="43"/>
      <c r="PQA4" s="43"/>
      <c r="PQB4" s="43"/>
      <c r="PQC4" s="43"/>
      <c r="PQD4" s="43"/>
      <c r="PQE4" s="43"/>
      <c r="PQF4" s="43"/>
      <c r="PQG4" s="43"/>
      <c r="PQH4" s="43"/>
      <c r="PQI4" s="43"/>
      <c r="PQJ4" s="43"/>
      <c r="PQK4" s="43"/>
      <c r="PQL4" s="43"/>
      <c r="PQM4" s="43"/>
      <c r="PQN4" s="43"/>
      <c r="PQO4" s="43"/>
      <c r="PQP4" s="43"/>
      <c r="PQQ4" s="43"/>
      <c r="PQR4" s="43"/>
      <c r="PQS4" s="43"/>
      <c r="PQT4" s="43"/>
      <c r="PQU4" s="43"/>
      <c r="PQV4" s="43"/>
      <c r="PQW4" s="43"/>
      <c r="PQX4" s="43"/>
      <c r="PQY4" s="43"/>
      <c r="PQZ4" s="43"/>
      <c r="PRA4" s="43"/>
      <c r="PRB4" s="43"/>
      <c r="PRC4" s="43"/>
      <c r="PRD4" s="43"/>
      <c r="PRE4" s="43"/>
      <c r="PRF4" s="43"/>
      <c r="PRG4" s="43"/>
      <c r="PRH4" s="43"/>
      <c r="PRI4" s="43"/>
      <c r="PRJ4" s="43"/>
      <c r="PRK4" s="43"/>
      <c r="PRL4" s="43"/>
      <c r="PRM4" s="43"/>
      <c r="PRN4" s="43"/>
      <c r="PRO4" s="43"/>
      <c r="PRP4" s="43"/>
      <c r="PRQ4" s="43"/>
      <c r="PRR4" s="43"/>
      <c r="PRS4" s="43"/>
      <c r="PRT4" s="43"/>
      <c r="PRU4" s="43"/>
      <c r="PRV4" s="43"/>
      <c r="PRW4" s="43"/>
      <c r="PRX4" s="43"/>
      <c r="PRY4" s="43"/>
      <c r="PRZ4" s="43"/>
      <c r="PSA4" s="43"/>
      <c r="PSB4" s="43"/>
      <c r="PSC4" s="43"/>
      <c r="PSD4" s="43"/>
      <c r="PSE4" s="43"/>
      <c r="PSF4" s="43"/>
      <c r="PSG4" s="43"/>
      <c r="PSH4" s="43"/>
      <c r="PSI4" s="43"/>
      <c r="PSJ4" s="43"/>
      <c r="PSK4" s="43"/>
      <c r="PSL4" s="43"/>
      <c r="PSM4" s="43"/>
      <c r="PSN4" s="43"/>
      <c r="PSO4" s="43"/>
      <c r="PSP4" s="43"/>
      <c r="PSQ4" s="43"/>
      <c r="PSR4" s="43"/>
      <c r="PSS4" s="43"/>
      <c r="PST4" s="43"/>
      <c r="PSU4" s="43"/>
      <c r="PSV4" s="43"/>
      <c r="PSW4" s="43"/>
      <c r="PSX4" s="43"/>
      <c r="PSY4" s="43"/>
      <c r="PSZ4" s="43"/>
      <c r="PTA4" s="43"/>
      <c r="PTB4" s="43"/>
      <c r="PTC4" s="43"/>
      <c r="PTD4" s="43"/>
      <c r="PTE4" s="43"/>
      <c r="PTF4" s="43"/>
      <c r="PTG4" s="43"/>
      <c r="PTH4" s="43"/>
      <c r="PTI4" s="43"/>
      <c r="PTJ4" s="43"/>
      <c r="PTK4" s="43"/>
      <c r="PTL4" s="43"/>
      <c r="PTM4" s="43"/>
      <c r="PTN4" s="43"/>
      <c r="PTO4" s="43"/>
      <c r="PTP4" s="43"/>
      <c r="PTQ4" s="43"/>
      <c r="PTR4" s="43"/>
      <c r="PTS4" s="43"/>
      <c r="PTT4" s="43"/>
      <c r="PTU4" s="43"/>
      <c r="PTV4" s="43"/>
      <c r="PTW4" s="43"/>
      <c r="PTX4" s="43"/>
      <c r="PTY4" s="43"/>
      <c r="PTZ4" s="43"/>
      <c r="PUA4" s="43"/>
      <c r="PUB4" s="43"/>
      <c r="PUC4" s="43"/>
      <c r="PUD4" s="43"/>
      <c r="PUE4" s="43"/>
      <c r="PUF4" s="43"/>
      <c r="PUG4" s="43"/>
      <c r="PUH4" s="43"/>
      <c r="PUI4" s="43"/>
      <c r="PUJ4" s="43"/>
      <c r="PUK4" s="43"/>
      <c r="PUL4" s="43"/>
      <c r="PUM4" s="43"/>
      <c r="PUN4" s="43"/>
      <c r="PUO4" s="43"/>
      <c r="PUP4" s="43"/>
      <c r="PUQ4" s="43"/>
      <c r="PUR4" s="43"/>
      <c r="PUS4" s="43"/>
      <c r="PUT4" s="43"/>
      <c r="PUU4" s="43"/>
      <c r="PUV4" s="43"/>
      <c r="PUW4" s="43"/>
      <c r="PUX4" s="43"/>
      <c r="PUY4" s="43"/>
      <c r="PUZ4" s="43"/>
      <c r="PVA4" s="43"/>
      <c r="PVB4" s="43"/>
      <c r="PVC4" s="43"/>
      <c r="PVD4" s="43"/>
      <c r="PVE4" s="43"/>
      <c r="PVF4" s="43"/>
      <c r="PVG4" s="43"/>
      <c r="PVH4" s="43"/>
      <c r="PVI4" s="43"/>
      <c r="PVJ4" s="43"/>
      <c r="PVK4" s="43"/>
      <c r="PVL4" s="43"/>
      <c r="PVM4" s="43"/>
      <c r="PVN4" s="43"/>
      <c r="PVO4" s="43"/>
      <c r="PVP4" s="43"/>
      <c r="PVQ4" s="43"/>
      <c r="PVR4" s="43"/>
      <c r="PVS4" s="43"/>
      <c r="PVT4" s="43"/>
      <c r="PVU4" s="43"/>
      <c r="PVV4" s="43"/>
      <c r="PVW4" s="43"/>
      <c r="PVX4" s="43"/>
      <c r="PVY4" s="43"/>
      <c r="PVZ4" s="43"/>
      <c r="PWA4" s="43"/>
      <c r="PWB4" s="43"/>
      <c r="PWC4" s="43"/>
      <c r="PWD4" s="43"/>
      <c r="PWE4" s="43"/>
      <c r="PWF4" s="43"/>
      <c r="PWG4" s="43"/>
      <c r="PWH4" s="43"/>
      <c r="PWI4" s="43"/>
      <c r="PWJ4" s="43"/>
      <c r="PWK4" s="43"/>
      <c r="PWL4" s="43"/>
      <c r="PWM4" s="43"/>
      <c r="PWN4" s="43"/>
      <c r="PWO4" s="43"/>
      <c r="PWP4" s="43"/>
      <c r="PWQ4" s="43"/>
      <c r="PWR4" s="43"/>
      <c r="PWS4" s="43"/>
      <c r="PWT4" s="43"/>
      <c r="PWU4" s="43"/>
      <c r="PWV4" s="43"/>
      <c r="PWW4" s="43"/>
      <c r="PWX4" s="43"/>
      <c r="PWY4" s="43"/>
      <c r="PWZ4" s="43"/>
      <c r="PXA4" s="43"/>
      <c r="PXB4" s="43"/>
      <c r="PXC4" s="43"/>
      <c r="PXD4" s="43"/>
      <c r="PXE4" s="43"/>
      <c r="PXF4" s="43"/>
      <c r="PXG4" s="43"/>
      <c r="PXH4" s="43"/>
      <c r="PXI4" s="43"/>
      <c r="PXJ4" s="43"/>
      <c r="PXK4" s="43"/>
      <c r="PXL4" s="43"/>
      <c r="PXM4" s="43"/>
      <c r="PXN4" s="43"/>
      <c r="PXO4" s="43"/>
      <c r="PXP4" s="43"/>
      <c r="PXQ4" s="43"/>
      <c r="PXR4" s="43"/>
      <c r="PXS4" s="43"/>
      <c r="PXT4" s="43"/>
      <c r="PXU4" s="43"/>
      <c r="PXV4" s="43"/>
      <c r="PXW4" s="43"/>
      <c r="PXX4" s="43"/>
      <c r="PXY4" s="43"/>
      <c r="PXZ4" s="43"/>
      <c r="PYA4" s="43"/>
      <c r="PYB4" s="43"/>
      <c r="PYC4" s="43"/>
      <c r="PYD4" s="43"/>
      <c r="PYE4" s="43"/>
      <c r="PYF4" s="43"/>
      <c r="PYG4" s="43"/>
      <c r="PYH4" s="43"/>
      <c r="PYI4" s="43"/>
      <c r="PYJ4" s="43"/>
      <c r="PYK4" s="43"/>
      <c r="PYL4" s="43"/>
      <c r="PYM4" s="43"/>
      <c r="PYN4" s="43"/>
      <c r="PYO4" s="43"/>
      <c r="PYP4" s="43"/>
      <c r="PYQ4" s="43"/>
      <c r="PYR4" s="43"/>
      <c r="PYS4" s="43"/>
      <c r="PYT4" s="43"/>
      <c r="PYU4" s="43"/>
      <c r="PYV4" s="43"/>
      <c r="PYW4" s="43"/>
      <c r="PYX4" s="43"/>
      <c r="PYY4" s="43"/>
      <c r="PYZ4" s="43"/>
      <c r="PZA4" s="43"/>
      <c r="PZB4" s="43"/>
      <c r="PZC4" s="43"/>
      <c r="PZD4" s="43"/>
      <c r="PZE4" s="43"/>
      <c r="PZF4" s="43"/>
      <c r="PZG4" s="43"/>
      <c r="PZH4" s="43"/>
      <c r="PZI4" s="43"/>
      <c r="PZJ4" s="43"/>
      <c r="PZK4" s="43"/>
      <c r="PZL4" s="43"/>
      <c r="PZM4" s="43"/>
      <c r="PZN4" s="43"/>
      <c r="PZO4" s="43"/>
      <c r="PZP4" s="43"/>
      <c r="PZQ4" s="43"/>
      <c r="PZR4" s="43"/>
      <c r="PZS4" s="43"/>
      <c r="PZT4" s="43"/>
      <c r="PZU4" s="43"/>
      <c r="PZV4" s="43"/>
      <c r="PZW4" s="43"/>
      <c r="PZX4" s="43"/>
      <c r="PZY4" s="43"/>
      <c r="PZZ4" s="43"/>
      <c r="QAA4" s="43"/>
      <c r="QAB4" s="43"/>
      <c r="QAC4" s="43"/>
      <c r="QAD4" s="43"/>
      <c r="QAE4" s="43"/>
      <c r="QAF4" s="43"/>
      <c r="QAG4" s="43"/>
      <c r="QAH4" s="43"/>
      <c r="QAI4" s="43"/>
      <c r="QAJ4" s="43"/>
      <c r="QAK4" s="43"/>
      <c r="QAL4" s="43"/>
      <c r="QAM4" s="43"/>
      <c r="QAN4" s="43"/>
      <c r="QAO4" s="43"/>
      <c r="QAP4" s="43"/>
      <c r="QAQ4" s="43"/>
      <c r="QAR4" s="43"/>
      <c r="QAS4" s="43"/>
      <c r="QAT4" s="43"/>
      <c r="QAU4" s="43"/>
      <c r="QAV4" s="43"/>
      <c r="QAW4" s="43"/>
      <c r="QAX4" s="43"/>
      <c r="QAY4" s="43"/>
      <c r="QAZ4" s="43"/>
      <c r="QBA4" s="43"/>
      <c r="QBB4" s="43"/>
      <c r="QBC4" s="43"/>
      <c r="QBD4" s="43"/>
      <c r="QBE4" s="43"/>
      <c r="QBF4" s="43"/>
      <c r="QBG4" s="43"/>
      <c r="QBH4" s="43"/>
      <c r="QBI4" s="43"/>
      <c r="QBJ4" s="43"/>
      <c r="QBK4" s="43"/>
      <c r="QBL4" s="43"/>
      <c r="QBM4" s="43"/>
      <c r="QBN4" s="43"/>
      <c r="QBO4" s="43"/>
      <c r="QBP4" s="43"/>
      <c r="QBQ4" s="43"/>
      <c r="QBR4" s="43"/>
      <c r="QBS4" s="43"/>
      <c r="QBT4" s="43"/>
      <c r="QBU4" s="43"/>
      <c r="QBV4" s="43"/>
      <c r="QBW4" s="43"/>
      <c r="QBX4" s="43"/>
      <c r="QBY4" s="43"/>
      <c r="QBZ4" s="43"/>
      <c r="QCA4" s="43"/>
      <c r="QCB4" s="43"/>
      <c r="QCC4" s="43"/>
      <c r="QCD4" s="43"/>
      <c r="QCE4" s="43"/>
      <c r="QCF4" s="43"/>
      <c r="QCG4" s="43"/>
      <c r="QCH4" s="43"/>
      <c r="QCI4" s="43"/>
      <c r="QCJ4" s="43"/>
      <c r="QCK4" s="43"/>
      <c r="QCL4" s="43"/>
      <c r="QCM4" s="43"/>
      <c r="QCN4" s="43"/>
      <c r="QCO4" s="43"/>
      <c r="QCP4" s="43"/>
      <c r="QCQ4" s="43"/>
      <c r="QCR4" s="43"/>
      <c r="QCS4" s="43"/>
      <c r="QCT4" s="43"/>
      <c r="QCU4" s="43"/>
      <c r="QCV4" s="43"/>
      <c r="QCW4" s="43"/>
      <c r="QCX4" s="43"/>
      <c r="QCY4" s="43"/>
      <c r="QCZ4" s="43"/>
      <c r="QDA4" s="43"/>
      <c r="QDB4" s="43"/>
      <c r="QDC4" s="43"/>
      <c r="QDD4" s="43"/>
      <c r="QDE4" s="43"/>
      <c r="QDF4" s="43"/>
      <c r="QDG4" s="43"/>
      <c r="QDH4" s="43"/>
      <c r="QDI4" s="43"/>
      <c r="QDJ4" s="43"/>
      <c r="QDK4" s="43"/>
      <c r="QDL4" s="43"/>
      <c r="QDM4" s="43"/>
      <c r="QDN4" s="43"/>
      <c r="QDO4" s="43"/>
      <c r="QDP4" s="43"/>
      <c r="QDQ4" s="43"/>
      <c r="QDR4" s="43"/>
      <c r="QDS4" s="43"/>
      <c r="QDT4" s="43"/>
      <c r="QDU4" s="43"/>
      <c r="QDV4" s="43"/>
      <c r="QDW4" s="43"/>
      <c r="QDX4" s="43"/>
      <c r="QDY4" s="43"/>
      <c r="QDZ4" s="43"/>
      <c r="QEA4" s="43"/>
      <c r="QEB4" s="43"/>
      <c r="QEC4" s="43"/>
      <c r="QED4" s="43"/>
      <c r="QEE4" s="43"/>
      <c r="QEF4" s="43"/>
      <c r="QEG4" s="43"/>
      <c r="QEH4" s="43"/>
      <c r="QEI4" s="43"/>
      <c r="QEJ4" s="43"/>
      <c r="QEK4" s="43"/>
      <c r="QEL4" s="43"/>
      <c r="QEM4" s="43"/>
      <c r="QEN4" s="43"/>
      <c r="QEO4" s="43"/>
      <c r="QEP4" s="43"/>
      <c r="QEQ4" s="43"/>
      <c r="QER4" s="43"/>
      <c r="QES4" s="43"/>
      <c r="QET4" s="43"/>
      <c r="QEU4" s="43"/>
      <c r="QEV4" s="43"/>
      <c r="QEW4" s="43"/>
      <c r="QEX4" s="43"/>
      <c r="QEY4" s="43"/>
      <c r="QEZ4" s="43"/>
      <c r="QFA4" s="43"/>
      <c r="QFB4" s="43"/>
      <c r="QFC4" s="43"/>
      <c r="QFD4" s="43"/>
      <c r="QFE4" s="43"/>
      <c r="QFF4" s="43"/>
      <c r="QFG4" s="43"/>
      <c r="QFH4" s="43"/>
      <c r="QFI4" s="43"/>
      <c r="QFJ4" s="43"/>
      <c r="QFK4" s="43"/>
      <c r="QFL4" s="43"/>
      <c r="QFM4" s="43"/>
      <c r="QFN4" s="43"/>
      <c r="QFO4" s="43"/>
      <c r="QFP4" s="43"/>
      <c r="QFQ4" s="43"/>
      <c r="QFR4" s="43"/>
      <c r="QFS4" s="43"/>
      <c r="QFT4" s="43"/>
      <c r="QFU4" s="43"/>
      <c r="QFV4" s="43"/>
      <c r="QFW4" s="43"/>
      <c r="QFX4" s="43"/>
      <c r="QFY4" s="43"/>
      <c r="QFZ4" s="43"/>
      <c r="QGA4" s="43"/>
      <c r="QGB4" s="43"/>
      <c r="QGC4" s="43"/>
      <c r="QGD4" s="43"/>
      <c r="QGE4" s="43"/>
      <c r="QGF4" s="43"/>
      <c r="QGG4" s="43"/>
      <c r="QGH4" s="43"/>
      <c r="QGI4" s="43"/>
      <c r="QGJ4" s="43"/>
      <c r="QGK4" s="43"/>
      <c r="QGL4" s="43"/>
      <c r="QGM4" s="43"/>
      <c r="QGN4" s="43"/>
      <c r="QGO4" s="43"/>
      <c r="QGP4" s="43"/>
      <c r="QGQ4" s="43"/>
      <c r="QGR4" s="43"/>
      <c r="QGS4" s="43"/>
      <c r="QGT4" s="43"/>
      <c r="QGU4" s="43"/>
      <c r="QGV4" s="43"/>
      <c r="QGW4" s="43"/>
      <c r="QGX4" s="43"/>
      <c r="QGY4" s="43"/>
      <c r="QGZ4" s="43"/>
      <c r="QHA4" s="43"/>
      <c r="QHB4" s="43"/>
      <c r="QHC4" s="43"/>
      <c r="QHD4" s="43"/>
      <c r="QHE4" s="43"/>
      <c r="QHF4" s="43"/>
      <c r="QHG4" s="43"/>
      <c r="QHH4" s="43"/>
      <c r="QHI4" s="43"/>
      <c r="QHJ4" s="43"/>
      <c r="QHK4" s="43"/>
      <c r="QHL4" s="43"/>
      <c r="QHM4" s="43"/>
      <c r="QHN4" s="43"/>
      <c r="QHO4" s="43"/>
      <c r="QHP4" s="43"/>
      <c r="QHQ4" s="43"/>
      <c r="QHR4" s="43"/>
      <c r="QHS4" s="43"/>
      <c r="QHT4" s="43"/>
      <c r="QHU4" s="43"/>
      <c r="QHV4" s="43"/>
      <c r="QHW4" s="43"/>
      <c r="QHX4" s="43"/>
      <c r="QHY4" s="43"/>
      <c r="QHZ4" s="43"/>
      <c r="QIA4" s="43"/>
      <c r="QIB4" s="43"/>
      <c r="QIC4" s="43"/>
      <c r="QID4" s="43"/>
      <c r="QIE4" s="43"/>
      <c r="QIF4" s="43"/>
      <c r="QIG4" s="43"/>
      <c r="QIH4" s="43"/>
      <c r="QII4" s="43"/>
      <c r="QIJ4" s="43"/>
      <c r="QIK4" s="43"/>
      <c r="QIL4" s="43"/>
      <c r="QIM4" s="43"/>
      <c r="QIN4" s="43"/>
      <c r="QIO4" s="43"/>
      <c r="QIP4" s="43"/>
      <c r="QIQ4" s="43"/>
      <c r="QIR4" s="43"/>
      <c r="QIS4" s="43"/>
      <c r="QIT4" s="43"/>
      <c r="QIU4" s="43"/>
      <c r="QIV4" s="43"/>
      <c r="QIW4" s="43"/>
      <c r="QIX4" s="43"/>
      <c r="QIY4" s="43"/>
      <c r="QIZ4" s="43"/>
      <c r="QJA4" s="43"/>
      <c r="QJB4" s="43"/>
      <c r="QJC4" s="43"/>
      <c r="QJD4" s="43"/>
      <c r="QJE4" s="43"/>
      <c r="QJF4" s="43"/>
      <c r="QJG4" s="43"/>
      <c r="QJH4" s="43"/>
      <c r="QJI4" s="43"/>
      <c r="QJJ4" s="43"/>
      <c r="QJK4" s="43"/>
      <c r="QJL4" s="43"/>
      <c r="QJM4" s="43"/>
      <c r="QJN4" s="43"/>
      <c r="QJO4" s="43"/>
      <c r="QJP4" s="43"/>
      <c r="QJQ4" s="43"/>
      <c r="QJR4" s="43"/>
      <c r="QJS4" s="43"/>
      <c r="QJT4" s="43"/>
      <c r="QJU4" s="43"/>
      <c r="QJV4" s="43"/>
      <c r="QJW4" s="43"/>
      <c r="QJX4" s="43"/>
      <c r="QJY4" s="43"/>
      <c r="QJZ4" s="43"/>
      <c r="QKA4" s="43"/>
      <c r="QKB4" s="43"/>
      <c r="QKC4" s="43"/>
      <c r="QKD4" s="43"/>
      <c r="QKE4" s="43"/>
      <c r="QKF4" s="43"/>
      <c r="QKG4" s="43"/>
      <c r="QKH4" s="43"/>
      <c r="QKI4" s="43"/>
      <c r="QKJ4" s="43"/>
      <c r="QKK4" s="43"/>
      <c r="QKL4" s="43"/>
      <c r="QKM4" s="43"/>
      <c r="QKN4" s="43"/>
      <c r="QKO4" s="43"/>
      <c r="QKP4" s="43"/>
      <c r="QKQ4" s="43"/>
      <c r="QKR4" s="43"/>
      <c r="QKS4" s="43"/>
      <c r="QKT4" s="43"/>
      <c r="QKU4" s="43"/>
      <c r="QKV4" s="43"/>
      <c r="QKW4" s="43"/>
      <c r="QKX4" s="43"/>
      <c r="QKY4" s="43"/>
      <c r="QKZ4" s="43"/>
      <c r="QLA4" s="43"/>
      <c r="QLB4" s="43"/>
      <c r="QLC4" s="43"/>
      <c r="QLD4" s="43"/>
      <c r="QLE4" s="43"/>
      <c r="QLF4" s="43"/>
      <c r="QLG4" s="43"/>
      <c r="QLH4" s="43"/>
      <c r="QLI4" s="43"/>
      <c r="QLJ4" s="43"/>
      <c r="QLK4" s="43"/>
      <c r="QLL4" s="43"/>
      <c r="QLM4" s="43"/>
      <c r="QLN4" s="43"/>
      <c r="QLO4" s="43"/>
      <c r="QLP4" s="43"/>
      <c r="QLQ4" s="43"/>
      <c r="QLR4" s="43"/>
      <c r="QLS4" s="43"/>
      <c r="QLT4" s="43"/>
      <c r="QLU4" s="43"/>
      <c r="QLV4" s="43"/>
      <c r="QLW4" s="43"/>
      <c r="QLX4" s="43"/>
      <c r="QLY4" s="43"/>
      <c r="QLZ4" s="43"/>
      <c r="QMA4" s="43"/>
      <c r="QMB4" s="43"/>
      <c r="QMC4" s="43"/>
      <c r="QMD4" s="43"/>
      <c r="QME4" s="43"/>
      <c r="QMF4" s="43"/>
      <c r="QMG4" s="43"/>
      <c r="QMH4" s="43"/>
      <c r="QMI4" s="43"/>
      <c r="QMJ4" s="43"/>
      <c r="QMK4" s="43"/>
      <c r="QML4" s="43"/>
      <c r="QMM4" s="43"/>
      <c r="QMN4" s="43"/>
      <c r="QMO4" s="43"/>
      <c r="QMP4" s="43"/>
      <c r="QMQ4" s="43"/>
      <c r="QMR4" s="43"/>
      <c r="QMS4" s="43"/>
      <c r="QMT4" s="43"/>
      <c r="QMU4" s="43"/>
      <c r="QMV4" s="43"/>
      <c r="QMW4" s="43"/>
      <c r="QMX4" s="43"/>
      <c r="QMY4" s="43"/>
      <c r="QMZ4" s="43"/>
      <c r="QNA4" s="43"/>
      <c r="QNB4" s="43"/>
      <c r="QNC4" s="43"/>
      <c r="QND4" s="43"/>
      <c r="QNE4" s="43"/>
      <c r="QNF4" s="43"/>
      <c r="QNG4" s="43"/>
      <c r="QNH4" s="43"/>
      <c r="QNI4" s="43"/>
      <c r="QNJ4" s="43"/>
      <c r="QNK4" s="43"/>
      <c r="QNL4" s="43"/>
      <c r="QNM4" s="43"/>
      <c r="QNN4" s="43"/>
      <c r="QNO4" s="43"/>
      <c r="QNP4" s="43"/>
      <c r="QNQ4" s="43"/>
      <c r="QNR4" s="43"/>
      <c r="QNS4" s="43"/>
      <c r="QNT4" s="43"/>
      <c r="QNU4" s="43"/>
      <c r="QNV4" s="43"/>
      <c r="QNW4" s="43"/>
      <c r="QNX4" s="43"/>
      <c r="QNY4" s="43"/>
      <c r="QNZ4" s="43"/>
      <c r="QOA4" s="43"/>
      <c r="QOB4" s="43"/>
      <c r="QOC4" s="43"/>
      <c r="QOD4" s="43"/>
      <c r="QOE4" s="43"/>
      <c r="QOF4" s="43"/>
      <c r="QOG4" s="43"/>
      <c r="QOH4" s="43"/>
      <c r="QOI4" s="43"/>
      <c r="QOJ4" s="43"/>
      <c r="QOK4" s="43"/>
      <c r="QOL4" s="43"/>
      <c r="QOM4" s="43"/>
      <c r="QON4" s="43"/>
      <c r="QOO4" s="43"/>
      <c r="QOP4" s="43"/>
      <c r="QOQ4" s="43"/>
      <c r="QOR4" s="43"/>
      <c r="QOS4" s="43"/>
      <c r="QOT4" s="43"/>
      <c r="QOU4" s="43"/>
      <c r="QOV4" s="43"/>
      <c r="QOW4" s="43"/>
      <c r="QOX4" s="43"/>
      <c r="QOY4" s="43"/>
      <c r="QOZ4" s="43"/>
      <c r="QPA4" s="43"/>
      <c r="QPB4" s="43"/>
      <c r="QPC4" s="43"/>
      <c r="QPD4" s="43"/>
      <c r="QPE4" s="43"/>
      <c r="QPF4" s="43"/>
      <c r="QPG4" s="43"/>
      <c r="QPH4" s="43"/>
      <c r="QPI4" s="43"/>
      <c r="QPJ4" s="43"/>
      <c r="QPK4" s="43"/>
      <c r="QPL4" s="43"/>
      <c r="QPM4" s="43"/>
      <c r="QPN4" s="43"/>
      <c r="QPO4" s="43"/>
      <c r="QPP4" s="43"/>
      <c r="QPQ4" s="43"/>
      <c r="QPR4" s="43"/>
      <c r="QPS4" s="43"/>
      <c r="QPT4" s="43"/>
      <c r="QPU4" s="43"/>
      <c r="QPV4" s="43"/>
      <c r="QPW4" s="43"/>
      <c r="QPX4" s="43"/>
      <c r="QPY4" s="43"/>
      <c r="QPZ4" s="43"/>
      <c r="QQA4" s="43"/>
      <c r="QQB4" s="43"/>
      <c r="QQC4" s="43"/>
      <c r="QQD4" s="43"/>
      <c r="QQE4" s="43"/>
      <c r="QQF4" s="43"/>
      <c r="QQG4" s="43"/>
      <c r="QQH4" s="43"/>
      <c r="QQI4" s="43"/>
      <c r="QQJ4" s="43"/>
      <c r="QQK4" s="43"/>
      <c r="QQL4" s="43"/>
      <c r="QQM4" s="43"/>
      <c r="QQN4" s="43"/>
      <c r="QQO4" s="43"/>
      <c r="QQP4" s="43"/>
      <c r="QQQ4" s="43"/>
      <c r="QQR4" s="43"/>
      <c r="QQS4" s="43"/>
      <c r="QQT4" s="43"/>
      <c r="QQU4" s="43"/>
      <c r="QQV4" s="43"/>
      <c r="QQW4" s="43"/>
      <c r="QQX4" s="43"/>
      <c r="QQY4" s="43"/>
      <c r="QQZ4" s="43"/>
      <c r="QRA4" s="43"/>
      <c r="QRB4" s="43"/>
      <c r="QRC4" s="43"/>
      <c r="QRD4" s="43"/>
      <c r="QRE4" s="43"/>
      <c r="QRF4" s="43"/>
      <c r="QRG4" s="43"/>
      <c r="QRH4" s="43"/>
      <c r="QRI4" s="43"/>
      <c r="QRJ4" s="43"/>
      <c r="QRK4" s="43"/>
      <c r="QRL4" s="43"/>
      <c r="QRM4" s="43"/>
      <c r="QRN4" s="43"/>
      <c r="QRO4" s="43"/>
      <c r="QRP4" s="43"/>
      <c r="QRQ4" s="43"/>
      <c r="QRR4" s="43"/>
      <c r="QRS4" s="43"/>
      <c r="QRT4" s="43"/>
      <c r="QRU4" s="43"/>
      <c r="QRV4" s="43"/>
      <c r="QRW4" s="43"/>
      <c r="QRX4" s="43"/>
      <c r="QRY4" s="43"/>
      <c r="QRZ4" s="43"/>
      <c r="QSA4" s="43"/>
      <c r="QSB4" s="43"/>
      <c r="QSC4" s="43"/>
      <c r="QSD4" s="43"/>
      <c r="QSE4" s="43"/>
      <c r="QSF4" s="43"/>
      <c r="QSG4" s="43"/>
      <c r="QSH4" s="43"/>
      <c r="QSI4" s="43"/>
      <c r="QSJ4" s="43"/>
      <c r="QSK4" s="43"/>
      <c r="QSL4" s="43"/>
      <c r="QSM4" s="43"/>
      <c r="QSN4" s="43"/>
      <c r="QSO4" s="43"/>
      <c r="QSP4" s="43"/>
      <c r="QSQ4" s="43"/>
      <c r="QSR4" s="43"/>
      <c r="QSS4" s="43"/>
      <c r="QST4" s="43"/>
      <c r="QSU4" s="43"/>
      <c r="QSV4" s="43"/>
      <c r="QSW4" s="43"/>
      <c r="QSX4" s="43"/>
      <c r="QSY4" s="43"/>
      <c r="QSZ4" s="43"/>
      <c r="QTA4" s="43"/>
      <c r="QTB4" s="43"/>
      <c r="QTC4" s="43"/>
      <c r="QTD4" s="43"/>
      <c r="QTE4" s="43"/>
      <c r="QTF4" s="43"/>
      <c r="QTG4" s="43"/>
      <c r="QTH4" s="43"/>
      <c r="QTI4" s="43"/>
      <c r="QTJ4" s="43"/>
      <c r="QTK4" s="43"/>
      <c r="QTL4" s="43"/>
      <c r="QTM4" s="43"/>
      <c r="QTN4" s="43"/>
      <c r="QTO4" s="43"/>
      <c r="QTP4" s="43"/>
      <c r="QTQ4" s="43"/>
      <c r="QTR4" s="43"/>
      <c r="QTS4" s="43"/>
      <c r="QTT4" s="43"/>
      <c r="QTU4" s="43"/>
      <c r="QTV4" s="43"/>
      <c r="QTW4" s="43"/>
      <c r="QTX4" s="43"/>
      <c r="QTY4" s="43"/>
      <c r="QTZ4" s="43"/>
      <c r="QUA4" s="43"/>
      <c r="QUB4" s="43"/>
      <c r="QUC4" s="43"/>
      <c r="QUD4" s="43"/>
      <c r="QUE4" s="43"/>
      <c r="QUF4" s="43"/>
      <c r="QUG4" s="43"/>
      <c r="QUH4" s="43"/>
      <c r="QUI4" s="43"/>
      <c r="QUJ4" s="43"/>
      <c r="QUK4" s="43"/>
      <c r="QUL4" s="43"/>
      <c r="QUM4" s="43"/>
      <c r="QUN4" s="43"/>
      <c r="QUO4" s="43"/>
      <c r="QUP4" s="43"/>
      <c r="QUQ4" s="43"/>
      <c r="QUR4" s="43"/>
      <c r="QUS4" s="43"/>
      <c r="QUT4" s="43"/>
      <c r="QUU4" s="43"/>
      <c r="QUV4" s="43"/>
      <c r="QUW4" s="43"/>
      <c r="QUX4" s="43"/>
      <c r="QUY4" s="43"/>
      <c r="QUZ4" s="43"/>
      <c r="QVA4" s="43"/>
      <c r="QVB4" s="43"/>
      <c r="QVC4" s="43"/>
      <c r="QVD4" s="43"/>
      <c r="QVE4" s="43"/>
      <c r="QVF4" s="43"/>
      <c r="QVG4" s="43"/>
      <c r="QVH4" s="43"/>
      <c r="QVI4" s="43"/>
      <c r="QVJ4" s="43"/>
      <c r="QVK4" s="43"/>
      <c r="QVL4" s="43"/>
      <c r="QVM4" s="43"/>
      <c r="QVN4" s="43"/>
      <c r="QVO4" s="43"/>
      <c r="QVP4" s="43"/>
      <c r="QVQ4" s="43"/>
      <c r="QVR4" s="43"/>
      <c r="QVS4" s="43"/>
      <c r="QVT4" s="43"/>
      <c r="QVU4" s="43"/>
      <c r="QVV4" s="43"/>
      <c r="QVW4" s="43"/>
      <c r="QVX4" s="43"/>
      <c r="QVY4" s="43"/>
      <c r="QVZ4" s="43"/>
      <c r="QWA4" s="43"/>
      <c r="QWB4" s="43"/>
      <c r="QWC4" s="43"/>
      <c r="QWD4" s="43"/>
      <c r="QWE4" s="43"/>
      <c r="QWF4" s="43"/>
      <c r="QWG4" s="43"/>
      <c r="QWH4" s="43"/>
      <c r="QWI4" s="43"/>
      <c r="QWJ4" s="43"/>
      <c r="QWK4" s="43"/>
      <c r="QWL4" s="43"/>
      <c r="QWM4" s="43"/>
      <c r="QWN4" s="43"/>
      <c r="QWO4" s="43"/>
      <c r="QWP4" s="43"/>
      <c r="QWQ4" s="43"/>
      <c r="QWR4" s="43"/>
      <c r="QWS4" s="43"/>
      <c r="QWT4" s="43"/>
      <c r="QWU4" s="43"/>
      <c r="QWV4" s="43"/>
      <c r="QWW4" s="43"/>
      <c r="QWX4" s="43"/>
      <c r="QWY4" s="43"/>
      <c r="QWZ4" s="43"/>
      <c r="QXA4" s="43"/>
      <c r="QXB4" s="43"/>
      <c r="QXC4" s="43"/>
      <c r="QXD4" s="43"/>
      <c r="QXE4" s="43"/>
      <c r="QXF4" s="43"/>
      <c r="QXG4" s="43"/>
      <c r="QXH4" s="43"/>
      <c r="QXI4" s="43"/>
      <c r="QXJ4" s="43"/>
      <c r="QXK4" s="43"/>
      <c r="QXL4" s="43"/>
      <c r="QXM4" s="43"/>
      <c r="QXN4" s="43"/>
      <c r="QXO4" s="43"/>
      <c r="QXP4" s="43"/>
      <c r="QXQ4" s="43"/>
      <c r="QXR4" s="43"/>
      <c r="QXS4" s="43"/>
      <c r="QXT4" s="43"/>
      <c r="QXU4" s="43"/>
      <c r="QXV4" s="43"/>
      <c r="QXW4" s="43"/>
      <c r="QXX4" s="43"/>
      <c r="QXY4" s="43"/>
      <c r="QXZ4" s="43"/>
      <c r="QYA4" s="43"/>
      <c r="QYB4" s="43"/>
      <c r="QYC4" s="43"/>
      <c r="QYD4" s="43"/>
      <c r="QYE4" s="43"/>
      <c r="QYF4" s="43"/>
      <c r="QYG4" s="43"/>
      <c r="QYH4" s="43"/>
      <c r="QYI4" s="43"/>
      <c r="QYJ4" s="43"/>
      <c r="QYK4" s="43"/>
      <c r="QYL4" s="43"/>
      <c r="QYM4" s="43"/>
      <c r="QYN4" s="43"/>
      <c r="QYO4" s="43"/>
      <c r="QYP4" s="43"/>
      <c r="QYQ4" s="43"/>
      <c r="QYR4" s="43"/>
      <c r="QYS4" s="43"/>
      <c r="QYT4" s="43"/>
      <c r="QYU4" s="43"/>
      <c r="QYV4" s="43"/>
      <c r="QYW4" s="43"/>
      <c r="QYX4" s="43"/>
      <c r="QYY4" s="43"/>
      <c r="QYZ4" s="43"/>
      <c r="QZA4" s="43"/>
      <c r="QZB4" s="43"/>
      <c r="QZC4" s="43"/>
      <c r="QZD4" s="43"/>
      <c r="QZE4" s="43"/>
      <c r="QZF4" s="43"/>
      <c r="QZG4" s="43"/>
      <c r="QZH4" s="43"/>
      <c r="QZI4" s="43"/>
      <c r="QZJ4" s="43"/>
      <c r="QZK4" s="43"/>
      <c r="QZL4" s="43"/>
      <c r="QZM4" s="43"/>
      <c r="QZN4" s="43"/>
      <c r="QZO4" s="43"/>
      <c r="QZP4" s="43"/>
      <c r="QZQ4" s="43"/>
      <c r="QZR4" s="43"/>
      <c r="QZS4" s="43"/>
      <c r="QZT4" s="43"/>
      <c r="QZU4" s="43"/>
      <c r="QZV4" s="43"/>
      <c r="QZW4" s="43"/>
      <c r="QZX4" s="43"/>
      <c r="QZY4" s="43"/>
      <c r="QZZ4" s="43"/>
      <c r="RAA4" s="43"/>
      <c r="RAB4" s="43"/>
      <c r="RAC4" s="43"/>
      <c r="RAD4" s="43"/>
      <c r="RAE4" s="43"/>
      <c r="RAF4" s="43"/>
      <c r="RAG4" s="43"/>
      <c r="RAH4" s="43"/>
      <c r="RAI4" s="43"/>
      <c r="RAJ4" s="43"/>
      <c r="RAK4" s="43"/>
      <c r="RAL4" s="43"/>
      <c r="RAM4" s="43"/>
      <c r="RAN4" s="43"/>
      <c r="RAO4" s="43"/>
      <c r="RAP4" s="43"/>
      <c r="RAQ4" s="43"/>
      <c r="RAR4" s="43"/>
      <c r="RAS4" s="43"/>
      <c r="RAT4" s="43"/>
      <c r="RAU4" s="43"/>
      <c r="RAV4" s="43"/>
      <c r="RAW4" s="43"/>
      <c r="RAX4" s="43"/>
      <c r="RAY4" s="43"/>
      <c r="RAZ4" s="43"/>
      <c r="RBA4" s="43"/>
      <c r="RBB4" s="43"/>
      <c r="RBC4" s="43"/>
      <c r="RBD4" s="43"/>
      <c r="RBE4" s="43"/>
      <c r="RBF4" s="43"/>
      <c r="RBG4" s="43"/>
      <c r="RBH4" s="43"/>
      <c r="RBI4" s="43"/>
      <c r="RBJ4" s="43"/>
      <c r="RBK4" s="43"/>
      <c r="RBL4" s="43"/>
      <c r="RBM4" s="43"/>
      <c r="RBN4" s="43"/>
      <c r="RBO4" s="43"/>
      <c r="RBP4" s="43"/>
      <c r="RBQ4" s="43"/>
      <c r="RBR4" s="43"/>
      <c r="RBS4" s="43"/>
      <c r="RBT4" s="43"/>
      <c r="RBU4" s="43"/>
      <c r="RBV4" s="43"/>
      <c r="RBW4" s="43"/>
      <c r="RBX4" s="43"/>
      <c r="RBY4" s="43"/>
      <c r="RBZ4" s="43"/>
      <c r="RCA4" s="43"/>
      <c r="RCB4" s="43"/>
      <c r="RCC4" s="43"/>
      <c r="RCD4" s="43"/>
      <c r="RCE4" s="43"/>
      <c r="RCF4" s="43"/>
      <c r="RCG4" s="43"/>
      <c r="RCH4" s="43"/>
      <c r="RCI4" s="43"/>
      <c r="RCJ4" s="43"/>
      <c r="RCK4" s="43"/>
      <c r="RCL4" s="43"/>
      <c r="RCM4" s="43"/>
      <c r="RCN4" s="43"/>
      <c r="RCO4" s="43"/>
      <c r="RCP4" s="43"/>
      <c r="RCQ4" s="43"/>
      <c r="RCR4" s="43"/>
      <c r="RCS4" s="43"/>
      <c r="RCT4" s="43"/>
      <c r="RCU4" s="43"/>
      <c r="RCV4" s="43"/>
      <c r="RCW4" s="43"/>
      <c r="RCX4" s="43"/>
      <c r="RCY4" s="43"/>
      <c r="RCZ4" s="43"/>
      <c r="RDA4" s="43"/>
      <c r="RDB4" s="43"/>
      <c r="RDC4" s="43"/>
      <c r="RDD4" s="43"/>
      <c r="RDE4" s="43"/>
      <c r="RDF4" s="43"/>
      <c r="RDG4" s="43"/>
      <c r="RDH4" s="43"/>
      <c r="RDI4" s="43"/>
      <c r="RDJ4" s="43"/>
      <c r="RDK4" s="43"/>
      <c r="RDL4" s="43"/>
      <c r="RDM4" s="43"/>
      <c r="RDN4" s="43"/>
      <c r="RDO4" s="43"/>
      <c r="RDP4" s="43"/>
      <c r="RDQ4" s="43"/>
      <c r="RDR4" s="43"/>
      <c r="RDS4" s="43"/>
      <c r="RDT4" s="43"/>
      <c r="RDU4" s="43"/>
      <c r="RDV4" s="43"/>
      <c r="RDW4" s="43"/>
      <c r="RDX4" s="43"/>
      <c r="RDY4" s="43"/>
      <c r="RDZ4" s="43"/>
      <c r="REA4" s="43"/>
      <c r="REB4" s="43"/>
      <c r="REC4" s="43"/>
      <c r="RED4" s="43"/>
      <c r="REE4" s="43"/>
      <c r="REF4" s="43"/>
      <c r="REG4" s="43"/>
      <c r="REH4" s="43"/>
      <c r="REI4" s="43"/>
      <c r="REJ4" s="43"/>
      <c r="REK4" s="43"/>
      <c r="REL4" s="43"/>
      <c r="REM4" s="43"/>
      <c r="REN4" s="43"/>
      <c r="REO4" s="43"/>
      <c r="REP4" s="43"/>
      <c r="REQ4" s="43"/>
      <c r="RER4" s="43"/>
      <c r="RES4" s="43"/>
      <c r="RET4" s="43"/>
      <c r="REU4" s="43"/>
      <c r="REV4" s="43"/>
      <c r="REW4" s="43"/>
      <c r="REX4" s="43"/>
      <c r="REY4" s="43"/>
      <c r="REZ4" s="43"/>
      <c r="RFA4" s="43"/>
      <c r="RFB4" s="43"/>
      <c r="RFC4" s="43"/>
      <c r="RFD4" s="43"/>
      <c r="RFE4" s="43"/>
      <c r="RFF4" s="43"/>
      <c r="RFG4" s="43"/>
      <c r="RFH4" s="43"/>
      <c r="RFI4" s="43"/>
      <c r="RFJ4" s="43"/>
      <c r="RFK4" s="43"/>
      <c r="RFL4" s="43"/>
      <c r="RFM4" s="43"/>
      <c r="RFN4" s="43"/>
      <c r="RFO4" s="43"/>
      <c r="RFP4" s="43"/>
      <c r="RFQ4" s="43"/>
      <c r="RFR4" s="43"/>
      <c r="RFS4" s="43"/>
      <c r="RFT4" s="43"/>
      <c r="RFU4" s="43"/>
      <c r="RFV4" s="43"/>
      <c r="RFW4" s="43"/>
      <c r="RFX4" s="43"/>
      <c r="RFY4" s="43"/>
      <c r="RFZ4" s="43"/>
      <c r="RGA4" s="43"/>
      <c r="RGB4" s="43"/>
      <c r="RGC4" s="43"/>
      <c r="RGD4" s="43"/>
      <c r="RGE4" s="43"/>
      <c r="RGF4" s="43"/>
      <c r="RGG4" s="43"/>
      <c r="RGH4" s="43"/>
      <c r="RGI4" s="43"/>
      <c r="RGJ4" s="43"/>
      <c r="RGK4" s="43"/>
      <c r="RGL4" s="43"/>
      <c r="RGM4" s="43"/>
      <c r="RGN4" s="43"/>
      <c r="RGO4" s="43"/>
      <c r="RGP4" s="43"/>
      <c r="RGQ4" s="43"/>
      <c r="RGR4" s="43"/>
      <c r="RGS4" s="43"/>
      <c r="RGT4" s="43"/>
      <c r="RGU4" s="43"/>
      <c r="RGV4" s="43"/>
      <c r="RGW4" s="43"/>
      <c r="RGX4" s="43"/>
      <c r="RGY4" s="43"/>
      <c r="RGZ4" s="43"/>
      <c r="RHA4" s="43"/>
      <c r="RHB4" s="43"/>
      <c r="RHC4" s="43"/>
      <c r="RHD4" s="43"/>
      <c r="RHE4" s="43"/>
      <c r="RHF4" s="43"/>
      <c r="RHG4" s="43"/>
      <c r="RHH4" s="43"/>
      <c r="RHI4" s="43"/>
      <c r="RHJ4" s="43"/>
      <c r="RHK4" s="43"/>
      <c r="RHL4" s="43"/>
      <c r="RHM4" s="43"/>
      <c r="RHN4" s="43"/>
      <c r="RHO4" s="43"/>
      <c r="RHP4" s="43"/>
      <c r="RHQ4" s="43"/>
      <c r="RHR4" s="43"/>
      <c r="RHS4" s="43"/>
      <c r="RHT4" s="43"/>
      <c r="RHU4" s="43"/>
      <c r="RHV4" s="43"/>
      <c r="RHW4" s="43"/>
      <c r="RHX4" s="43"/>
      <c r="RHY4" s="43"/>
      <c r="RHZ4" s="43"/>
      <c r="RIA4" s="43"/>
      <c r="RIB4" s="43"/>
      <c r="RIC4" s="43"/>
      <c r="RID4" s="43"/>
      <c r="RIE4" s="43"/>
      <c r="RIF4" s="43"/>
      <c r="RIG4" s="43"/>
      <c r="RIH4" s="43"/>
      <c r="RII4" s="43"/>
      <c r="RIJ4" s="43"/>
      <c r="RIK4" s="43"/>
      <c r="RIL4" s="43"/>
      <c r="RIM4" s="43"/>
      <c r="RIN4" s="43"/>
      <c r="RIO4" s="43"/>
      <c r="RIP4" s="43"/>
      <c r="RIQ4" s="43"/>
      <c r="RIR4" s="43"/>
      <c r="RIS4" s="43"/>
      <c r="RIT4" s="43"/>
      <c r="RIU4" s="43"/>
      <c r="RIV4" s="43"/>
      <c r="RIW4" s="43"/>
      <c r="RIX4" s="43"/>
      <c r="RIY4" s="43"/>
      <c r="RIZ4" s="43"/>
      <c r="RJA4" s="43"/>
      <c r="RJB4" s="43"/>
      <c r="RJC4" s="43"/>
      <c r="RJD4" s="43"/>
      <c r="RJE4" s="43"/>
      <c r="RJF4" s="43"/>
      <c r="RJG4" s="43"/>
      <c r="RJH4" s="43"/>
      <c r="RJI4" s="43"/>
      <c r="RJJ4" s="43"/>
      <c r="RJK4" s="43"/>
      <c r="RJL4" s="43"/>
      <c r="RJM4" s="43"/>
      <c r="RJN4" s="43"/>
      <c r="RJO4" s="43"/>
      <c r="RJP4" s="43"/>
      <c r="RJQ4" s="43"/>
      <c r="RJR4" s="43"/>
      <c r="RJS4" s="43"/>
      <c r="RJT4" s="43"/>
      <c r="RJU4" s="43"/>
      <c r="RJV4" s="43"/>
      <c r="RJW4" s="43"/>
      <c r="RJX4" s="43"/>
      <c r="RJY4" s="43"/>
      <c r="RJZ4" s="43"/>
      <c r="RKA4" s="43"/>
      <c r="RKB4" s="43"/>
      <c r="RKC4" s="43"/>
      <c r="RKD4" s="43"/>
      <c r="RKE4" s="43"/>
      <c r="RKF4" s="43"/>
      <c r="RKG4" s="43"/>
      <c r="RKH4" s="43"/>
      <c r="RKI4" s="43"/>
      <c r="RKJ4" s="43"/>
      <c r="RKK4" s="43"/>
      <c r="RKL4" s="43"/>
      <c r="RKM4" s="43"/>
      <c r="RKN4" s="43"/>
      <c r="RKO4" s="43"/>
      <c r="RKP4" s="43"/>
      <c r="RKQ4" s="43"/>
      <c r="RKR4" s="43"/>
      <c r="RKS4" s="43"/>
      <c r="RKT4" s="43"/>
      <c r="RKU4" s="43"/>
      <c r="RKV4" s="43"/>
      <c r="RKW4" s="43"/>
      <c r="RKX4" s="43"/>
      <c r="RKY4" s="43"/>
      <c r="RKZ4" s="43"/>
      <c r="RLA4" s="43"/>
      <c r="RLB4" s="43"/>
      <c r="RLC4" s="43"/>
      <c r="RLD4" s="43"/>
      <c r="RLE4" s="43"/>
      <c r="RLF4" s="43"/>
      <c r="RLG4" s="43"/>
      <c r="RLH4" s="43"/>
      <c r="RLI4" s="43"/>
      <c r="RLJ4" s="43"/>
      <c r="RLK4" s="43"/>
      <c r="RLL4" s="43"/>
      <c r="RLM4" s="43"/>
      <c r="RLN4" s="43"/>
      <c r="RLO4" s="43"/>
      <c r="RLP4" s="43"/>
      <c r="RLQ4" s="43"/>
      <c r="RLR4" s="43"/>
      <c r="RLS4" s="43"/>
      <c r="RLT4" s="43"/>
      <c r="RLU4" s="43"/>
      <c r="RLV4" s="43"/>
      <c r="RLW4" s="43"/>
      <c r="RLX4" s="43"/>
      <c r="RLY4" s="43"/>
      <c r="RLZ4" s="43"/>
      <c r="RMA4" s="43"/>
      <c r="RMB4" s="43"/>
      <c r="RMC4" s="43"/>
      <c r="RMD4" s="43"/>
      <c r="RME4" s="43"/>
      <c r="RMF4" s="43"/>
      <c r="RMG4" s="43"/>
      <c r="RMH4" s="43"/>
      <c r="RMI4" s="43"/>
      <c r="RMJ4" s="43"/>
      <c r="RMK4" s="43"/>
      <c r="RML4" s="43"/>
      <c r="RMM4" s="43"/>
      <c r="RMN4" s="43"/>
      <c r="RMO4" s="43"/>
      <c r="RMP4" s="43"/>
      <c r="RMQ4" s="43"/>
      <c r="RMR4" s="43"/>
      <c r="RMS4" s="43"/>
      <c r="RMT4" s="43"/>
      <c r="RMU4" s="43"/>
      <c r="RMV4" s="43"/>
      <c r="RMW4" s="43"/>
      <c r="RMX4" s="43"/>
      <c r="RMY4" s="43"/>
      <c r="RMZ4" s="43"/>
      <c r="RNA4" s="43"/>
      <c r="RNB4" s="43"/>
      <c r="RNC4" s="43"/>
      <c r="RND4" s="43"/>
      <c r="RNE4" s="43"/>
      <c r="RNF4" s="43"/>
      <c r="RNG4" s="43"/>
      <c r="RNH4" s="43"/>
      <c r="RNI4" s="43"/>
      <c r="RNJ4" s="43"/>
      <c r="RNK4" s="43"/>
      <c r="RNL4" s="43"/>
      <c r="RNM4" s="43"/>
      <c r="RNN4" s="43"/>
      <c r="RNO4" s="43"/>
      <c r="RNP4" s="43"/>
      <c r="RNQ4" s="43"/>
      <c r="RNR4" s="43"/>
      <c r="RNS4" s="43"/>
      <c r="RNT4" s="43"/>
      <c r="RNU4" s="43"/>
      <c r="RNV4" s="43"/>
      <c r="RNW4" s="43"/>
      <c r="RNX4" s="43"/>
      <c r="RNY4" s="43"/>
      <c r="RNZ4" s="43"/>
      <c r="ROA4" s="43"/>
      <c r="ROB4" s="43"/>
      <c r="ROC4" s="43"/>
      <c r="ROD4" s="43"/>
      <c r="ROE4" s="43"/>
      <c r="ROF4" s="43"/>
      <c r="ROG4" s="43"/>
      <c r="ROH4" s="43"/>
      <c r="ROI4" s="43"/>
      <c r="ROJ4" s="43"/>
      <c r="ROK4" s="43"/>
      <c r="ROL4" s="43"/>
      <c r="ROM4" s="43"/>
      <c r="RON4" s="43"/>
      <c r="ROO4" s="43"/>
      <c r="ROP4" s="43"/>
      <c r="ROQ4" s="43"/>
      <c r="ROR4" s="43"/>
      <c r="ROS4" s="43"/>
      <c r="ROT4" s="43"/>
      <c r="ROU4" s="43"/>
      <c r="ROV4" s="43"/>
      <c r="ROW4" s="43"/>
      <c r="ROX4" s="43"/>
      <c r="ROY4" s="43"/>
      <c r="ROZ4" s="43"/>
      <c r="RPA4" s="43"/>
      <c r="RPB4" s="43"/>
      <c r="RPC4" s="43"/>
      <c r="RPD4" s="43"/>
      <c r="RPE4" s="43"/>
      <c r="RPF4" s="43"/>
      <c r="RPG4" s="43"/>
      <c r="RPH4" s="43"/>
      <c r="RPI4" s="43"/>
      <c r="RPJ4" s="43"/>
      <c r="RPK4" s="43"/>
      <c r="RPL4" s="43"/>
      <c r="RPM4" s="43"/>
      <c r="RPN4" s="43"/>
      <c r="RPO4" s="43"/>
      <c r="RPP4" s="43"/>
      <c r="RPQ4" s="43"/>
      <c r="RPR4" s="43"/>
      <c r="RPS4" s="43"/>
      <c r="RPT4" s="43"/>
      <c r="RPU4" s="43"/>
      <c r="RPV4" s="43"/>
      <c r="RPW4" s="43"/>
      <c r="RPX4" s="43"/>
      <c r="RPY4" s="43"/>
      <c r="RPZ4" s="43"/>
      <c r="RQA4" s="43"/>
      <c r="RQB4" s="43"/>
      <c r="RQC4" s="43"/>
      <c r="RQD4" s="43"/>
      <c r="RQE4" s="43"/>
      <c r="RQF4" s="43"/>
      <c r="RQG4" s="43"/>
      <c r="RQH4" s="43"/>
      <c r="RQI4" s="43"/>
      <c r="RQJ4" s="43"/>
      <c r="RQK4" s="43"/>
      <c r="RQL4" s="43"/>
      <c r="RQM4" s="43"/>
      <c r="RQN4" s="43"/>
      <c r="RQO4" s="43"/>
      <c r="RQP4" s="43"/>
      <c r="RQQ4" s="43"/>
      <c r="RQR4" s="43"/>
      <c r="RQS4" s="43"/>
      <c r="RQT4" s="43"/>
      <c r="RQU4" s="43"/>
      <c r="RQV4" s="43"/>
      <c r="RQW4" s="43"/>
      <c r="RQX4" s="43"/>
      <c r="RQY4" s="43"/>
      <c r="RQZ4" s="43"/>
      <c r="RRA4" s="43"/>
      <c r="RRB4" s="43"/>
      <c r="RRC4" s="43"/>
      <c r="RRD4" s="43"/>
      <c r="RRE4" s="43"/>
      <c r="RRF4" s="43"/>
      <c r="RRG4" s="43"/>
      <c r="RRH4" s="43"/>
      <c r="RRI4" s="43"/>
      <c r="RRJ4" s="43"/>
      <c r="RRK4" s="43"/>
      <c r="RRL4" s="43"/>
      <c r="RRM4" s="43"/>
      <c r="RRN4" s="43"/>
      <c r="RRO4" s="43"/>
      <c r="RRP4" s="43"/>
      <c r="RRQ4" s="43"/>
      <c r="RRR4" s="43"/>
      <c r="RRS4" s="43"/>
      <c r="RRT4" s="43"/>
      <c r="RRU4" s="43"/>
      <c r="RRV4" s="43"/>
      <c r="RRW4" s="43"/>
      <c r="RRX4" s="43"/>
      <c r="RRY4" s="43"/>
      <c r="RRZ4" s="43"/>
      <c r="RSA4" s="43"/>
      <c r="RSB4" s="43"/>
      <c r="RSC4" s="43"/>
      <c r="RSD4" s="43"/>
      <c r="RSE4" s="43"/>
      <c r="RSF4" s="43"/>
      <c r="RSG4" s="43"/>
      <c r="RSH4" s="43"/>
      <c r="RSI4" s="43"/>
      <c r="RSJ4" s="43"/>
      <c r="RSK4" s="43"/>
      <c r="RSL4" s="43"/>
      <c r="RSM4" s="43"/>
      <c r="RSN4" s="43"/>
      <c r="RSO4" s="43"/>
      <c r="RSP4" s="43"/>
      <c r="RSQ4" s="43"/>
      <c r="RSR4" s="43"/>
      <c r="RSS4" s="43"/>
      <c r="RST4" s="43"/>
      <c r="RSU4" s="43"/>
      <c r="RSV4" s="43"/>
      <c r="RSW4" s="43"/>
      <c r="RSX4" s="43"/>
      <c r="RSY4" s="43"/>
      <c r="RSZ4" s="43"/>
      <c r="RTA4" s="43"/>
      <c r="RTB4" s="43"/>
      <c r="RTC4" s="43"/>
      <c r="RTD4" s="43"/>
      <c r="RTE4" s="43"/>
      <c r="RTF4" s="43"/>
      <c r="RTG4" s="43"/>
      <c r="RTH4" s="43"/>
      <c r="RTI4" s="43"/>
      <c r="RTJ4" s="43"/>
      <c r="RTK4" s="43"/>
      <c r="RTL4" s="43"/>
      <c r="RTM4" s="43"/>
      <c r="RTN4" s="43"/>
      <c r="RTO4" s="43"/>
      <c r="RTP4" s="43"/>
      <c r="RTQ4" s="43"/>
      <c r="RTR4" s="43"/>
      <c r="RTS4" s="43"/>
      <c r="RTT4" s="43"/>
      <c r="RTU4" s="43"/>
      <c r="RTV4" s="43"/>
      <c r="RTW4" s="43"/>
      <c r="RTX4" s="43"/>
      <c r="RTY4" s="43"/>
      <c r="RTZ4" s="43"/>
      <c r="RUA4" s="43"/>
      <c r="RUB4" s="43"/>
      <c r="RUC4" s="43"/>
      <c r="RUD4" s="43"/>
      <c r="RUE4" s="43"/>
      <c r="RUF4" s="43"/>
      <c r="RUG4" s="43"/>
      <c r="RUH4" s="43"/>
      <c r="RUI4" s="43"/>
      <c r="RUJ4" s="43"/>
      <c r="RUK4" s="43"/>
      <c r="RUL4" s="43"/>
      <c r="RUM4" s="43"/>
      <c r="RUN4" s="43"/>
      <c r="RUO4" s="43"/>
      <c r="RUP4" s="43"/>
      <c r="RUQ4" s="43"/>
      <c r="RUR4" s="43"/>
      <c r="RUS4" s="43"/>
      <c r="RUT4" s="43"/>
      <c r="RUU4" s="43"/>
      <c r="RUV4" s="43"/>
      <c r="RUW4" s="43"/>
      <c r="RUX4" s="43"/>
      <c r="RUY4" s="43"/>
      <c r="RUZ4" s="43"/>
      <c r="RVA4" s="43"/>
      <c r="RVB4" s="43"/>
      <c r="RVC4" s="43"/>
      <c r="RVD4" s="43"/>
      <c r="RVE4" s="43"/>
      <c r="RVF4" s="43"/>
      <c r="RVG4" s="43"/>
      <c r="RVH4" s="43"/>
      <c r="RVI4" s="43"/>
      <c r="RVJ4" s="43"/>
      <c r="RVK4" s="43"/>
      <c r="RVL4" s="43"/>
      <c r="RVM4" s="43"/>
      <c r="RVN4" s="43"/>
      <c r="RVO4" s="43"/>
      <c r="RVP4" s="43"/>
      <c r="RVQ4" s="43"/>
      <c r="RVR4" s="43"/>
      <c r="RVS4" s="43"/>
      <c r="RVT4" s="43"/>
      <c r="RVU4" s="43"/>
      <c r="RVV4" s="43"/>
      <c r="RVW4" s="43"/>
      <c r="RVX4" s="43"/>
      <c r="RVY4" s="43"/>
      <c r="RVZ4" s="43"/>
      <c r="RWA4" s="43"/>
      <c r="RWB4" s="43"/>
      <c r="RWC4" s="43"/>
      <c r="RWD4" s="43"/>
      <c r="RWE4" s="43"/>
      <c r="RWF4" s="43"/>
      <c r="RWG4" s="43"/>
      <c r="RWH4" s="43"/>
      <c r="RWI4" s="43"/>
      <c r="RWJ4" s="43"/>
      <c r="RWK4" s="43"/>
      <c r="RWL4" s="43"/>
      <c r="RWM4" s="43"/>
      <c r="RWN4" s="43"/>
      <c r="RWO4" s="43"/>
      <c r="RWP4" s="43"/>
      <c r="RWQ4" s="43"/>
      <c r="RWR4" s="43"/>
      <c r="RWS4" s="43"/>
      <c r="RWT4" s="43"/>
      <c r="RWU4" s="43"/>
      <c r="RWV4" s="43"/>
      <c r="RWW4" s="43"/>
      <c r="RWX4" s="43"/>
      <c r="RWY4" s="43"/>
      <c r="RWZ4" s="43"/>
      <c r="RXA4" s="43"/>
      <c r="RXB4" s="43"/>
      <c r="RXC4" s="43"/>
      <c r="RXD4" s="43"/>
      <c r="RXE4" s="43"/>
      <c r="RXF4" s="43"/>
      <c r="RXG4" s="43"/>
      <c r="RXH4" s="43"/>
      <c r="RXI4" s="43"/>
      <c r="RXJ4" s="43"/>
      <c r="RXK4" s="43"/>
      <c r="RXL4" s="43"/>
      <c r="RXM4" s="43"/>
      <c r="RXN4" s="43"/>
      <c r="RXO4" s="43"/>
      <c r="RXP4" s="43"/>
      <c r="RXQ4" s="43"/>
      <c r="RXR4" s="43"/>
      <c r="RXS4" s="43"/>
      <c r="RXT4" s="43"/>
      <c r="RXU4" s="43"/>
      <c r="RXV4" s="43"/>
      <c r="RXW4" s="43"/>
      <c r="RXX4" s="43"/>
      <c r="RXY4" s="43"/>
      <c r="RXZ4" s="43"/>
      <c r="RYA4" s="43"/>
      <c r="RYB4" s="43"/>
      <c r="RYC4" s="43"/>
      <c r="RYD4" s="43"/>
      <c r="RYE4" s="43"/>
      <c r="RYF4" s="43"/>
      <c r="RYG4" s="43"/>
      <c r="RYH4" s="43"/>
      <c r="RYI4" s="43"/>
      <c r="RYJ4" s="43"/>
      <c r="RYK4" s="43"/>
      <c r="RYL4" s="43"/>
      <c r="RYM4" s="43"/>
      <c r="RYN4" s="43"/>
      <c r="RYO4" s="43"/>
      <c r="RYP4" s="43"/>
      <c r="RYQ4" s="43"/>
      <c r="RYR4" s="43"/>
      <c r="RYS4" s="43"/>
      <c r="RYT4" s="43"/>
      <c r="RYU4" s="43"/>
      <c r="RYV4" s="43"/>
      <c r="RYW4" s="43"/>
      <c r="RYX4" s="43"/>
      <c r="RYY4" s="43"/>
      <c r="RYZ4" s="43"/>
      <c r="RZA4" s="43"/>
      <c r="RZB4" s="43"/>
      <c r="RZC4" s="43"/>
      <c r="RZD4" s="43"/>
      <c r="RZE4" s="43"/>
      <c r="RZF4" s="43"/>
      <c r="RZG4" s="43"/>
      <c r="RZH4" s="43"/>
      <c r="RZI4" s="43"/>
      <c r="RZJ4" s="43"/>
      <c r="RZK4" s="43"/>
      <c r="RZL4" s="43"/>
      <c r="RZM4" s="43"/>
      <c r="RZN4" s="43"/>
      <c r="RZO4" s="43"/>
      <c r="RZP4" s="43"/>
      <c r="RZQ4" s="43"/>
      <c r="RZR4" s="43"/>
      <c r="RZS4" s="43"/>
      <c r="RZT4" s="43"/>
      <c r="RZU4" s="43"/>
      <c r="RZV4" s="43"/>
      <c r="RZW4" s="43"/>
      <c r="RZX4" s="43"/>
      <c r="RZY4" s="43"/>
      <c r="RZZ4" s="43"/>
      <c r="SAA4" s="43"/>
      <c r="SAB4" s="43"/>
      <c r="SAC4" s="43"/>
      <c r="SAD4" s="43"/>
      <c r="SAE4" s="43"/>
      <c r="SAF4" s="43"/>
      <c r="SAG4" s="43"/>
      <c r="SAH4" s="43"/>
      <c r="SAI4" s="43"/>
      <c r="SAJ4" s="43"/>
      <c r="SAK4" s="43"/>
      <c r="SAL4" s="43"/>
      <c r="SAM4" s="43"/>
      <c r="SAN4" s="43"/>
      <c r="SAO4" s="43"/>
      <c r="SAP4" s="43"/>
      <c r="SAQ4" s="43"/>
      <c r="SAR4" s="43"/>
      <c r="SAS4" s="43"/>
      <c r="SAT4" s="43"/>
      <c r="SAU4" s="43"/>
      <c r="SAV4" s="43"/>
      <c r="SAW4" s="43"/>
      <c r="SAX4" s="43"/>
      <c r="SAY4" s="43"/>
      <c r="SAZ4" s="43"/>
      <c r="SBA4" s="43"/>
      <c r="SBB4" s="43"/>
      <c r="SBC4" s="43"/>
      <c r="SBD4" s="43"/>
      <c r="SBE4" s="43"/>
      <c r="SBF4" s="43"/>
      <c r="SBG4" s="43"/>
      <c r="SBH4" s="43"/>
      <c r="SBI4" s="43"/>
      <c r="SBJ4" s="43"/>
      <c r="SBK4" s="43"/>
      <c r="SBL4" s="43"/>
      <c r="SBM4" s="43"/>
      <c r="SBN4" s="43"/>
      <c r="SBO4" s="43"/>
      <c r="SBP4" s="43"/>
      <c r="SBQ4" s="43"/>
      <c r="SBR4" s="43"/>
      <c r="SBS4" s="43"/>
      <c r="SBT4" s="43"/>
      <c r="SBU4" s="43"/>
      <c r="SBV4" s="43"/>
      <c r="SBW4" s="43"/>
      <c r="SBX4" s="43"/>
      <c r="SBY4" s="43"/>
      <c r="SBZ4" s="43"/>
      <c r="SCA4" s="43"/>
      <c r="SCB4" s="43"/>
      <c r="SCC4" s="43"/>
      <c r="SCD4" s="43"/>
      <c r="SCE4" s="43"/>
      <c r="SCF4" s="43"/>
      <c r="SCG4" s="43"/>
      <c r="SCH4" s="43"/>
      <c r="SCI4" s="43"/>
      <c r="SCJ4" s="43"/>
      <c r="SCK4" s="43"/>
      <c r="SCL4" s="43"/>
      <c r="SCM4" s="43"/>
      <c r="SCN4" s="43"/>
      <c r="SCO4" s="43"/>
      <c r="SCP4" s="43"/>
      <c r="SCQ4" s="43"/>
      <c r="SCR4" s="43"/>
      <c r="SCS4" s="43"/>
      <c r="SCT4" s="43"/>
      <c r="SCU4" s="43"/>
      <c r="SCV4" s="43"/>
      <c r="SCW4" s="43"/>
      <c r="SCX4" s="43"/>
      <c r="SCY4" s="43"/>
      <c r="SCZ4" s="43"/>
      <c r="SDA4" s="43"/>
      <c r="SDB4" s="43"/>
      <c r="SDC4" s="43"/>
      <c r="SDD4" s="43"/>
      <c r="SDE4" s="43"/>
      <c r="SDF4" s="43"/>
      <c r="SDG4" s="43"/>
      <c r="SDH4" s="43"/>
      <c r="SDI4" s="43"/>
      <c r="SDJ4" s="43"/>
      <c r="SDK4" s="43"/>
      <c r="SDL4" s="43"/>
      <c r="SDM4" s="43"/>
      <c r="SDN4" s="43"/>
      <c r="SDO4" s="43"/>
      <c r="SDP4" s="43"/>
      <c r="SDQ4" s="43"/>
      <c r="SDR4" s="43"/>
      <c r="SDS4" s="43"/>
      <c r="SDT4" s="43"/>
      <c r="SDU4" s="43"/>
      <c r="SDV4" s="43"/>
      <c r="SDW4" s="43"/>
      <c r="SDX4" s="43"/>
      <c r="SDY4" s="43"/>
      <c r="SDZ4" s="43"/>
      <c r="SEA4" s="43"/>
      <c r="SEB4" s="43"/>
      <c r="SEC4" s="43"/>
      <c r="SED4" s="43"/>
      <c r="SEE4" s="43"/>
      <c r="SEF4" s="43"/>
      <c r="SEG4" s="43"/>
      <c r="SEH4" s="43"/>
      <c r="SEI4" s="43"/>
      <c r="SEJ4" s="43"/>
      <c r="SEK4" s="43"/>
      <c r="SEL4" s="43"/>
      <c r="SEM4" s="43"/>
      <c r="SEN4" s="43"/>
      <c r="SEO4" s="43"/>
      <c r="SEP4" s="43"/>
      <c r="SEQ4" s="43"/>
      <c r="SER4" s="43"/>
      <c r="SES4" s="43"/>
      <c r="SET4" s="43"/>
      <c r="SEU4" s="43"/>
      <c r="SEV4" s="43"/>
      <c r="SEW4" s="43"/>
      <c r="SEX4" s="43"/>
      <c r="SEY4" s="43"/>
      <c r="SEZ4" s="43"/>
      <c r="SFA4" s="43"/>
      <c r="SFB4" s="43"/>
      <c r="SFC4" s="43"/>
      <c r="SFD4" s="43"/>
      <c r="SFE4" s="43"/>
      <c r="SFF4" s="43"/>
      <c r="SFG4" s="43"/>
      <c r="SFH4" s="43"/>
      <c r="SFI4" s="43"/>
      <c r="SFJ4" s="43"/>
      <c r="SFK4" s="43"/>
      <c r="SFL4" s="43"/>
      <c r="SFM4" s="43"/>
      <c r="SFN4" s="43"/>
      <c r="SFO4" s="43"/>
      <c r="SFP4" s="43"/>
      <c r="SFQ4" s="43"/>
      <c r="SFR4" s="43"/>
      <c r="SFS4" s="43"/>
      <c r="SFT4" s="43"/>
      <c r="SFU4" s="43"/>
      <c r="SFV4" s="43"/>
      <c r="SFW4" s="43"/>
      <c r="SFX4" s="43"/>
      <c r="SFY4" s="43"/>
      <c r="SFZ4" s="43"/>
      <c r="SGA4" s="43"/>
      <c r="SGB4" s="43"/>
      <c r="SGC4" s="43"/>
      <c r="SGD4" s="43"/>
      <c r="SGE4" s="43"/>
      <c r="SGF4" s="43"/>
      <c r="SGG4" s="43"/>
      <c r="SGH4" s="43"/>
      <c r="SGI4" s="43"/>
      <c r="SGJ4" s="43"/>
      <c r="SGK4" s="43"/>
      <c r="SGL4" s="43"/>
      <c r="SGM4" s="43"/>
      <c r="SGN4" s="43"/>
      <c r="SGO4" s="43"/>
      <c r="SGP4" s="43"/>
      <c r="SGQ4" s="43"/>
      <c r="SGR4" s="43"/>
      <c r="SGS4" s="43"/>
      <c r="SGT4" s="43"/>
      <c r="SGU4" s="43"/>
      <c r="SGV4" s="43"/>
      <c r="SGW4" s="43"/>
      <c r="SGX4" s="43"/>
      <c r="SGY4" s="43"/>
      <c r="SGZ4" s="43"/>
      <c r="SHA4" s="43"/>
      <c r="SHB4" s="43"/>
      <c r="SHC4" s="43"/>
      <c r="SHD4" s="43"/>
      <c r="SHE4" s="43"/>
      <c r="SHF4" s="43"/>
      <c r="SHG4" s="43"/>
      <c r="SHH4" s="43"/>
      <c r="SHI4" s="43"/>
      <c r="SHJ4" s="43"/>
      <c r="SHK4" s="43"/>
      <c r="SHL4" s="43"/>
      <c r="SHM4" s="43"/>
      <c r="SHN4" s="43"/>
      <c r="SHO4" s="43"/>
      <c r="SHP4" s="43"/>
      <c r="SHQ4" s="43"/>
      <c r="SHR4" s="43"/>
      <c r="SHS4" s="43"/>
      <c r="SHT4" s="43"/>
      <c r="SHU4" s="43"/>
      <c r="SHV4" s="43"/>
      <c r="SHW4" s="43"/>
      <c r="SHX4" s="43"/>
      <c r="SHY4" s="43"/>
      <c r="SHZ4" s="43"/>
      <c r="SIA4" s="43"/>
      <c r="SIB4" s="43"/>
      <c r="SIC4" s="43"/>
      <c r="SID4" s="43"/>
      <c r="SIE4" s="43"/>
      <c r="SIF4" s="43"/>
      <c r="SIG4" s="43"/>
      <c r="SIH4" s="43"/>
      <c r="SII4" s="43"/>
      <c r="SIJ4" s="43"/>
      <c r="SIK4" s="43"/>
      <c r="SIL4" s="43"/>
      <c r="SIM4" s="43"/>
      <c r="SIN4" s="43"/>
      <c r="SIO4" s="43"/>
      <c r="SIP4" s="43"/>
      <c r="SIQ4" s="43"/>
      <c r="SIR4" s="43"/>
      <c r="SIS4" s="43"/>
      <c r="SIT4" s="43"/>
      <c r="SIU4" s="43"/>
      <c r="SIV4" s="43"/>
      <c r="SIW4" s="43"/>
      <c r="SIX4" s="43"/>
      <c r="SIY4" s="43"/>
      <c r="SIZ4" s="43"/>
      <c r="SJA4" s="43"/>
      <c r="SJB4" s="43"/>
      <c r="SJC4" s="43"/>
      <c r="SJD4" s="43"/>
      <c r="SJE4" s="43"/>
      <c r="SJF4" s="43"/>
      <c r="SJG4" s="43"/>
      <c r="SJH4" s="43"/>
      <c r="SJI4" s="43"/>
      <c r="SJJ4" s="43"/>
      <c r="SJK4" s="43"/>
      <c r="SJL4" s="43"/>
      <c r="SJM4" s="43"/>
      <c r="SJN4" s="43"/>
      <c r="SJO4" s="43"/>
      <c r="SJP4" s="43"/>
      <c r="SJQ4" s="43"/>
      <c r="SJR4" s="43"/>
      <c r="SJS4" s="43"/>
      <c r="SJT4" s="43"/>
      <c r="SJU4" s="43"/>
      <c r="SJV4" s="43"/>
      <c r="SJW4" s="43"/>
      <c r="SJX4" s="43"/>
      <c r="SJY4" s="43"/>
      <c r="SJZ4" s="43"/>
      <c r="SKA4" s="43"/>
      <c r="SKB4" s="43"/>
      <c r="SKC4" s="43"/>
      <c r="SKD4" s="43"/>
      <c r="SKE4" s="43"/>
      <c r="SKF4" s="43"/>
      <c r="SKG4" s="43"/>
      <c r="SKH4" s="43"/>
      <c r="SKI4" s="43"/>
      <c r="SKJ4" s="43"/>
      <c r="SKK4" s="43"/>
      <c r="SKL4" s="43"/>
      <c r="SKM4" s="43"/>
      <c r="SKN4" s="43"/>
      <c r="SKO4" s="43"/>
      <c r="SKP4" s="43"/>
      <c r="SKQ4" s="43"/>
      <c r="SKR4" s="43"/>
      <c r="SKS4" s="43"/>
      <c r="SKT4" s="43"/>
      <c r="SKU4" s="43"/>
      <c r="SKV4" s="43"/>
      <c r="SKW4" s="43"/>
      <c r="SKX4" s="43"/>
      <c r="SKY4" s="43"/>
      <c r="SKZ4" s="43"/>
      <c r="SLA4" s="43"/>
      <c r="SLB4" s="43"/>
      <c r="SLC4" s="43"/>
      <c r="SLD4" s="43"/>
      <c r="SLE4" s="43"/>
      <c r="SLF4" s="43"/>
      <c r="SLG4" s="43"/>
      <c r="SLH4" s="43"/>
      <c r="SLI4" s="43"/>
      <c r="SLJ4" s="43"/>
      <c r="SLK4" s="43"/>
      <c r="SLL4" s="43"/>
      <c r="SLM4" s="43"/>
      <c r="SLN4" s="43"/>
      <c r="SLO4" s="43"/>
      <c r="SLP4" s="43"/>
      <c r="SLQ4" s="43"/>
      <c r="SLR4" s="43"/>
      <c r="SLS4" s="43"/>
      <c r="SLT4" s="43"/>
      <c r="SLU4" s="43"/>
      <c r="SLV4" s="43"/>
      <c r="SLW4" s="43"/>
      <c r="SLX4" s="43"/>
      <c r="SLY4" s="43"/>
      <c r="SLZ4" s="43"/>
      <c r="SMA4" s="43"/>
      <c r="SMB4" s="43"/>
      <c r="SMC4" s="43"/>
      <c r="SMD4" s="43"/>
      <c r="SME4" s="43"/>
      <c r="SMF4" s="43"/>
      <c r="SMG4" s="43"/>
      <c r="SMH4" s="43"/>
      <c r="SMI4" s="43"/>
      <c r="SMJ4" s="43"/>
      <c r="SMK4" s="43"/>
      <c r="SML4" s="43"/>
      <c r="SMM4" s="43"/>
      <c r="SMN4" s="43"/>
      <c r="SMO4" s="43"/>
      <c r="SMP4" s="43"/>
      <c r="SMQ4" s="43"/>
      <c r="SMR4" s="43"/>
      <c r="SMS4" s="43"/>
      <c r="SMT4" s="43"/>
      <c r="SMU4" s="43"/>
      <c r="SMV4" s="43"/>
      <c r="SMW4" s="43"/>
      <c r="SMX4" s="43"/>
      <c r="SMY4" s="43"/>
      <c r="SMZ4" s="43"/>
      <c r="SNA4" s="43"/>
      <c r="SNB4" s="43"/>
      <c r="SNC4" s="43"/>
      <c r="SND4" s="43"/>
      <c r="SNE4" s="43"/>
      <c r="SNF4" s="43"/>
      <c r="SNG4" s="43"/>
      <c r="SNH4" s="43"/>
      <c r="SNI4" s="43"/>
      <c r="SNJ4" s="43"/>
      <c r="SNK4" s="43"/>
      <c r="SNL4" s="43"/>
      <c r="SNM4" s="43"/>
      <c r="SNN4" s="43"/>
      <c r="SNO4" s="43"/>
      <c r="SNP4" s="43"/>
      <c r="SNQ4" s="43"/>
      <c r="SNR4" s="43"/>
      <c r="SNS4" s="43"/>
      <c r="SNT4" s="43"/>
      <c r="SNU4" s="43"/>
      <c r="SNV4" s="43"/>
      <c r="SNW4" s="43"/>
      <c r="SNX4" s="43"/>
      <c r="SNY4" s="43"/>
      <c r="SNZ4" s="43"/>
      <c r="SOA4" s="43"/>
      <c r="SOB4" s="43"/>
      <c r="SOC4" s="43"/>
      <c r="SOD4" s="43"/>
      <c r="SOE4" s="43"/>
      <c r="SOF4" s="43"/>
      <c r="SOG4" s="43"/>
      <c r="SOH4" s="43"/>
      <c r="SOI4" s="43"/>
      <c r="SOJ4" s="43"/>
      <c r="SOK4" s="43"/>
      <c r="SOL4" s="43"/>
      <c r="SOM4" s="43"/>
      <c r="SON4" s="43"/>
      <c r="SOO4" s="43"/>
      <c r="SOP4" s="43"/>
      <c r="SOQ4" s="43"/>
      <c r="SOR4" s="43"/>
      <c r="SOS4" s="43"/>
      <c r="SOT4" s="43"/>
      <c r="SOU4" s="43"/>
      <c r="SOV4" s="43"/>
      <c r="SOW4" s="43"/>
      <c r="SOX4" s="43"/>
      <c r="SOY4" s="43"/>
      <c r="SOZ4" s="43"/>
      <c r="SPA4" s="43"/>
      <c r="SPB4" s="43"/>
      <c r="SPC4" s="43"/>
      <c r="SPD4" s="43"/>
      <c r="SPE4" s="43"/>
      <c r="SPF4" s="43"/>
      <c r="SPG4" s="43"/>
      <c r="SPH4" s="43"/>
      <c r="SPI4" s="43"/>
      <c r="SPJ4" s="43"/>
      <c r="SPK4" s="43"/>
      <c r="SPL4" s="43"/>
      <c r="SPM4" s="43"/>
      <c r="SPN4" s="43"/>
      <c r="SPO4" s="43"/>
      <c r="SPP4" s="43"/>
      <c r="SPQ4" s="43"/>
      <c r="SPR4" s="43"/>
      <c r="SPS4" s="43"/>
      <c r="SPT4" s="43"/>
      <c r="SPU4" s="43"/>
      <c r="SPV4" s="43"/>
      <c r="SPW4" s="43"/>
      <c r="SPX4" s="43"/>
      <c r="SPY4" s="43"/>
      <c r="SPZ4" s="43"/>
      <c r="SQA4" s="43"/>
      <c r="SQB4" s="43"/>
      <c r="SQC4" s="43"/>
      <c r="SQD4" s="43"/>
      <c r="SQE4" s="43"/>
      <c r="SQF4" s="43"/>
      <c r="SQG4" s="43"/>
      <c r="SQH4" s="43"/>
      <c r="SQI4" s="43"/>
      <c r="SQJ4" s="43"/>
      <c r="SQK4" s="43"/>
      <c r="SQL4" s="43"/>
      <c r="SQM4" s="43"/>
      <c r="SQN4" s="43"/>
      <c r="SQO4" s="43"/>
      <c r="SQP4" s="43"/>
      <c r="SQQ4" s="43"/>
      <c r="SQR4" s="43"/>
      <c r="SQS4" s="43"/>
      <c r="SQT4" s="43"/>
      <c r="SQU4" s="43"/>
      <c r="SQV4" s="43"/>
      <c r="SQW4" s="43"/>
      <c r="SQX4" s="43"/>
      <c r="SQY4" s="43"/>
      <c r="SQZ4" s="43"/>
      <c r="SRA4" s="43"/>
      <c r="SRB4" s="43"/>
      <c r="SRC4" s="43"/>
      <c r="SRD4" s="43"/>
      <c r="SRE4" s="43"/>
      <c r="SRF4" s="43"/>
      <c r="SRG4" s="43"/>
      <c r="SRH4" s="43"/>
      <c r="SRI4" s="43"/>
      <c r="SRJ4" s="43"/>
      <c r="SRK4" s="43"/>
      <c r="SRL4" s="43"/>
      <c r="SRM4" s="43"/>
      <c r="SRN4" s="43"/>
      <c r="SRO4" s="43"/>
      <c r="SRP4" s="43"/>
      <c r="SRQ4" s="43"/>
      <c r="SRR4" s="43"/>
      <c r="SRS4" s="43"/>
      <c r="SRT4" s="43"/>
      <c r="SRU4" s="43"/>
      <c r="SRV4" s="43"/>
      <c r="SRW4" s="43"/>
      <c r="SRX4" s="43"/>
      <c r="SRY4" s="43"/>
      <c r="SRZ4" s="43"/>
      <c r="SSA4" s="43"/>
      <c r="SSB4" s="43"/>
      <c r="SSC4" s="43"/>
      <c r="SSD4" s="43"/>
      <c r="SSE4" s="43"/>
      <c r="SSF4" s="43"/>
      <c r="SSG4" s="43"/>
      <c r="SSH4" s="43"/>
      <c r="SSI4" s="43"/>
      <c r="SSJ4" s="43"/>
      <c r="SSK4" s="43"/>
      <c r="SSL4" s="43"/>
      <c r="SSM4" s="43"/>
      <c r="SSN4" s="43"/>
      <c r="SSO4" s="43"/>
      <c r="SSP4" s="43"/>
      <c r="SSQ4" s="43"/>
      <c r="SSR4" s="43"/>
      <c r="SSS4" s="43"/>
      <c r="SST4" s="43"/>
      <c r="SSU4" s="43"/>
      <c r="SSV4" s="43"/>
      <c r="SSW4" s="43"/>
      <c r="SSX4" s="43"/>
      <c r="SSY4" s="43"/>
      <c r="SSZ4" s="43"/>
      <c r="STA4" s="43"/>
      <c r="STB4" s="43"/>
      <c r="STC4" s="43"/>
      <c r="STD4" s="43"/>
      <c r="STE4" s="43"/>
      <c r="STF4" s="43"/>
      <c r="STG4" s="43"/>
      <c r="STH4" s="43"/>
      <c r="STI4" s="43"/>
      <c r="STJ4" s="43"/>
      <c r="STK4" s="43"/>
      <c r="STL4" s="43"/>
      <c r="STM4" s="43"/>
      <c r="STN4" s="43"/>
      <c r="STO4" s="43"/>
      <c r="STP4" s="43"/>
      <c r="STQ4" s="43"/>
      <c r="STR4" s="43"/>
      <c r="STS4" s="43"/>
      <c r="STT4" s="43"/>
      <c r="STU4" s="43"/>
      <c r="STV4" s="43"/>
      <c r="STW4" s="43"/>
      <c r="STX4" s="43"/>
      <c r="STY4" s="43"/>
      <c r="STZ4" s="43"/>
      <c r="SUA4" s="43"/>
      <c r="SUB4" s="43"/>
      <c r="SUC4" s="43"/>
      <c r="SUD4" s="43"/>
      <c r="SUE4" s="43"/>
      <c r="SUF4" s="43"/>
      <c r="SUG4" s="43"/>
      <c r="SUH4" s="43"/>
      <c r="SUI4" s="43"/>
      <c r="SUJ4" s="43"/>
      <c r="SUK4" s="43"/>
      <c r="SUL4" s="43"/>
      <c r="SUM4" s="43"/>
      <c r="SUN4" s="43"/>
      <c r="SUO4" s="43"/>
      <c r="SUP4" s="43"/>
      <c r="SUQ4" s="43"/>
      <c r="SUR4" s="43"/>
      <c r="SUS4" s="43"/>
      <c r="SUT4" s="43"/>
      <c r="SUU4" s="43"/>
      <c r="SUV4" s="43"/>
      <c r="SUW4" s="43"/>
      <c r="SUX4" s="43"/>
      <c r="SUY4" s="43"/>
      <c r="SUZ4" s="43"/>
      <c r="SVA4" s="43"/>
      <c r="SVB4" s="43"/>
      <c r="SVC4" s="43"/>
      <c r="SVD4" s="43"/>
      <c r="SVE4" s="43"/>
      <c r="SVF4" s="43"/>
      <c r="SVG4" s="43"/>
      <c r="SVH4" s="43"/>
      <c r="SVI4" s="43"/>
      <c r="SVJ4" s="43"/>
      <c r="SVK4" s="43"/>
      <c r="SVL4" s="43"/>
      <c r="SVM4" s="43"/>
      <c r="SVN4" s="43"/>
      <c r="SVO4" s="43"/>
      <c r="SVP4" s="43"/>
      <c r="SVQ4" s="43"/>
      <c r="SVR4" s="43"/>
      <c r="SVS4" s="43"/>
      <c r="SVT4" s="43"/>
      <c r="SVU4" s="43"/>
      <c r="SVV4" s="43"/>
      <c r="SVW4" s="43"/>
      <c r="SVX4" s="43"/>
      <c r="SVY4" s="43"/>
      <c r="SVZ4" s="43"/>
      <c r="SWA4" s="43"/>
      <c r="SWB4" s="43"/>
      <c r="SWC4" s="43"/>
      <c r="SWD4" s="43"/>
      <c r="SWE4" s="43"/>
      <c r="SWF4" s="43"/>
      <c r="SWG4" s="43"/>
      <c r="SWH4" s="43"/>
      <c r="SWI4" s="43"/>
      <c r="SWJ4" s="43"/>
      <c r="SWK4" s="43"/>
      <c r="SWL4" s="43"/>
      <c r="SWM4" s="43"/>
      <c r="SWN4" s="43"/>
      <c r="SWO4" s="43"/>
      <c r="SWP4" s="43"/>
      <c r="SWQ4" s="43"/>
      <c r="SWR4" s="43"/>
      <c r="SWS4" s="43"/>
      <c r="SWT4" s="43"/>
      <c r="SWU4" s="43"/>
      <c r="SWV4" s="43"/>
      <c r="SWW4" s="43"/>
      <c r="SWX4" s="43"/>
      <c r="SWY4" s="43"/>
      <c r="SWZ4" s="43"/>
      <c r="SXA4" s="43"/>
      <c r="SXB4" s="43"/>
      <c r="SXC4" s="43"/>
      <c r="SXD4" s="43"/>
      <c r="SXE4" s="43"/>
      <c r="SXF4" s="43"/>
      <c r="SXG4" s="43"/>
      <c r="SXH4" s="43"/>
      <c r="SXI4" s="43"/>
      <c r="SXJ4" s="43"/>
      <c r="SXK4" s="43"/>
      <c r="SXL4" s="43"/>
      <c r="SXM4" s="43"/>
      <c r="SXN4" s="43"/>
      <c r="SXO4" s="43"/>
      <c r="SXP4" s="43"/>
      <c r="SXQ4" s="43"/>
      <c r="SXR4" s="43"/>
      <c r="SXS4" s="43"/>
      <c r="SXT4" s="43"/>
      <c r="SXU4" s="43"/>
      <c r="SXV4" s="43"/>
      <c r="SXW4" s="43"/>
      <c r="SXX4" s="43"/>
      <c r="SXY4" s="43"/>
      <c r="SXZ4" s="43"/>
      <c r="SYA4" s="43"/>
      <c r="SYB4" s="43"/>
      <c r="SYC4" s="43"/>
      <c r="SYD4" s="43"/>
      <c r="SYE4" s="43"/>
      <c r="SYF4" s="43"/>
      <c r="SYG4" s="43"/>
      <c r="SYH4" s="43"/>
      <c r="SYI4" s="43"/>
      <c r="SYJ4" s="43"/>
      <c r="SYK4" s="43"/>
      <c r="SYL4" s="43"/>
      <c r="SYM4" s="43"/>
      <c r="SYN4" s="43"/>
      <c r="SYO4" s="43"/>
      <c r="SYP4" s="43"/>
      <c r="SYQ4" s="43"/>
      <c r="SYR4" s="43"/>
      <c r="SYS4" s="43"/>
      <c r="SYT4" s="43"/>
      <c r="SYU4" s="43"/>
      <c r="SYV4" s="43"/>
      <c r="SYW4" s="43"/>
      <c r="SYX4" s="43"/>
      <c r="SYY4" s="43"/>
      <c r="SYZ4" s="43"/>
      <c r="SZA4" s="43"/>
      <c r="SZB4" s="43"/>
      <c r="SZC4" s="43"/>
      <c r="SZD4" s="43"/>
      <c r="SZE4" s="43"/>
      <c r="SZF4" s="43"/>
      <c r="SZG4" s="43"/>
      <c r="SZH4" s="43"/>
      <c r="SZI4" s="43"/>
      <c r="SZJ4" s="43"/>
      <c r="SZK4" s="43"/>
      <c r="SZL4" s="43"/>
      <c r="SZM4" s="43"/>
      <c r="SZN4" s="43"/>
      <c r="SZO4" s="43"/>
      <c r="SZP4" s="43"/>
      <c r="SZQ4" s="43"/>
      <c r="SZR4" s="43"/>
      <c r="SZS4" s="43"/>
      <c r="SZT4" s="43"/>
      <c r="SZU4" s="43"/>
      <c r="SZV4" s="43"/>
      <c r="SZW4" s="43"/>
      <c r="SZX4" s="43"/>
      <c r="SZY4" s="43"/>
      <c r="SZZ4" s="43"/>
      <c r="TAA4" s="43"/>
      <c r="TAB4" s="43"/>
      <c r="TAC4" s="43"/>
      <c r="TAD4" s="43"/>
      <c r="TAE4" s="43"/>
      <c r="TAF4" s="43"/>
      <c r="TAG4" s="43"/>
      <c r="TAH4" s="43"/>
      <c r="TAI4" s="43"/>
      <c r="TAJ4" s="43"/>
      <c r="TAK4" s="43"/>
      <c r="TAL4" s="43"/>
      <c r="TAM4" s="43"/>
      <c r="TAN4" s="43"/>
      <c r="TAO4" s="43"/>
      <c r="TAP4" s="43"/>
      <c r="TAQ4" s="43"/>
      <c r="TAR4" s="43"/>
      <c r="TAS4" s="43"/>
      <c r="TAT4" s="43"/>
      <c r="TAU4" s="43"/>
      <c r="TAV4" s="43"/>
      <c r="TAW4" s="43"/>
      <c r="TAX4" s="43"/>
      <c r="TAY4" s="43"/>
      <c r="TAZ4" s="43"/>
      <c r="TBA4" s="43"/>
      <c r="TBB4" s="43"/>
      <c r="TBC4" s="43"/>
      <c r="TBD4" s="43"/>
      <c r="TBE4" s="43"/>
      <c r="TBF4" s="43"/>
      <c r="TBG4" s="43"/>
      <c r="TBH4" s="43"/>
      <c r="TBI4" s="43"/>
      <c r="TBJ4" s="43"/>
      <c r="TBK4" s="43"/>
      <c r="TBL4" s="43"/>
      <c r="TBM4" s="43"/>
      <c r="TBN4" s="43"/>
      <c r="TBO4" s="43"/>
      <c r="TBP4" s="43"/>
      <c r="TBQ4" s="43"/>
      <c r="TBR4" s="43"/>
      <c r="TBS4" s="43"/>
      <c r="TBT4" s="43"/>
      <c r="TBU4" s="43"/>
      <c r="TBV4" s="43"/>
      <c r="TBW4" s="43"/>
      <c r="TBX4" s="43"/>
      <c r="TBY4" s="43"/>
      <c r="TBZ4" s="43"/>
      <c r="TCA4" s="43"/>
      <c r="TCB4" s="43"/>
      <c r="TCC4" s="43"/>
      <c r="TCD4" s="43"/>
      <c r="TCE4" s="43"/>
      <c r="TCF4" s="43"/>
      <c r="TCG4" s="43"/>
      <c r="TCH4" s="43"/>
      <c r="TCI4" s="43"/>
      <c r="TCJ4" s="43"/>
      <c r="TCK4" s="43"/>
      <c r="TCL4" s="43"/>
      <c r="TCM4" s="43"/>
      <c r="TCN4" s="43"/>
      <c r="TCO4" s="43"/>
      <c r="TCP4" s="43"/>
      <c r="TCQ4" s="43"/>
      <c r="TCR4" s="43"/>
      <c r="TCS4" s="43"/>
      <c r="TCT4" s="43"/>
      <c r="TCU4" s="43"/>
      <c r="TCV4" s="43"/>
      <c r="TCW4" s="43"/>
      <c r="TCX4" s="43"/>
      <c r="TCY4" s="43"/>
      <c r="TCZ4" s="43"/>
      <c r="TDA4" s="43"/>
      <c r="TDB4" s="43"/>
      <c r="TDC4" s="43"/>
      <c r="TDD4" s="43"/>
      <c r="TDE4" s="43"/>
      <c r="TDF4" s="43"/>
      <c r="TDG4" s="43"/>
      <c r="TDH4" s="43"/>
      <c r="TDI4" s="43"/>
      <c r="TDJ4" s="43"/>
      <c r="TDK4" s="43"/>
      <c r="TDL4" s="43"/>
      <c r="TDM4" s="43"/>
      <c r="TDN4" s="43"/>
      <c r="TDO4" s="43"/>
      <c r="TDP4" s="43"/>
      <c r="TDQ4" s="43"/>
      <c r="TDR4" s="43"/>
      <c r="TDS4" s="43"/>
      <c r="TDT4" s="43"/>
      <c r="TDU4" s="43"/>
      <c r="TDV4" s="43"/>
      <c r="TDW4" s="43"/>
      <c r="TDX4" s="43"/>
      <c r="TDY4" s="43"/>
      <c r="TDZ4" s="43"/>
      <c r="TEA4" s="43"/>
      <c r="TEB4" s="43"/>
      <c r="TEC4" s="43"/>
      <c r="TED4" s="43"/>
      <c r="TEE4" s="43"/>
      <c r="TEF4" s="43"/>
      <c r="TEG4" s="43"/>
      <c r="TEH4" s="43"/>
      <c r="TEI4" s="43"/>
      <c r="TEJ4" s="43"/>
      <c r="TEK4" s="43"/>
      <c r="TEL4" s="43"/>
      <c r="TEM4" s="43"/>
      <c r="TEN4" s="43"/>
      <c r="TEO4" s="43"/>
      <c r="TEP4" s="43"/>
      <c r="TEQ4" s="43"/>
      <c r="TER4" s="43"/>
      <c r="TES4" s="43"/>
      <c r="TET4" s="43"/>
      <c r="TEU4" s="43"/>
      <c r="TEV4" s="43"/>
      <c r="TEW4" s="43"/>
      <c r="TEX4" s="43"/>
      <c r="TEY4" s="43"/>
      <c r="TEZ4" s="43"/>
      <c r="TFA4" s="43"/>
      <c r="TFB4" s="43"/>
      <c r="TFC4" s="43"/>
      <c r="TFD4" s="43"/>
      <c r="TFE4" s="43"/>
      <c r="TFF4" s="43"/>
      <c r="TFG4" s="43"/>
      <c r="TFH4" s="43"/>
      <c r="TFI4" s="43"/>
      <c r="TFJ4" s="43"/>
      <c r="TFK4" s="43"/>
      <c r="TFL4" s="43"/>
      <c r="TFM4" s="43"/>
      <c r="TFN4" s="43"/>
      <c r="TFO4" s="43"/>
      <c r="TFP4" s="43"/>
      <c r="TFQ4" s="43"/>
      <c r="TFR4" s="43"/>
      <c r="TFS4" s="43"/>
      <c r="TFT4" s="43"/>
      <c r="TFU4" s="43"/>
      <c r="TFV4" s="43"/>
      <c r="TFW4" s="43"/>
      <c r="TFX4" s="43"/>
      <c r="TFY4" s="43"/>
      <c r="TFZ4" s="43"/>
      <c r="TGA4" s="43"/>
      <c r="TGB4" s="43"/>
      <c r="TGC4" s="43"/>
      <c r="TGD4" s="43"/>
      <c r="TGE4" s="43"/>
      <c r="TGF4" s="43"/>
      <c r="TGG4" s="43"/>
      <c r="TGH4" s="43"/>
      <c r="TGI4" s="43"/>
      <c r="TGJ4" s="43"/>
      <c r="TGK4" s="43"/>
      <c r="TGL4" s="43"/>
      <c r="TGM4" s="43"/>
      <c r="TGN4" s="43"/>
      <c r="TGO4" s="43"/>
      <c r="TGP4" s="43"/>
      <c r="TGQ4" s="43"/>
      <c r="TGR4" s="43"/>
      <c r="TGS4" s="43"/>
      <c r="TGT4" s="43"/>
      <c r="TGU4" s="43"/>
      <c r="TGV4" s="43"/>
      <c r="TGW4" s="43"/>
      <c r="TGX4" s="43"/>
      <c r="TGY4" s="43"/>
      <c r="TGZ4" s="43"/>
      <c r="THA4" s="43"/>
      <c r="THB4" s="43"/>
      <c r="THC4" s="43"/>
      <c r="THD4" s="43"/>
      <c r="THE4" s="43"/>
      <c r="THF4" s="43"/>
      <c r="THG4" s="43"/>
      <c r="THH4" s="43"/>
      <c r="THI4" s="43"/>
      <c r="THJ4" s="43"/>
      <c r="THK4" s="43"/>
      <c r="THL4" s="43"/>
      <c r="THM4" s="43"/>
      <c r="THN4" s="43"/>
      <c r="THO4" s="43"/>
      <c r="THP4" s="43"/>
      <c r="THQ4" s="43"/>
      <c r="THR4" s="43"/>
      <c r="THS4" s="43"/>
      <c r="THT4" s="43"/>
      <c r="THU4" s="43"/>
      <c r="THV4" s="43"/>
      <c r="THW4" s="43"/>
      <c r="THX4" s="43"/>
      <c r="THY4" s="43"/>
      <c r="THZ4" s="43"/>
      <c r="TIA4" s="43"/>
      <c r="TIB4" s="43"/>
      <c r="TIC4" s="43"/>
      <c r="TID4" s="43"/>
      <c r="TIE4" s="43"/>
      <c r="TIF4" s="43"/>
      <c r="TIG4" s="43"/>
      <c r="TIH4" s="43"/>
      <c r="TII4" s="43"/>
      <c r="TIJ4" s="43"/>
      <c r="TIK4" s="43"/>
      <c r="TIL4" s="43"/>
      <c r="TIM4" s="43"/>
      <c r="TIN4" s="43"/>
      <c r="TIO4" s="43"/>
      <c r="TIP4" s="43"/>
      <c r="TIQ4" s="43"/>
      <c r="TIR4" s="43"/>
      <c r="TIS4" s="43"/>
      <c r="TIT4" s="43"/>
      <c r="TIU4" s="43"/>
      <c r="TIV4" s="43"/>
      <c r="TIW4" s="43"/>
      <c r="TIX4" s="43"/>
      <c r="TIY4" s="43"/>
      <c r="TIZ4" s="43"/>
      <c r="TJA4" s="43"/>
      <c r="TJB4" s="43"/>
      <c r="TJC4" s="43"/>
      <c r="TJD4" s="43"/>
      <c r="TJE4" s="43"/>
      <c r="TJF4" s="43"/>
      <c r="TJG4" s="43"/>
      <c r="TJH4" s="43"/>
      <c r="TJI4" s="43"/>
      <c r="TJJ4" s="43"/>
      <c r="TJK4" s="43"/>
      <c r="TJL4" s="43"/>
      <c r="TJM4" s="43"/>
      <c r="TJN4" s="43"/>
      <c r="TJO4" s="43"/>
      <c r="TJP4" s="43"/>
      <c r="TJQ4" s="43"/>
      <c r="TJR4" s="43"/>
      <c r="TJS4" s="43"/>
      <c r="TJT4" s="43"/>
      <c r="TJU4" s="43"/>
      <c r="TJV4" s="43"/>
      <c r="TJW4" s="43"/>
      <c r="TJX4" s="43"/>
      <c r="TJY4" s="43"/>
      <c r="TJZ4" s="43"/>
      <c r="TKA4" s="43"/>
      <c r="TKB4" s="43"/>
      <c r="TKC4" s="43"/>
      <c r="TKD4" s="43"/>
      <c r="TKE4" s="43"/>
      <c r="TKF4" s="43"/>
      <c r="TKG4" s="43"/>
      <c r="TKH4" s="43"/>
      <c r="TKI4" s="43"/>
      <c r="TKJ4" s="43"/>
      <c r="TKK4" s="43"/>
      <c r="TKL4" s="43"/>
      <c r="TKM4" s="43"/>
      <c r="TKN4" s="43"/>
      <c r="TKO4" s="43"/>
      <c r="TKP4" s="43"/>
      <c r="TKQ4" s="43"/>
      <c r="TKR4" s="43"/>
      <c r="TKS4" s="43"/>
      <c r="TKT4" s="43"/>
      <c r="TKU4" s="43"/>
      <c r="TKV4" s="43"/>
      <c r="TKW4" s="43"/>
      <c r="TKX4" s="43"/>
      <c r="TKY4" s="43"/>
      <c r="TKZ4" s="43"/>
      <c r="TLA4" s="43"/>
      <c r="TLB4" s="43"/>
      <c r="TLC4" s="43"/>
      <c r="TLD4" s="43"/>
      <c r="TLE4" s="43"/>
      <c r="TLF4" s="43"/>
      <c r="TLG4" s="43"/>
      <c r="TLH4" s="43"/>
      <c r="TLI4" s="43"/>
      <c r="TLJ4" s="43"/>
      <c r="TLK4" s="43"/>
      <c r="TLL4" s="43"/>
      <c r="TLM4" s="43"/>
      <c r="TLN4" s="43"/>
      <c r="TLO4" s="43"/>
      <c r="TLP4" s="43"/>
      <c r="TLQ4" s="43"/>
      <c r="TLR4" s="43"/>
      <c r="TLS4" s="43"/>
      <c r="TLT4" s="43"/>
      <c r="TLU4" s="43"/>
      <c r="TLV4" s="43"/>
      <c r="TLW4" s="43"/>
      <c r="TLX4" s="43"/>
      <c r="TLY4" s="43"/>
      <c r="TLZ4" s="43"/>
      <c r="TMA4" s="43"/>
      <c r="TMB4" s="43"/>
      <c r="TMC4" s="43"/>
      <c r="TMD4" s="43"/>
      <c r="TME4" s="43"/>
      <c r="TMF4" s="43"/>
      <c r="TMG4" s="43"/>
      <c r="TMH4" s="43"/>
      <c r="TMI4" s="43"/>
      <c r="TMJ4" s="43"/>
      <c r="TMK4" s="43"/>
      <c r="TML4" s="43"/>
      <c r="TMM4" s="43"/>
      <c r="TMN4" s="43"/>
      <c r="TMO4" s="43"/>
      <c r="TMP4" s="43"/>
      <c r="TMQ4" s="43"/>
      <c r="TMR4" s="43"/>
      <c r="TMS4" s="43"/>
      <c r="TMT4" s="43"/>
      <c r="TMU4" s="43"/>
      <c r="TMV4" s="43"/>
      <c r="TMW4" s="43"/>
      <c r="TMX4" s="43"/>
      <c r="TMY4" s="43"/>
      <c r="TMZ4" s="43"/>
      <c r="TNA4" s="43"/>
      <c r="TNB4" s="43"/>
      <c r="TNC4" s="43"/>
      <c r="TND4" s="43"/>
      <c r="TNE4" s="43"/>
      <c r="TNF4" s="43"/>
      <c r="TNG4" s="43"/>
      <c r="TNH4" s="43"/>
      <c r="TNI4" s="43"/>
      <c r="TNJ4" s="43"/>
      <c r="TNK4" s="43"/>
      <c r="TNL4" s="43"/>
      <c r="TNM4" s="43"/>
      <c r="TNN4" s="43"/>
      <c r="TNO4" s="43"/>
      <c r="TNP4" s="43"/>
      <c r="TNQ4" s="43"/>
      <c r="TNR4" s="43"/>
      <c r="TNS4" s="43"/>
      <c r="TNT4" s="43"/>
      <c r="TNU4" s="43"/>
      <c r="TNV4" s="43"/>
      <c r="TNW4" s="43"/>
      <c r="TNX4" s="43"/>
      <c r="TNY4" s="43"/>
      <c r="TNZ4" s="43"/>
      <c r="TOA4" s="43"/>
      <c r="TOB4" s="43"/>
      <c r="TOC4" s="43"/>
      <c r="TOD4" s="43"/>
      <c r="TOE4" s="43"/>
      <c r="TOF4" s="43"/>
      <c r="TOG4" s="43"/>
      <c r="TOH4" s="43"/>
      <c r="TOI4" s="43"/>
      <c r="TOJ4" s="43"/>
      <c r="TOK4" s="43"/>
      <c r="TOL4" s="43"/>
      <c r="TOM4" s="43"/>
      <c r="TON4" s="43"/>
      <c r="TOO4" s="43"/>
      <c r="TOP4" s="43"/>
      <c r="TOQ4" s="43"/>
      <c r="TOR4" s="43"/>
      <c r="TOS4" s="43"/>
      <c r="TOT4" s="43"/>
      <c r="TOU4" s="43"/>
      <c r="TOV4" s="43"/>
      <c r="TOW4" s="43"/>
      <c r="TOX4" s="43"/>
      <c r="TOY4" s="43"/>
      <c r="TOZ4" s="43"/>
      <c r="TPA4" s="43"/>
      <c r="TPB4" s="43"/>
      <c r="TPC4" s="43"/>
      <c r="TPD4" s="43"/>
      <c r="TPE4" s="43"/>
      <c r="TPF4" s="43"/>
      <c r="TPG4" s="43"/>
      <c r="TPH4" s="43"/>
      <c r="TPI4" s="43"/>
      <c r="TPJ4" s="43"/>
      <c r="TPK4" s="43"/>
      <c r="TPL4" s="43"/>
      <c r="TPM4" s="43"/>
      <c r="TPN4" s="43"/>
      <c r="TPO4" s="43"/>
      <c r="TPP4" s="43"/>
      <c r="TPQ4" s="43"/>
      <c r="TPR4" s="43"/>
      <c r="TPS4" s="43"/>
      <c r="TPT4" s="43"/>
      <c r="TPU4" s="43"/>
      <c r="TPV4" s="43"/>
      <c r="TPW4" s="43"/>
      <c r="TPX4" s="43"/>
      <c r="TPY4" s="43"/>
      <c r="TPZ4" s="43"/>
      <c r="TQA4" s="43"/>
      <c r="TQB4" s="43"/>
      <c r="TQC4" s="43"/>
      <c r="TQD4" s="43"/>
      <c r="TQE4" s="43"/>
      <c r="TQF4" s="43"/>
      <c r="TQG4" s="43"/>
      <c r="TQH4" s="43"/>
      <c r="TQI4" s="43"/>
      <c r="TQJ4" s="43"/>
      <c r="TQK4" s="43"/>
      <c r="TQL4" s="43"/>
      <c r="TQM4" s="43"/>
      <c r="TQN4" s="43"/>
      <c r="TQO4" s="43"/>
      <c r="TQP4" s="43"/>
      <c r="TQQ4" s="43"/>
      <c r="TQR4" s="43"/>
      <c r="TQS4" s="43"/>
      <c r="TQT4" s="43"/>
      <c r="TQU4" s="43"/>
      <c r="TQV4" s="43"/>
      <c r="TQW4" s="43"/>
      <c r="TQX4" s="43"/>
      <c r="TQY4" s="43"/>
      <c r="TQZ4" s="43"/>
      <c r="TRA4" s="43"/>
      <c r="TRB4" s="43"/>
      <c r="TRC4" s="43"/>
      <c r="TRD4" s="43"/>
      <c r="TRE4" s="43"/>
      <c r="TRF4" s="43"/>
      <c r="TRG4" s="43"/>
      <c r="TRH4" s="43"/>
      <c r="TRI4" s="43"/>
      <c r="TRJ4" s="43"/>
      <c r="TRK4" s="43"/>
      <c r="TRL4" s="43"/>
      <c r="TRM4" s="43"/>
      <c r="TRN4" s="43"/>
      <c r="TRO4" s="43"/>
      <c r="TRP4" s="43"/>
      <c r="TRQ4" s="43"/>
      <c r="TRR4" s="43"/>
      <c r="TRS4" s="43"/>
      <c r="TRT4" s="43"/>
      <c r="TRU4" s="43"/>
      <c r="TRV4" s="43"/>
      <c r="TRW4" s="43"/>
      <c r="TRX4" s="43"/>
      <c r="TRY4" s="43"/>
      <c r="TRZ4" s="43"/>
      <c r="TSA4" s="43"/>
      <c r="TSB4" s="43"/>
      <c r="TSC4" s="43"/>
      <c r="TSD4" s="43"/>
      <c r="TSE4" s="43"/>
      <c r="TSF4" s="43"/>
      <c r="TSG4" s="43"/>
      <c r="TSH4" s="43"/>
      <c r="TSI4" s="43"/>
      <c r="TSJ4" s="43"/>
      <c r="TSK4" s="43"/>
      <c r="TSL4" s="43"/>
      <c r="TSM4" s="43"/>
      <c r="TSN4" s="43"/>
      <c r="TSO4" s="43"/>
      <c r="TSP4" s="43"/>
      <c r="TSQ4" s="43"/>
      <c r="TSR4" s="43"/>
      <c r="TSS4" s="43"/>
      <c r="TST4" s="43"/>
      <c r="TSU4" s="43"/>
      <c r="TSV4" s="43"/>
      <c r="TSW4" s="43"/>
      <c r="TSX4" s="43"/>
      <c r="TSY4" s="43"/>
      <c r="TSZ4" s="43"/>
      <c r="TTA4" s="43"/>
      <c r="TTB4" s="43"/>
      <c r="TTC4" s="43"/>
      <c r="TTD4" s="43"/>
      <c r="TTE4" s="43"/>
      <c r="TTF4" s="43"/>
      <c r="TTG4" s="43"/>
      <c r="TTH4" s="43"/>
      <c r="TTI4" s="43"/>
      <c r="TTJ4" s="43"/>
      <c r="TTK4" s="43"/>
      <c r="TTL4" s="43"/>
      <c r="TTM4" s="43"/>
      <c r="TTN4" s="43"/>
      <c r="TTO4" s="43"/>
      <c r="TTP4" s="43"/>
      <c r="TTQ4" s="43"/>
      <c r="TTR4" s="43"/>
      <c r="TTS4" s="43"/>
      <c r="TTT4" s="43"/>
      <c r="TTU4" s="43"/>
      <c r="TTV4" s="43"/>
      <c r="TTW4" s="43"/>
      <c r="TTX4" s="43"/>
      <c r="TTY4" s="43"/>
      <c r="TTZ4" s="43"/>
      <c r="TUA4" s="43"/>
      <c r="TUB4" s="43"/>
      <c r="TUC4" s="43"/>
      <c r="TUD4" s="43"/>
      <c r="TUE4" s="43"/>
      <c r="TUF4" s="43"/>
      <c r="TUG4" s="43"/>
      <c r="TUH4" s="43"/>
      <c r="TUI4" s="43"/>
      <c r="TUJ4" s="43"/>
      <c r="TUK4" s="43"/>
      <c r="TUL4" s="43"/>
      <c r="TUM4" s="43"/>
      <c r="TUN4" s="43"/>
      <c r="TUO4" s="43"/>
      <c r="TUP4" s="43"/>
      <c r="TUQ4" s="43"/>
      <c r="TUR4" s="43"/>
      <c r="TUS4" s="43"/>
      <c r="TUT4" s="43"/>
      <c r="TUU4" s="43"/>
      <c r="TUV4" s="43"/>
      <c r="TUW4" s="43"/>
      <c r="TUX4" s="43"/>
      <c r="TUY4" s="43"/>
      <c r="TUZ4" s="43"/>
      <c r="TVA4" s="43"/>
      <c r="TVB4" s="43"/>
      <c r="TVC4" s="43"/>
      <c r="TVD4" s="43"/>
      <c r="TVE4" s="43"/>
      <c r="TVF4" s="43"/>
      <c r="TVG4" s="43"/>
      <c r="TVH4" s="43"/>
      <c r="TVI4" s="43"/>
      <c r="TVJ4" s="43"/>
      <c r="TVK4" s="43"/>
      <c r="TVL4" s="43"/>
      <c r="TVM4" s="43"/>
      <c r="TVN4" s="43"/>
      <c r="TVO4" s="43"/>
      <c r="TVP4" s="43"/>
      <c r="TVQ4" s="43"/>
      <c r="TVR4" s="43"/>
      <c r="TVS4" s="43"/>
      <c r="TVT4" s="43"/>
      <c r="TVU4" s="43"/>
      <c r="TVV4" s="43"/>
      <c r="TVW4" s="43"/>
      <c r="TVX4" s="43"/>
      <c r="TVY4" s="43"/>
      <c r="TVZ4" s="43"/>
      <c r="TWA4" s="43"/>
      <c r="TWB4" s="43"/>
      <c r="TWC4" s="43"/>
      <c r="TWD4" s="43"/>
      <c r="TWE4" s="43"/>
      <c r="TWF4" s="43"/>
      <c r="TWG4" s="43"/>
      <c r="TWH4" s="43"/>
      <c r="TWI4" s="43"/>
      <c r="TWJ4" s="43"/>
      <c r="TWK4" s="43"/>
      <c r="TWL4" s="43"/>
      <c r="TWM4" s="43"/>
      <c r="TWN4" s="43"/>
      <c r="TWO4" s="43"/>
      <c r="TWP4" s="43"/>
      <c r="TWQ4" s="43"/>
      <c r="TWR4" s="43"/>
      <c r="TWS4" s="43"/>
      <c r="TWT4" s="43"/>
      <c r="TWU4" s="43"/>
      <c r="TWV4" s="43"/>
      <c r="TWW4" s="43"/>
      <c r="TWX4" s="43"/>
      <c r="TWY4" s="43"/>
      <c r="TWZ4" s="43"/>
      <c r="TXA4" s="43"/>
      <c r="TXB4" s="43"/>
      <c r="TXC4" s="43"/>
      <c r="TXD4" s="43"/>
      <c r="TXE4" s="43"/>
      <c r="TXF4" s="43"/>
      <c r="TXG4" s="43"/>
      <c r="TXH4" s="43"/>
      <c r="TXI4" s="43"/>
      <c r="TXJ4" s="43"/>
      <c r="TXK4" s="43"/>
      <c r="TXL4" s="43"/>
      <c r="TXM4" s="43"/>
      <c r="TXN4" s="43"/>
      <c r="TXO4" s="43"/>
      <c r="TXP4" s="43"/>
      <c r="TXQ4" s="43"/>
      <c r="TXR4" s="43"/>
      <c r="TXS4" s="43"/>
      <c r="TXT4" s="43"/>
      <c r="TXU4" s="43"/>
      <c r="TXV4" s="43"/>
      <c r="TXW4" s="43"/>
      <c r="TXX4" s="43"/>
      <c r="TXY4" s="43"/>
      <c r="TXZ4" s="43"/>
      <c r="TYA4" s="43"/>
      <c r="TYB4" s="43"/>
      <c r="TYC4" s="43"/>
      <c r="TYD4" s="43"/>
      <c r="TYE4" s="43"/>
      <c r="TYF4" s="43"/>
      <c r="TYG4" s="43"/>
      <c r="TYH4" s="43"/>
      <c r="TYI4" s="43"/>
      <c r="TYJ4" s="43"/>
      <c r="TYK4" s="43"/>
      <c r="TYL4" s="43"/>
      <c r="TYM4" s="43"/>
      <c r="TYN4" s="43"/>
      <c r="TYO4" s="43"/>
      <c r="TYP4" s="43"/>
      <c r="TYQ4" s="43"/>
      <c r="TYR4" s="43"/>
      <c r="TYS4" s="43"/>
      <c r="TYT4" s="43"/>
      <c r="TYU4" s="43"/>
      <c r="TYV4" s="43"/>
      <c r="TYW4" s="43"/>
      <c r="TYX4" s="43"/>
      <c r="TYY4" s="43"/>
      <c r="TYZ4" s="43"/>
      <c r="TZA4" s="43"/>
      <c r="TZB4" s="43"/>
      <c r="TZC4" s="43"/>
      <c r="TZD4" s="43"/>
      <c r="TZE4" s="43"/>
      <c r="TZF4" s="43"/>
      <c r="TZG4" s="43"/>
      <c r="TZH4" s="43"/>
      <c r="TZI4" s="43"/>
      <c r="TZJ4" s="43"/>
      <c r="TZK4" s="43"/>
      <c r="TZL4" s="43"/>
      <c r="TZM4" s="43"/>
      <c r="TZN4" s="43"/>
      <c r="TZO4" s="43"/>
      <c r="TZP4" s="43"/>
      <c r="TZQ4" s="43"/>
      <c r="TZR4" s="43"/>
      <c r="TZS4" s="43"/>
      <c r="TZT4" s="43"/>
      <c r="TZU4" s="43"/>
      <c r="TZV4" s="43"/>
      <c r="TZW4" s="43"/>
      <c r="TZX4" s="43"/>
      <c r="TZY4" s="43"/>
      <c r="TZZ4" s="43"/>
      <c r="UAA4" s="43"/>
      <c r="UAB4" s="43"/>
      <c r="UAC4" s="43"/>
      <c r="UAD4" s="43"/>
      <c r="UAE4" s="43"/>
      <c r="UAF4" s="43"/>
      <c r="UAG4" s="43"/>
      <c r="UAH4" s="43"/>
      <c r="UAI4" s="43"/>
      <c r="UAJ4" s="43"/>
      <c r="UAK4" s="43"/>
      <c r="UAL4" s="43"/>
      <c r="UAM4" s="43"/>
      <c r="UAN4" s="43"/>
      <c r="UAO4" s="43"/>
      <c r="UAP4" s="43"/>
      <c r="UAQ4" s="43"/>
      <c r="UAR4" s="43"/>
      <c r="UAS4" s="43"/>
      <c r="UAT4" s="43"/>
      <c r="UAU4" s="43"/>
      <c r="UAV4" s="43"/>
      <c r="UAW4" s="43"/>
      <c r="UAX4" s="43"/>
      <c r="UAY4" s="43"/>
      <c r="UAZ4" s="43"/>
      <c r="UBA4" s="43"/>
      <c r="UBB4" s="43"/>
      <c r="UBC4" s="43"/>
      <c r="UBD4" s="43"/>
      <c r="UBE4" s="43"/>
      <c r="UBF4" s="43"/>
      <c r="UBG4" s="43"/>
      <c r="UBH4" s="43"/>
      <c r="UBI4" s="43"/>
      <c r="UBJ4" s="43"/>
      <c r="UBK4" s="43"/>
      <c r="UBL4" s="43"/>
      <c r="UBM4" s="43"/>
      <c r="UBN4" s="43"/>
      <c r="UBO4" s="43"/>
      <c r="UBP4" s="43"/>
      <c r="UBQ4" s="43"/>
      <c r="UBR4" s="43"/>
      <c r="UBS4" s="43"/>
      <c r="UBT4" s="43"/>
      <c r="UBU4" s="43"/>
      <c r="UBV4" s="43"/>
      <c r="UBW4" s="43"/>
      <c r="UBX4" s="43"/>
      <c r="UBY4" s="43"/>
      <c r="UBZ4" s="43"/>
      <c r="UCA4" s="43"/>
      <c r="UCB4" s="43"/>
      <c r="UCC4" s="43"/>
      <c r="UCD4" s="43"/>
      <c r="UCE4" s="43"/>
      <c r="UCF4" s="43"/>
      <c r="UCG4" s="43"/>
      <c r="UCH4" s="43"/>
      <c r="UCI4" s="43"/>
      <c r="UCJ4" s="43"/>
      <c r="UCK4" s="43"/>
      <c r="UCL4" s="43"/>
      <c r="UCM4" s="43"/>
      <c r="UCN4" s="43"/>
      <c r="UCO4" s="43"/>
      <c r="UCP4" s="43"/>
      <c r="UCQ4" s="43"/>
      <c r="UCR4" s="43"/>
      <c r="UCS4" s="43"/>
      <c r="UCT4" s="43"/>
      <c r="UCU4" s="43"/>
      <c r="UCV4" s="43"/>
      <c r="UCW4" s="43"/>
      <c r="UCX4" s="43"/>
      <c r="UCY4" s="43"/>
      <c r="UCZ4" s="43"/>
      <c r="UDA4" s="43"/>
      <c r="UDB4" s="43"/>
      <c r="UDC4" s="43"/>
      <c r="UDD4" s="43"/>
      <c r="UDE4" s="43"/>
      <c r="UDF4" s="43"/>
      <c r="UDG4" s="43"/>
      <c r="UDH4" s="43"/>
      <c r="UDI4" s="43"/>
      <c r="UDJ4" s="43"/>
      <c r="UDK4" s="43"/>
      <c r="UDL4" s="43"/>
      <c r="UDM4" s="43"/>
      <c r="UDN4" s="43"/>
      <c r="UDO4" s="43"/>
      <c r="UDP4" s="43"/>
      <c r="UDQ4" s="43"/>
      <c r="UDR4" s="43"/>
      <c r="UDS4" s="43"/>
      <c r="UDT4" s="43"/>
      <c r="UDU4" s="43"/>
      <c r="UDV4" s="43"/>
      <c r="UDW4" s="43"/>
      <c r="UDX4" s="43"/>
      <c r="UDY4" s="43"/>
      <c r="UDZ4" s="43"/>
      <c r="UEA4" s="43"/>
      <c r="UEB4" s="43"/>
      <c r="UEC4" s="43"/>
      <c r="UED4" s="43"/>
      <c r="UEE4" s="43"/>
      <c r="UEF4" s="43"/>
      <c r="UEG4" s="43"/>
      <c r="UEH4" s="43"/>
      <c r="UEI4" s="43"/>
      <c r="UEJ4" s="43"/>
      <c r="UEK4" s="43"/>
      <c r="UEL4" s="43"/>
      <c r="UEM4" s="43"/>
      <c r="UEN4" s="43"/>
      <c r="UEO4" s="43"/>
      <c r="UEP4" s="43"/>
      <c r="UEQ4" s="43"/>
      <c r="UER4" s="43"/>
      <c r="UES4" s="43"/>
      <c r="UET4" s="43"/>
      <c r="UEU4" s="43"/>
      <c r="UEV4" s="43"/>
      <c r="UEW4" s="43"/>
      <c r="UEX4" s="43"/>
      <c r="UEY4" s="43"/>
      <c r="UEZ4" s="43"/>
      <c r="UFA4" s="43"/>
      <c r="UFB4" s="43"/>
      <c r="UFC4" s="43"/>
      <c r="UFD4" s="43"/>
      <c r="UFE4" s="43"/>
      <c r="UFF4" s="43"/>
      <c r="UFG4" s="43"/>
      <c r="UFH4" s="43"/>
      <c r="UFI4" s="43"/>
      <c r="UFJ4" s="43"/>
      <c r="UFK4" s="43"/>
      <c r="UFL4" s="43"/>
      <c r="UFM4" s="43"/>
      <c r="UFN4" s="43"/>
      <c r="UFO4" s="43"/>
      <c r="UFP4" s="43"/>
      <c r="UFQ4" s="43"/>
      <c r="UFR4" s="43"/>
      <c r="UFS4" s="43"/>
      <c r="UFT4" s="43"/>
      <c r="UFU4" s="43"/>
      <c r="UFV4" s="43"/>
      <c r="UFW4" s="43"/>
      <c r="UFX4" s="43"/>
      <c r="UFY4" s="43"/>
      <c r="UFZ4" s="43"/>
      <c r="UGA4" s="43"/>
      <c r="UGB4" s="43"/>
      <c r="UGC4" s="43"/>
      <c r="UGD4" s="43"/>
      <c r="UGE4" s="43"/>
      <c r="UGF4" s="43"/>
      <c r="UGG4" s="43"/>
      <c r="UGH4" s="43"/>
      <c r="UGI4" s="43"/>
      <c r="UGJ4" s="43"/>
      <c r="UGK4" s="43"/>
      <c r="UGL4" s="43"/>
      <c r="UGM4" s="43"/>
      <c r="UGN4" s="43"/>
      <c r="UGO4" s="43"/>
      <c r="UGP4" s="43"/>
      <c r="UGQ4" s="43"/>
      <c r="UGR4" s="43"/>
      <c r="UGS4" s="43"/>
      <c r="UGT4" s="43"/>
      <c r="UGU4" s="43"/>
      <c r="UGV4" s="43"/>
      <c r="UGW4" s="43"/>
      <c r="UGX4" s="43"/>
      <c r="UGY4" s="43"/>
      <c r="UGZ4" s="43"/>
      <c r="UHA4" s="43"/>
      <c r="UHB4" s="43"/>
      <c r="UHC4" s="43"/>
      <c r="UHD4" s="43"/>
      <c r="UHE4" s="43"/>
      <c r="UHF4" s="43"/>
      <c r="UHG4" s="43"/>
      <c r="UHH4" s="43"/>
      <c r="UHI4" s="43"/>
      <c r="UHJ4" s="43"/>
      <c r="UHK4" s="43"/>
      <c r="UHL4" s="43"/>
      <c r="UHM4" s="43"/>
      <c r="UHN4" s="43"/>
      <c r="UHO4" s="43"/>
      <c r="UHP4" s="43"/>
      <c r="UHQ4" s="43"/>
      <c r="UHR4" s="43"/>
      <c r="UHS4" s="43"/>
      <c r="UHT4" s="43"/>
      <c r="UHU4" s="43"/>
      <c r="UHV4" s="43"/>
      <c r="UHW4" s="43"/>
      <c r="UHX4" s="43"/>
      <c r="UHY4" s="43"/>
      <c r="UHZ4" s="43"/>
      <c r="UIA4" s="43"/>
      <c r="UIB4" s="43"/>
      <c r="UIC4" s="43"/>
      <c r="UID4" s="43"/>
      <c r="UIE4" s="43"/>
      <c r="UIF4" s="43"/>
      <c r="UIG4" s="43"/>
      <c r="UIH4" s="43"/>
      <c r="UII4" s="43"/>
      <c r="UIJ4" s="43"/>
      <c r="UIK4" s="43"/>
      <c r="UIL4" s="43"/>
      <c r="UIM4" s="43"/>
      <c r="UIN4" s="43"/>
      <c r="UIO4" s="43"/>
      <c r="UIP4" s="43"/>
      <c r="UIQ4" s="43"/>
      <c r="UIR4" s="43"/>
      <c r="UIS4" s="43"/>
      <c r="UIT4" s="43"/>
      <c r="UIU4" s="43"/>
      <c r="UIV4" s="43"/>
      <c r="UIW4" s="43"/>
      <c r="UIX4" s="43"/>
      <c r="UIY4" s="43"/>
      <c r="UIZ4" s="43"/>
      <c r="UJA4" s="43"/>
      <c r="UJB4" s="43"/>
      <c r="UJC4" s="43"/>
      <c r="UJD4" s="43"/>
      <c r="UJE4" s="43"/>
      <c r="UJF4" s="43"/>
      <c r="UJG4" s="43"/>
      <c r="UJH4" s="43"/>
      <c r="UJI4" s="43"/>
      <c r="UJJ4" s="43"/>
      <c r="UJK4" s="43"/>
      <c r="UJL4" s="43"/>
      <c r="UJM4" s="43"/>
      <c r="UJN4" s="43"/>
      <c r="UJO4" s="43"/>
      <c r="UJP4" s="43"/>
      <c r="UJQ4" s="43"/>
      <c r="UJR4" s="43"/>
      <c r="UJS4" s="43"/>
      <c r="UJT4" s="43"/>
      <c r="UJU4" s="43"/>
      <c r="UJV4" s="43"/>
      <c r="UJW4" s="43"/>
      <c r="UJX4" s="43"/>
      <c r="UJY4" s="43"/>
      <c r="UJZ4" s="43"/>
      <c r="UKA4" s="43"/>
      <c r="UKB4" s="43"/>
      <c r="UKC4" s="43"/>
      <c r="UKD4" s="43"/>
      <c r="UKE4" s="43"/>
      <c r="UKF4" s="43"/>
      <c r="UKG4" s="43"/>
      <c r="UKH4" s="43"/>
      <c r="UKI4" s="43"/>
      <c r="UKJ4" s="43"/>
      <c r="UKK4" s="43"/>
      <c r="UKL4" s="43"/>
      <c r="UKM4" s="43"/>
      <c r="UKN4" s="43"/>
      <c r="UKO4" s="43"/>
      <c r="UKP4" s="43"/>
      <c r="UKQ4" s="43"/>
      <c r="UKR4" s="43"/>
      <c r="UKS4" s="43"/>
      <c r="UKT4" s="43"/>
      <c r="UKU4" s="43"/>
      <c r="UKV4" s="43"/>
      <c r="UKW4" s="43"/>
      <c r="UKX4" s="43"/>
      <c r="UKY4" s="43"/>
      <c r="UKZ4" s="43"/>
      <c r="ULA4" s="43"/>
      <c r="ULB4" s="43"/>
      <c r="ULC4" s="43"/>
      <c r="ULD4" s="43"/>
      <c r="ULE4" s="43"/>
      <c r="ULF4" s="43"/>
      <c r="ULG4" s="43"/>
      <c r="ULH4" s="43"/>
      <c r="ULI4" s="43"/>
      <c r="ULJ4" s="43"/>
      <c r="ULK4" s="43"/>
      <c r="ULL4" s="43"/>
      <c r="ULM4" s="43"/>
      <c r="ULN4" s="43"/>
      <c r="ULO4" s="43"/>
      <c r="ULP4" s="43"/>
      <c r="ULQ4" s="43"/>
      <c r="ULR4" s="43"/>
      <c r="ULS4" s="43"/>
      <c r="ULT4" s="43"/>
      <c r="ULU4" s="43"/>
      <c r="ULV4" s="43"/>
      <c r="ULW4" s="43"/>
      <c r="ULX4" s="43"/>
      <c r="ULY4" s="43"/>
      <c r="ULZ4" s="43"/>
      <c r="UMA4" s="43"/>
      <c r="UMB4" s="43"/>
      <c r="UMC4" s="43"/>
      <c r="UMD4" s="43"/>
      <c r="UME4" s="43"/>
      <c r="UMF4" s="43"/>
      <c r="UMG4" s="43"/>
      <c r="UMH4" s="43"/>
      <c r="UMI4" s="43"/>
      <c r="UMJ4" s="43"/>
      <c r="UMK4" s="43"/>
      <c r="UML4" s="43"/>
      <c r="UMM4" s="43"/>
      <c r="UMN4" s="43"/>
      <c r="UMO4" s="43"/>
      <c r="UMP4" s="43"/>
      <c r="UMQ4" s="43"/>
      <c r="UMR4" s="43"/>
      <c r="UMS4" s="43"/>
      <c r="UMT4" s="43"/>
      <c r="UMU4" s="43"/>
      <c r="UMV4" s="43"/>
      <c r="UMW4" s="43"/>
      <c r="UMX4" s="43"/>
      <c r="UMY4" s="43"/>
      <c r="UMZ4" s="43"/>
      <c r="UNA4" s="43"/>
      <c r="UNB4" s="43"/>
      <c r="UNC4" s="43"/>
      <c r="UND4" s="43"/>
      <c r="UNE4" s="43"/>
      <c r="UNF4" s="43"/>
      <c r="UNG4" s="43"/>
      <c r="UNH4" s="43"/>
      <c r="UNI4" s="43"/>
      <c r="UNJ4" s="43"/>
      <c r="UNK4" s="43"/>
      <c r="UNL4" s="43"/>
      <c r="UNM4" s="43"/>
      <c r="UNN4" s="43"/>
      <c r="UNO4" s="43"/>
      <c r="UNP4" s="43"/>
      <c r="UNQ4" s="43"/>
      <c r="UNR4" s="43"/>
      <c r="UNS4" s="43"/>
      <c r="UNT4" s="43"/>
      <c r="UNU4" s="43"/>
      <c r="UNV4" s="43"/>
      <c r="UNW4" s="43"/>
      <c r="UNX4" s="43"/>
      <c r="UNY4" s="43"/>
      <c r="UNZ4" s="43"/>
      <c r="UOA4" s="43"/>
      <c r="UOB4" s="43"/>
      <c r="UOC4" s="43"/>
      <c r="UOD4" s="43"/>
      <c r="UOE4" s="43"/>
      <c r="UOF4" s="43"/>
      <c r="UOG4" s="43"/>
      <c r="UOH4" s="43"/>
      <c r="UOI4" s="43"/>
      <c r="UOJ4" s="43"/>
      <c r="UOK4" s="43"/>
      <c r="UOL4" s="43"/>
      <c r="UOM4" s="43"/>
      <c r="UON4" s="43"/>
      <c r="UOO4" s="43"/>
      <c r="UOP4" s="43"/>
      <c r="UOQ4" s="43"/>
      <c r="UOR4" s="43"/>
      <c r="UOS4" s="43"/>
      <c r="UOT4" s="43"/>
      <c r="UOU4" s="43"/>
      <c r="UOV4" s="43"/>
      <c r="UOW4" s="43"/>
      <c r="UOX4" s="43"/>
      <c r="UOY4" s="43"/>
      <c r="UOZ4" s="43"/>
      <c r="UPA4" s="43"/>
      <c r="UPB4" s="43"/>
      <c r="UPC4" s="43"/>
      <c r="UPD4" s="43"/>
      <c r="UPE4" s="43"/>
      <c r="UPF4" s="43"/>
      <c r="UPG4" s="43"/>
      <c r="UPH4" s="43"/>
      <c r="UPI4" s="43"/>
      <c r="UPJ4" s="43"/>
      <c r="UPK4" s="43"/>
      <c r="UPL4" s="43"/>
      <c r="UPM4" s="43"/>
      <c r="UPN4" s="43"/>
      <c r="UPO4" s="43"/>
      <c r="UPP4" s="43"/>
      <c r="UPQ4" s="43"/>
      <c r="UPR4" s="43"/>
      <c r="UPS4" s="43"/>
      <c r="UPT4" s="43"/>
      <c r="UPU4" s="43"/>
      <c r="UPV4" s="43"/>
      <c r="UPW4" s="43"/>
      <c r="UPX4" s="43"/>
      <c r="UPY4" s="43"/>
      <c r="UPZ4" s="43"/>
      <c r="UQA4" s="43"/>
      <c r="UQB4" s="43"/>
      <c r="UQC4" s="43"/>
      <c r="UQD4" s="43"/>
      <c r="UQE4" s="43"/>
      <c r="UQF4" s="43"/>
      <c r="UQG4" s="43"/>
      <c r="UQH4" s="43"/>
      <c r="UQI4" s="43"/>
      <c r="UQJ4" s="43"/>
      <c r="UQK4" s="43"/>
      <c r="UQL4" s="43"/>
      <c r="UQM4" s="43"/>
      <c r="UQN4" s="43"/>
      <c r="UQO4" s="43"/>
      <c r="UQP4" s="43"/>
      <c r="UQQ4" s="43"/>
      <c r="UQR4" s="43"/>
      <c r="UQS4" s="43"/>
      <c r="UQT4" s="43"/>
      <c r="UQU4" s="43"/>
      <c r="UQV4" s="43"/>
      <c r="UQW4" s="43"/>
      <c r="UQX4" s="43"/>
      <c r="UQY4" s="43"/>
      <c r="UQZ4" s="43"/>
      <c r="URA4" s="43"/>
      <c r="URB4" s="43"/>
      <c r="URC4" s="43"/>
      <c r="URD4" s="43"/>
      <c r="URE4" s="43"/>
      <c r="URF4" s="43"/>
      <c r="URG4" s="43"/>
      <c r="URH4" s="43"/>
      <c r="URI4" s="43"/>
      <c r="URJ4" s="43"/>
      <c r="URK4" s="43"/>
      <c r="URL4" s="43"/>
      <c r="URM4" s="43"/>
      <c r="URN4" s="43"/>
      <c r="URO4" s="43"/>
      <c r="URP4" s="43"/>
      <c r="URQ4" s="43"/>
      <c r="URR4" s="43"/>
      <c r="URS4" s="43"/>
      <c r="URT4" s="43"/>
      <c r="URU4" s="43"/>
      <c r="URV4" s="43"/>
      <c r="URW4" s="43"/>
      <c r="URX4" s="43"/>
      <c r="URY4" s="43"/>
      <c r="URZ4" s="43"/>
      <c r="USA4" s="43"/>
      <c r="USB4" s="43"/>
      <c r="USC4" s="43"/>
      <c r="USD4" s="43"/>
      <c r="USE4" s="43"/>
      <c r="USF4" s="43"/>
      <c r="USG4" s="43"/>
      <c r="USH4" s="43"/>
      <c r="USI4" s="43"/>
      <c r="USJ4" s="43"/>
      <c r="USK4" s="43"/>
      <c r="USL4" s="43"/>
      <c r="USM4" s="43"/>
      <c r="USN4" s="43"/>
      <c r="USO4" s="43"/>
      <c r="USP4" s="43"/>
      <c r="USQ4" s="43"/>
      <c r="USR4" s="43"/>
      <c r="USS4" s="43"/>
      <c r="UST4" s="43"/>
      <c r="USU4" s="43"/>
      <c r="USV4" s="43"/>
      <c r="USW4" s="43"/>
      <c r="USX4" s="43"/>
      <c r="USY4" s="43"/>
      <c r="USZ4" s="43"/>
      <c r="UTA4" s="43"/>
      <c r="UTB4" s="43"/>
      <c r="UTC4" s="43"/>
      <c r="UTD4" s="43"/>
      <c r="UTE4" s="43"/>
      <c r="UTF4" s="43"/>
      <c r="UTG4" s="43"/>
      <c r="UTH4" s="43"/>
      <c r="UTI4" s="43"/>
      <c r="UTJ4" s="43"/>
      <c r="UTK4" s="43"/>
      <c r="UTL4" s="43"/>
      <c r="UTM4" s="43"/>
      <c r="UTN4" s="43"/>
      <c r="UTO4" s="43"/>
      <c r="UTP4" s="43"/>
      <c r="UTQ4" s="43"/>
      <c r="UTR4" s="43"/>
      <c r="UTS4" s="43"/>
      <c r="UTT4" s="43"/>
      <c r="UTU4" s="43"/>
      <c r="UTV4" s="43"/>
      <c r="UTW4" s="43"/>
      <c r="UTX4" s="43"/>
      <c r="UTY4" s="43"/>
      <c r="UTZ4" s="43"/>
      <c r="UUA4" s="43"/>
      <c r="UUB4" s="43"/>
      <c r="UUC4" s="43"/>
      <c r="UUD4" s="43"/>
      <c r="UUE4" s="43"/>
      <c r="UUF4" s="43"/>
      <c r="UUG4" s="43"/>
      <c r="UUH4" s="43"/>
      <c r="UUI4" s="43"/>
      <c r="UUJ4" s="43"/>
      <c r="UUK4" s="43"/>
      <c r="UUL4" s="43"/>
      <c r="UUM4" s="43"/>
      <c r="UUN4" s="43"/>
      <c r="UUO4" s="43"/>
      <c r="UUP4" s="43"/>
      <c r="UUQ4" s="43"/>
      <c r="UUR4" s="43"/>
      <c r="UUS4" s="43"/>
      <c r="UUT4" s="43"/>
      <c r="UUU4" s="43"/>
      <c r="UUV4" s="43"/>
      <c r="UUW4" s="43"/>
      <c r="UUX4" s="43"/>
      <c r="UUY4" s="43"/>
      <c r="UUZ4" s="43"/>
      <c r="UVA4" s="43"/>
      <c r="UVB4" s="43"/>
      <c r="UVC4" s="43"/>
      <c r="UVD4" s="43"/>
      <c r="UVE4" s="43"/>
      <c r="UVF4" s="43"/>
      <c r="UVG4" s="43"/>
      <c r="UVH4" s="43"/>
      <c r="UVI4" s="43"/>
      <c r="UVJ4" s="43"/>
      <c r="UVK4" s="43"/>
      <c r="UVL4" s="43"/>
      <c r="UVM4" s="43"/>
      <c r="UVN4" s="43"/>
      <c r="UVO4" s="43"/>
      <c r="UVP4" s="43"/>
      <c r="UVQ4" s="43"/>
      <c r="UVR4" s="43"/>
      <c r="UVS4" s="43"/>
      <c r="UVT4" s="43"/>
      <c r="UVU4" s="43"/>
      <c r="UVV4" s="43"/>
      <c r="UVW4" s="43"/>
      <c r="UVX4" s="43"/>
      <c r="UVY4" s="43"/>
      <c r="UVZ4" s="43"/>
      <c r="UWA4" s="43"/>
      <c r="UWB4" s="43"/>
      <c r="UWC4" s="43"/>
      <c r="UWD4" s="43"/>
      <c r="UWE4" s="43"/>
      <c r="UWF4" s="43"/>
      <c r="UWG4" s="43"/>
      <c r="UWH4" s="43"/>
      <c r="UWI4" s="43"/>
      <c r="UWJ4" s="43"/>
      <c r="UWK4" s="43"/>
      <c r="UWL4" s="43"/>
      <c r="UWM4" s="43"/>
      <c r="UWN4" s="43"/>
      <c r="UWO4" s="43"/>
      <c r="UWP4" s="43"/>
      <c r="UWQ4" s="43"/>
      <c r="UWR4" s="43"/>
      <c r="UWS4" s="43"/>
      <c r="UWT4" s="43"/>
      <c r="UWU4" s="43"/>
      <c r="UWV4" s="43"/>
      <c r="UWW4" s="43"/>
      <c r="UWX4" s="43"/>
      <c r="UWY4" s="43"/>
      <c r="UWZ4" s="43"/>
      <c r="UXA4" s="43"/>
      <c r="UXB4" s="43"/>
      <c r="UXC4" s="43"/>
      <c r="UXD4" s="43"/>
      <c r="UXE4" s="43"/>
      <c r="UXF4" s="43"/>
      <c r="UXG4" s="43"/>
      <c r="UXH4" s="43"/>
      <c r="UXI4" s="43"/>
      <c r="UXJ4" s="43"/>
      <c r="UXK4" s="43"/>
      <c r="UXL4" s="43"/>
      <c r="UXM4" s="43"/>
      <c r="UXN4" s="43"/>
      <c r="UXO4" s="43"/>
      <c r="UXP4" s="43"/>
      <c r="UXQ4" s="43"/>
      <c r="UXR4" s="43"/>
      <c r="UXS4" s="43"/>
      <c r="UXT4" s="43"/>
      <c r="UXU4" s="43"/>
      <c r="UXV4" s="43"/>
      <c r="UXW4" s="43"/>
      <c r="UXX4" s="43"/>
      <c r="UXY4" s="43"/>
      <c r="UXZ4" s="43"/>
      <c r="UYA4" s="43"/>
      <c r="UYB4" s="43"/>
      <c r="UYC4" s="43"/>
      <c r="UYD4" s="43"/>
      <c r="UYE4" s="43"/>
      <c r="UYF4" s="43"/>
      <c r="UYG4" s="43"/>
      <c r="UYH4" s="43"/>
      <c r="UYI4" s="43"/>
      <c r="UYJ4" s="43"/>
      <c r="UYK4" s="43"/>
      <c r="UYL4" s="43"/>
      <c r="UYM4" s="43"/>
      <c r="UYN4" s="43"/>
      <c r="UYO4" s="43"/>
      <c r="UYP4" s="43"/>
      <c r="UYQ4" s="43"/>
      <c r="UYR4" s="43"/>
      <c r="UYS4" s="43"/>
      <c r="UYT4" s="43"/>
      <c r="UYU4" s="43"/>
      <c r="UYV4" s="43"/>
      <c r="UYW4" s="43"/>
      <c r="UYX4" s="43"/>
      <c r="UYY4" s="43"/>
      <c r="UYZ4" s="43"/>
      <c r="UZA4" s="43"/>
      <c r="UZB4" s="43"/>
      <c r="UZC4" s="43"/>
      <c r="UZD4" s="43"/>
      <c r="UZE4" s="43"/>
      <c r="UZF4" s="43"/>
      <c r="UZG4" s="43"/>
      <c r="UZH4" s="43"/>
      <c r="UZI4" s="43"/>
      <c r="UZJ4" s="43"/>
      <c r="UZK4" s="43"/>
      <c r="UZL4" s="43"/>
      <c r="UZM4" s="43"/>
      <c r="UZN4" s="43"/>
      <c r="UZO4" s="43"/>
      <c r="UZP4" s="43"/>
      <c r="UZQ4" s="43"/>
      <c r="UZR4" s="43"/>
      <c r="UZS4" s="43"/>
      <c r="UZT4" s="43"/>
      <c r="UZU4" s="43"/>
      <c r="UZV4" s="43"/>
      <c r="UZW4" s="43"/>
      <c r="UZX4" s="43"/>
      <c r="UZY4" s="43"/>
      <c r="UZZ4" s="43"/>
      <c r="VAA4" s="43"/>
      <c r="VAB4" s="43"/>
      <c r="VAC4" s="43"/>
      <c r="VAD4" s="43"/>
      <c r="VAE4" s="43"/>
      <c r="VAF4" s="43"/>
      <c r="VAG4" s="43"/>
      <c r="VAH4" s="43"/>
      <c r="VAI4" s="43"/>
      <c r="VAJ4" s="43"/>
      <c r="VAK4" s="43"/>
      <c r="VAL4" s="43"/>
      <c r="VAM4" s="43"/>
      <c r="VAN4" s="43"/>
      <c r="VAO4" s="43"/>
      <c r="VAP4" s="43"/>
      <c r="VAQ4" s="43"/>
      <c r="VAR4" s="43"/>
      <c r="VAS4" s="43"/>
      <c r="VAT4" s="43"/>
      <c r="VAU4" s="43"/>
      <c r="VAV4" s="43"/>
      <c r="VAW4" s="43"/>
      <c r="VAX4" s="43"/>
      <c r="VAY4" s="43"/>
      <c r="VAZ4" s="43"/>
      <c r="VBA4" s="43"/>
      <c r="VBB4" s="43"/>
      <c r="VBC4" s="43"/>
      <c r="VBD4" s="43"/>
      <c r="VBE4" s="43"/>
      <c r="VBF4" s="43"/>
      <c r="VBG4" s="43"/>
      <c r="VBH4" s="43"/>
      <c r="VBI4" s="43"/>
      <c r="VBJ4" s="43"/>
      <c r="VBK4" s="43"/>
      <c r="VBL4" s="43"/>
      <c r="VBM4" s="43"/>
      <c r="VBN4" s="43"/>
      <c r="VBO4" s="43"/>
      <c r="VBP4" s="43"/>
      <c r="VBQ4" s="43"/>
      <c r="VBR4" s="43"/>
      <c r="VBS4" s="43"/>
      <c r="VBT4" s="43"/>
      <c r="VBU4" s="43"/>
      <c r="VBV4" s="43"/>
      <c r="VBW4" s="43"/>
      <c r="VBX4" s="43"/>
      <c r="VBY4" s="43"/>
      <c r="VBZ4" s="43"/>
      <c r="VCA4" s="43"/>
      <c r="VCB4" s="43"/>
      <c r="VCC4" s="43"/>
      <c r="VCD4" s="43"/>
      <c r="VCE4" s="43"/>
      <c r="VCF4" s="43"/>
      <c r="VCG4" s="43"/>
      <c r="VCH4" s="43"/>
      <c r="VCI4" s="43"/>
      <c r="VCJ4" s="43"/>
      <c r="VCK4" s="43"/>
      <c r="VCL4" s="43"/>
      <c r="VCM4" s="43"/>
      <c r="VCN4" s="43"/>
      <c r="VCO4" s="43"/>
      <c r="VCP4" s="43"/>
      <c r="VCQ4" s="43"/>
      <c r="VCR4" s="43"/>
      <c r="VCS4" s="43"/>
      <c r="VCT4" s="43"/>
      <c r="VCU4" s="43"/>
      <c r="VCV4" s="43"/>
      <c r="VCW4" s="43"/>
      <c r="VCX4" s="43"/>
      <c r="VCY4" s="43"/>
      <c r="VCZ4" s="43"/>
      <c r="VDA4" s="43"/>
      <c r="VDB4" s="43"/>
      <c r="VDC4" s="43"/>
      <c r="VDD4" s="43"/>
      <c r="VDE4" s="43"/>
      <c r="VDF4" s="43"/>
      <c r="VDG4" s="43"/>
      <c r="VDH4" s="43"/>
      <c r="VDI4" s="43"/>
      <c r="VDJ4" s="43"/>
      <c r="VDK4" s="43"/>
      <c r="VDL4" s="43"/>
      <c r="VDM4" s="43"/>
      <c r="VDN4" s="43"/>
      <c r="VDO4" s="43"/>
      <c r="VDP4" s="43"/>
      <c r="VDQ4" s="43"/>
      <c r="VDR4" s="43"/>
      <c r="VDS4" s="43"/>
      <c r="VDT4" s="43"/>
      <c r="VDU4" s="43"/>
      <c r="VDV4" s="43"/>
      <c r="VDW4" s="43"/>
      <c r="VDX4" s="43"/>
      <c r="VDY4" s="43"/>
      <c r="VDZ4" s="43"/>
      <c r="VEA4" s="43"/>
      <c r="VEB4" s="43"/>
      <c r="VEC4" s="43"/>
      <c r="VED4" s="43"/>
      <c r="VEE4" s="43"/>
      <c r="VEF4" s="43"/>
      <c r="VEG4" s="43"/>
      <c r="VEH4" s="43"/>
      <c r="VEI4" s="43"/>
      <c r="VEJ4" s="43"/>
      <c r="VEK4" s="43"/>
      <c r="VEL4" s="43"/>
      <c r="VEM4" s="43"/>
      <c r="VEN4" s="43"/>
      <c r="VEO4" s="43"/>
      <c r="VEP4" s="43"/>
      <c r="VEQ4" s="43"/>
      <c r="VER4" s="43"/>
      <c r="VES4" s="43"/>
      <c r="VET4" s="43"/>
      <c r="VEU4" s="43"/>
      <c r="VEV4" s="43"/>
      <c r="VEW4" s="43"/>
      <c r="VEX4" s="43"/>
      <c r="VEY4" s="43"/>
      <c r="VEZ4" s="43"/>
      <c r="VFA4" s="43"/>
      <c r="VFB4" s="43"/>
      <c r="VFC4" s="43"/>
      <c r="VFD4" s="43"/>
      <c r="VFE4" s="43"/>
      <c r="VFF4" s="43"/>
      <c r="VFG4" s="43"/>
      <c r="VFH4" s="43"/>
      <c r="VFI4" s="43"/>
      <c r="VFJ4" s="43"/>
      <c r="VFK4" s="43"/>
      <c r="VFL4" s="43"/>
      <c r="VFM4" s="43"/>
      <c r="VFN4" s="43"/>
      <c r="VFO4" s="43"/>
      <c r="VFP4" s="43"/>
      <c r="VFQ4" s="43"/>
      <c r="VFR4" s="43"/>
      <c r="VFS4" s="43"/>
      <c r="VFT4" s="43"/>
      <c r="VFU4" s="43"/>
      <c r="VFV4" s="43"/>
      <c r="VFW4" s="43"/>
      <c r="VFX4" s="43"/>
      <c r="VFY4" s="43"/>
      <c r="VFZ4" s="43"/>
      <c r="VGA4" s="43"/>
      <c r="VGB4" s="43"/>
      <c r="VGC4" s="43"/>
      <c r="VGD4" s="43"/>
      <c r="VGE4" s="43"/>
      <c r="VGF4" s="43"/>
      <c r="VGG4" s="43"/>
      <c r="VGH4" s="43"/>
      <c r="VGI4" s="43"/>
      <c r="VGJ4" s="43"/>
      <c r="VGK4" s="43"/>
      <c r="VGL4" s="43"/>
      <c r="VGM4" s="43"/>
      <c r="VGN4" s="43"/>
      <c r="VGO4" s="43"/>
      <c r="VGP4" s="43"/>
      <c r="VGQ4" s="43"/>
      <c r="VGR4" s="43"/>
      <c r="VGS4" s="43"/>
      <c r="VGT4" s="43"/>
      <c r="VGU4" s="43"/>
      <c r="VGV4" s="43"/>
      <c r="VGW4" s="43"/>
      <c r="VGX4" s="43"/>
      <c r="VGY4" s="43"/>
      <c r="VGZ4" s="43"/>
      <c r="VHA4" s="43"/>
      <c r="VHB4" s="43"/>
      <c r="VHC4" s="43"/>
      <c r="VHD4" s="43"/>
      <c r="VHE4" s="43"/>
      <c r="VHF4" s="43"/>
      <c r="VHG4" s="43"/>
      <c r="VHH4" s="43"/>
      <c r="VHI4" s="43"/>
      <c r="VHJ4" s="43"/>
      <c r="VHK4" s="43"/>
      <c r="VHL4" s="43"/>
      <c r="VHM4" s="43"/>
      <c r="VHN4" s="43"/>
      <c r="VHO4" s="43"/>
      <c r="VHP4" s="43"/>
      <c r="VHQ4" s="43"/>
      <c r="VHR4" s="43"/>
      <c r="VHS4" s="43"/>
      <c r="VHT4" s="43"/>
      <c r="VHU4" s="43"/>
      <c r="VHV4" s="43"/>
      <c r="VHW4" s="43"/>
      <c r="VHX4" s="43"/>
      <c r="VHY4" s="43"/>
      <c r="VHZ4" s="43"/>
      <c r="VIA4" s="43"/>
      <c r="VIB4" s="43"/>
      <c r="VIC4" s="43"/>
      <c r="VID4" s="43"/>
      <c r="VIE4" s="43"/>
      <c r="VIF4" s="43"/>
      <c r="VIG4" s="43"/>
      <c r="VIH4" s="43"/>
      <c r="VII4" s="43"/>
      <c r="VIJ4" s="43"/>
      <c r="VIK4" s="43"/>
      <c r="VIL4" s="43"/>
      <c r="VIM4" s="43"/>
      <c r="VIN4" s="43"/>
      <c r="VIO4" s="43"/>
      <c r="VIP4" s="43"/>
      <c r="VIQ4" s="43"/>
      <c r="VIR4" s="43"/>
      <c r="VIS4" s="43"/>
      <c r="VIT4" s="43"/>
      <c r="VIU4" s="43"/>
      <c r="VIV4" s="43"/>
      <c r="VIW4" s="43"/>
      <c r="VIX4" s="43"/>
      <c r="VIY4" s="43"/>
      <c r="VIZ4" s="43"/>
      <c r="VJA4" s="43"/>
      <c r="VJB4" s="43"/>
      <c r="VJC4" s="43"/>
      <c r="VJD4" s="43"/>
      <c r="VJE4" s="43"/>
      <c r="VJF4" s="43"/>
      <c r="VJG4" s="43"/>
      <c r="VJH4" s="43"/>
      <c r="VJI4" s="43"/>
      <c r="VJJ4" s="43"/>
      <c r="VJK4" s="43"/>
      <c r="VJL4" s="43"/>
      <c r="VJM4" s="43"/>
      <c r="VJN4" s="43"/>
      <c r="VJO4" s="43"/>
      <c r="VJP4" s="43"/>
      <c r="VJQ4" s="43"/>
      <c r="VJR4" s="43"/>
      <c r="VJS4" s="43"/>
      <c r="VJT4" s="43"/>
      <c r="VJU4" s="43"/>
      <c r="VJV4" s="43"/>
      <c r="VJW4" s="43"/>
      <c r="VJX4" s="43"/>
      <c r="VJY4" s="43"/>
      <c r="VJZ4" s="43"/>
      <c r="VKA4" s="43"/>
      <c r="VKB4" s="43"/>
      <c r="VKC4" s="43"/>
      <c r="VKD4" s="43"/>
      <c r="VKE4" s="43"/>
      <c r="VKF4" s="43"/>
      <c r="VKG4" s="43"/>
      <c r="VKH4" s="43"/>
      <c r="VKI4" s="43"/>
      <c r="VKJ4" s="43"/>
      <c r="VKK4" s="43"/>
      <c r="VKL4" s="43"/>
      <c r="VKM4" s="43"/>
      <c r="VKN4" s="43"/>
      <c r="VKO4" s="43"/>
      <c r="VKP4" s="43"/>
      <c r="VKQ4" s="43"/>
      <c r="VKR4" s="43"/>
      <c r="VKS4" s="43"/>
      <c r="VKT4" s="43"/>
      <c r="VKU4" s="43"/>
      <c r="VKV4" s="43"/>
      <c r="VKW4" s="43"/>
      <c r="VKX4" s="43"/>
      <c r="VKY4" s="43"/>
      <c r="VKZ4" s="43"/>
      <c r="VLA4" s="43"/>
      <c r="VLB4" s="43"/>
      <c r="VLC4" s="43"/>
      <c r="VLD4" s="43"/>
      <c r="VLE4" s="43"/>
      <c r="VLF4" s="43"/>
      <c r="VLG4" s="43"/>
      <c r="VLH4" s="43"/>
      <c r="VLI4" s="43"/>
      <c r="VLJ4" s="43"/>
      <c r="VLK4" s="43"/>
      <c r="VLL4" s="43"/>
      <c r="VLM4" s="43"/>
      <c r="VLN4" s="43"/>
      <c r="VLO4" s="43"/>
      <c r="VLP4" s="43"/>
      <c r="VLQ4" s="43"/>
      <c r="VLR4" s="43"/>
      <c r="VLS4" s="43"/>
      <c r="VLT4" s="43"/>
      <c r="VLU4" s="43"/>
      <c r="VLV4" s="43"/>
      <c r="VLW4" s="43"/>
      <c r="VLX4" s="43"/>
      <c r="VLY4" s="43"/>
      <c r="VLZ4" s="43"/>
      <c r="VMA4" s="43"/>
      <c r="VMB4" s="43"/>
      <c r="VMC4" s="43"/>
      <c r="VMD4" s="43"/>
      <c r="VME4" s="43"/>
      <c r="VMF4" s="43"/>
      <c r="VMG4" s="43"/>
      <c r="VMH4" s="43"/>
      <c r="VMI4" s="43"/>
      <c r="VMJ4" s="43"/>
      <c r="VMK4" s="43"/>
      <c r="VML4" s="43"/>
      <c r="VMM4" s="43"/>
      <c r="VMN4" s="43"/>
      <c r="VMO4" s="43"/>
      <c r="VMP4" s="43"/>
      <c r="VMQ4" s="43"/>
      <c r="VMR4" s="43"/>
      <c r="VMS4" s="43"/>
      <c r="VMT4" s="43"/>
      <c r="VMU4" s="43"/>
      <c r="VMV4" s="43"/>
      <c r="VMW4" s="43"/>
      <c r="VMX4" s="43"/>
      <c r="VMY4" s="43"/>
      <c r="VMZ4" s="43"/>
      <c r="VNA4" s="43"/>
      <c r="VNB4" s="43"/>
      <c r="VNC4" s="43"/>
      <c r="VND4" s="43"/>
      <c r="VNE4" s="43"/>
      <c r="VNF4" s="43"/>
      <c r="VNG4" s="43"/>
      <c r="VNH4" s="43"/>
      <c r="VNI4" s="43"/>
      <c r="VNJ4" s="43"/>
      <c r="VNK4" s="43"/>
      <c r="VNL4" s="43"/>
      <c r="VNM4" s="43"/>
      <c r="VNN4" s="43"/>
      <c r="VNO4" s="43"/>
      <c r="VNP4" s="43"/>
      <c r="VNQ4" s="43"/>
      <c r="VNR4" s="43"/>
      <c r="VNS4" s="43"/>
      <c r="VNT4" s="43"/>
      <c r="VNU4" s="43"/>
      <c r="VNV4" s="43"/>
      <c r="VNW4" s="43"/>
      <c r="VNX4" s="43"/>
      <c r="VNY4" s="43"/>
      <c r="VNZ4" s="43"/>
      <c r="VOA4" s="43"/>
      <c r="VOB4" s="43"/>
      <c r="VOC4" s="43"/>
      <c r="VOD4" s="43"/>
      <c r="VOE4" s="43"/>
      <c r="VOF4" s="43"/>
      <c r="VOG4" s="43"/>
      <c r="VOH4" s="43"/>
      <c r="VOI4" s="43"/>
      <c r="VOJ4" s="43"/>
      <c r="VOK4" s="43"/>
      <c r="VOL4" s="43"/>
      <c r="VOM4" s="43"/>
      <c r="VON4" s="43"/>
      <c r="VOO4" s="43"/>
      <c r="VOP4" s="43"/>
      <c r="VOQ4" s="43"/>
      <c r="VOR4" s="43"/>
      <c r="VOS4" s="43"/>
      <c r="VOT4" s="43"/>
      <c r="VOU4" s="43"/>
      <c r="VOV4" s="43"/>
      <c r="VOW4" s="43"/>
      <c r="VOX4" s="43"/>
      <c r="VOY4" s="43"/>
      <c r="VOZ4" s="43"/>
      <c r="VPA4" s="43"/>
      <c r="VPB4" s="43"/>
      <c r="VPC4" s="43"/>
      <c r="VPD4" s="43"/>
      <c r="VPE4" s="43"/>
      <c r="VPF4" s="43"/>
      <c r="VPG4" s="43"/>
      <c r="VPH4" s="43"/>
      <c r="VPI4" s="43"/>
      <c r="VPJ4" s="43"/>
      <c r="VPK4" s="43"/>
      <c r="VPL4" s="43"/>
      <c r="VPM4" s="43"/>
      <c r="VPN4" s="43"/>
      <c r="VPO4" s="43"/>
      <c r="VPP4" s="43"/>
      <c r="VPQ4" s="43"/>
      <c r="VPR4" s="43"/>
      <c r="VPS4" s="43"/>
      <c r="VPT4" s="43"/>
      <c r="VPU4" s="43"/>
      <c r="VPV4" s="43"/>
      <c r="VPW4" s="43"/>
      <c r="VPX4" s="43"/>
      <c r="VPY4" s="43"/>
      <c r="VPZ4" s="43"/>
      <c r="VQA4" s="43"/>
      <c r="VQB4" s="43"/>
      <c r="VQC4" s="43"/>
      <c r="VQD4" s="43"/>
      <c r="VQE4" s="43"/>
      <c r="VQF4" s="43"/>
      <c r="VQG4" s="43"/>
      <c r="VQH4" s="43"/>
      <c r="VQI4" s="43"/>
      <c r="VQJ4" s="43"/>
      <c r="VQK4" s="43"/>
      <c r="VQL4" s="43"/>
      <c r="VQM4" s="43"/>
      <c r="VQN4" s="43"/>
      <c r="VQO4" s="43"/>
      <c r="VQP4" s="43"/>
      <c r="VQQ4" s="43"/>
      <c r="VQR4" s="43"/>
      <c r="VQS4" s="43"/>
      <c r="VQT4" s="43"/>
      <c r="VQU4" s="43"/>
      <c r="VQV4" s="43"/>
      <c r="VQW4" s="43"/>
      <c r="VQX4" s="43"/>
      <c r="VQY4" s="43"/>
      <c r="VQZ4" s="43"/>
      <c r="VRA4" s="43"/>
      <c r="VRB4" s="43"/>
      <c r="VRC4" s="43"/>
      <c r="VRD4" s="43"/>
      <c r="VRE4" s="43"/>
      <c r="VRF4" s="43"/>
      <c r="VRG4" s="43"/>
      <c r="VRH4" s="43"/>
      <c r="VRI4" s="43"/>
      <c r="VRJ4" s="43"/>
      <c r="VRK4" s="43"/>
      <c r="VRL4" s="43"/>
      <c r="VRM4" s="43"/>
      <c r="VRN4" s="43"/>
      <c r="VRO4" s="43"/>
      <c r="VRP4" s="43"/>
      <c r="VRQ4" s="43"/>
      <c r="VRR4" s="43"/>
      <c r="VRS4" s="43"/>
      <c r="VRT4" s="43"/>
      <c r="VRU4" s="43"/>
      <c r="VRV4" s="43"/>
      <c r="VRW4" s="43"/>
      <c r="VRX4" s="43"/>
      <c r="VRY4" s="43"/>
      <c r="VRZ4" s="43"/>
      <c r="VSA4" s="43"/>
      <c r="VSB4" s="43"/>
      <c r="VSC4" s="43"/>
      <c r="VSD4" s="43"/>
      <c r="VSE4" s="43"/>
      <c r="VSF4" s="43"/>
      <c r="VSG4" s="43"/>
      <c r="VSH4" s="43"/>
      <c r="VSI4" s="43"/>
      <c r="VSJ4" s="43"/>
      <c r="VSK4" s="43"/>
      <c r="VSL4" s="43"/>
      <c r="VSM4" s="43"/>
      <c r="VSN4" s="43"/>
      <c r="VSO4" s="43"/>
      <c r="VSP4" s="43"/>
      <c r="VSQ4" s="43"/>
      <c r="VSR4" s="43"/>
      <c r="VSS4" s="43"/>
      <c r="VST4" s="43"/>
      <c r="VSU4" s="43"/>
      <c r="VSV4" s="43"/>
      <c r="VSW4" s="43"/>
      <c r="VSX4" s="43"/>
      <c r="VSY4" s="43"/>
      <c r="VSZ4" s="43"/>
      <c r="VTA4" s="43"/>
      <c r="VTB4" s="43"/>
      <c r="VTC4" s="43"/>
      <c r="VTD4" s="43"/>
      <c r="VTE4" s="43"/>
      <c r="VTF4" s="43"/>
      <c r="VTG4" s="43"/>
      <c r="VTH4" s="43"/>
      <c r="VTI4" s="43"/>
      <c r="VTJ4" s="43"/>
      <c r="VTK4" s="43"/>
      <c r="VTL4" s="43"/>
      <c r="VTM4" s="43"/>
      <c r="VTN4" s="43"/>
      <c r="VTO4" s="43"/>
      <c r="VTP4" s="43"/>
      <c r="VTQ4" s="43"/>
      <c r="VTR4" s="43"/>
      <c r="VTS4" s="43"/>
      <c r="VTT4" s="43"/>
      <c r="VTU4" s="43"/>
      <c r="VTV4" s="43"/>
      <c r="VTW4" s="43"/>
      <c r="VTX4" s="43"/>
      <c r="VTY4" s="43"/>
      <c r="VTZ4" s="43"/>
      <c r="VUA4" s="43"/>
      <c r="VUB4" s="43"/>
      <c r="VUC4" s="43"/>
      <c r="VUD4" s="43"/>
      <c r="VUE4" s="43"/>
      <c r="VUF4" s="43"/>
      <c r="VUG4" s="43"/>
      <c r="VUH4" s="43"/>
      <c r="VUI4" s="43"/>
      <c r="VUJ4" s="43"/>
      <c r="VUK4" s="43"/>
      <c r="VUL4" s="43"/>
      <c r="VUM4" s="43"/>
      <c r="VUN4" s="43"/>
      <c r="VUO4" s="43"/>
      <c r="VUP4" s="43"/>
      <c r="VUQ4" s="43"/>
      <c r="VUR4" s="43"/>
      <c r="VUS4" s="43"/>
      <c r="VUT4" s="43"/>
      <c r="VUU4" s="43"/>
      <c r="VUV4" s="43"/>
      <c r="VUW4" s="43"/>
      <c r="VUX4" s="43"/>
      <c r="VUY4" s="43"/>
      <c r="VUZ4" s="43"/>
      <c r="VVA4" s="43"/>
      <c r="VVB4" s="43"/>
      <c r="VVC4" s="43"/>
      <c r="VVD4" s="43"/>
      <c r="VVE4" s="43"/>
      <c r="VVF4" s="43"/>
      <c r="VVG4" s="43"/>
      <c r="VVH4" s="43"/>
      <c r="VVI4" s="43"/>
      <c r="VVJ4" s="43"/>
      <c r="VVK4" s="43"/>
      <c r="VVL4" s="43"/>
      <c r="VVM4" s="43"/>
      <c r="VVN4" s="43"/>
      <c r="VVO4" s="43"/>
      <c r="VVP4" s="43"/>
      <c r="VVQ4" s="43"/>
      <c r="VVR4" s="43"/>
      <c r="VVS4" s="43"/>
      <c r="VVT4" s="43"/>
      <c r="VVU4" s="43"/>
      <c r="VVV4" s="43"/>
      <c r="VVW4" s="43"/>
      <c r="VVX4" s="43"/>
      <c r="VVY4" s="43"/>
      <c r="VVZ4" s="43"/>
      <c r="VWA4" s="43"/>
      <c r="VWB4" s="43"/>
      <c r="VWC4" s="43"/>
      <c r="VWD4" s="43"/>
      <c r="VWE4" s="43"/>
      <c r="VWF4" s="43"/>
      <c r="VWG4" s="43"/>
      <c r="VWH4" s="43"/>
      <c r="VWI4" s="43"/>
      <c r="VWJ4" s="43"/>
      <c r="VWK4" s="43"/>
      <c r="VWL4" s="43"/>
      <c r="VWM4" s="43"/>
      <c r="VWN4" s="43"/>
      <c r="VWO4" s="43"/>
      <c r="VWP4" s="43"/>
      <c r="VWQ4" s="43"/>
      <c r="VWR4" s="43"/>
      <c r="VWS4" s="43"/>
      <c r="VWT4" s="43"/>
      <c r="VWU4" s="43"/>
      <c r="VWV4" s="43"/>
      <c r="VWW4" s="43"/>
      <c r="VWX4" s="43"/>
      <c r="VWY4" s="43"/>
      <c r="VWZ4" s="43"/>
      <c r="VXA4" s="43"/>
      <c r="VXB4" s="43"/>
      <c r="VXC4" s="43"/>
      <c r="VXD4" s="43"/>
      <c r="VXE4" s="43"/>
      <c r="VXF4" s="43"/>
      <c r="VXG4" s="43"/>
      <c r="VXH4" s="43"/>
      <c r="VXI4" s="43"/>
      <c r="VXJ4" s="43"/>
      <c r="VXK4" s="43"/>
      <c r="VXL4" s="43"/>
      <c r="VXM4" s="43"/>
      <c r="VXN4" s="43"/>
      <c r="VXO4" s="43"/>
      <c r="VXP4" s="43"/>
      <c r="VXQ4" s="43"/>
      <c r="VXR4" s="43"/>
      <c r="VXS4" s="43"/>
      <c r="VXT4" s="43"/>
      <c r="VXU4" s="43"/>
      <c r="VXV4" s="43"/>
      <c r="VXW4" s="43"/>
      <c r="VXX4" s="43"/>
      <c r="VXY4" s="43"/>
      <c r="VXZ4" s="43"/>
      <c r="VYA4" s="43"/>
      <c r="VYB4" s="43"/>
      <c r="VYC4" s="43"/>
      <c r="VYD4" s="43"/>
      <c r="VYE4" s="43"/>
      <c r="VYF4" s="43"/>
      <c r="VYG4" s="43"/>
      <c r="VYH4" s="43"/>
      <c r="VYI4" s="43"/>
      <c r="VYJ4" s="43"/>
      <c r="VYK4" s="43"/>
      <c r="VYL4" s="43"/>
      <c r="VYM4" s="43"/>
      <c r="VYN4" s="43"/>
      <c r="VYO4" s="43"/>
      <c r="VYP4" s="43"/>
      <c r="VYQ4" s="43"/>
      <c r="VYR4" s="43"/>
      <c r="VYS4" s="43"/>
      <c r="VYT4" s="43"/>
      <c r="VYU4" s="43"/>
      <c r="VYV4" s="43"/>
      <c r="VYW4" s="43"/>
      <c r="VYX4" s="43"/>
      <c r="VYY4" s="43"/>
      <c r="VYZ4" s="43"/>
      <c r="VZA4" s="43"/>
      <c r="VZB4" s="43"/>
      <c r="VZC4" s="43"/>
      <c r="VZD4" s="43"/>
      <c r="VZE4" s="43"/>
      <c r="VZF4" s="43"/>
      <c r="VZG4" s="43"/>
      <c r="VZH4" s="43"/>
      <c r="VZI4" s="43"/>
      <c r="VZJ4" s="43"/>
      <c r="VZK4" s="43"/>
      <c r="VZL4" s="43"/>
      <c r="VZM4" s="43"/>
      <c r="VZN4" s="43"/>
      <c r="VZO4" s="43"/>
      <c r="VZP4" s="43"/>
      <c r="VZQ4" s="43"/>
      <c r="VZR4" s="43"/>
      <c r="VZS4" s="43"/>
      <c r="VZT4" s="43"/>
      <c r="VZU4" s="43"/>
      <c r="VZV4" s="43"/>
      <c r="VZW4" s="43"/>
      <c r="VZX4" s="43"/>
      <c r="VZY4" s="43"/>
      <c r="VZZ4" s="43"/>
      <c r="WAA4" s="43"/>
      <c r="WAB4" s="43"/>
      <c r="WAC4" s="43"/>
      <c r="WAD4" s="43"/>
      <c r="WAE4" s="43"/>
      <c r="WAF4" s="43"/>
      <c r="WAG4" s="43"/>
      <c r="WAH4" s="43"/>
      <c r="WAI4" s="43"/>
      <c r="WAJ4" s="43"/>
      <c r="WAK4" s="43"/>
      <c r="WAL4" s="43"/>
      <c r="WAM4" s="43"/>
      <c r="WAN4" s="43"/>
      <c r="WAO4" s="43"/>
      <c r="WAP4" s="43"/>
      <c r="WAQ4" s="43"/>
      <c r="WAR4" s="43"/>
      <c r="WAS4" s="43"/>
      <c r="WAT4" s="43"/>
      <c r="WAU4" s="43"/>
      <c r="WAV4" s="43"/>
      <c r="WAW4" s="43"/>
      <c r="WAX4" s="43"/>
      <c r="WAY4" s="43"/>
      <c r="WAZ4" s="43"/>
      <c r="WBA4" s="43"/>
      <c r="WBB4" s="43"/>
      <c r="WBC4" s="43"/>
      <c r="WBD4" s="43"/>
      <c r="WBE4" s="43"/>
      <c r="WBF4" s="43"/>
      <c r="WBG4" s="43"/>
      <c r="WBH4" s="43"/>
      <c r="WBI4" s="43"/>
      <c r="WBJ4" s="43"/>
      <c r="WBK4" s="43"/>
      <c r="WBL4" s="43"/>
      <c r="WBM4" s="43"/>
      <c r="WBN4" s="43"/>
      <c r="WBO4" s="43"/>
      <c r="WBP4" s="43"/>
      <c r="WBQ4" s="43"/>
      <c r="WBR4" s="43"/>
      <c r="WBS4" s="43"/>
      <c r="WBT4" s="43"/>
      <c r="WBU4" s="43"/>
      <c r="WBV4" s="43"/>
      <c r="WBW4" s="43"/>
      <c r="WBX4" s="43"/>
      <c r="WBY4" s="43"/>
      <c r="WBZ4" s="43"/>
      <c r="WCA4" s="43"/>
      <c r="WCB4" s="43"/>
      <c r="WCC4" s="43"/>
      <c r="WCD4" s="43"/>
      <c r="WCE4" s="43"/>
      <c r="WCF4" s="43"/>
      <c r="WCG4" s="43"/>
      <c r="WCH4" s="43"/>
      <c r="WCI4" s="43"/>
      <c r="WCJ4" s="43"/>
      <c r="WCK4" s="43"/>
      <c r="WCL4" s="43"/>
      <c r="WCM4" s="43"/>
      <c r="WCN4" s="43"/>
      <c r="WCO4" s="43"/>
      <c r="WCP4" s="43"/>
      <c r="WCQ4" s="43"/>
      <c r="WCR4" s="43"/>
      <c r="WCS4" s="43"/>
      <c r="WCT4" s="43"/>
      <c r="WCU4" s="43"/>
      <c r="WCV4" s="43"/>
      <c r="WCW4" s="43"/>
      <c r="WCX4" s="43"/>
      <c r="WCY4" s="43"/>
      <c r="WCZ4" s="43"/>
      <c r="WDA4" s="43"/>
      <c r="WDB4" s="43"/>
      <c r="WDC4" s="43"/>
      <c r="WDD4" s="43"/>
      <c r="WDE4" s="43"/>
      <c r="WDF4" s="43"/>
      <c r="WDG4" s="43"/>
      <c r="WDH4" s="43"/>
      <c r="WDI4" s="43"/>
      <c r="WDJ4" s="43"/>
      <c r="WDK4" s="43"/>
      <c r="WDL4" s="43"/>
      <c r="WDM4" s="43"/>
      <c r="WDN4" s="43"/>
      <c r="WDO4" s="43"/>
      <c r="WDP4" s="43"/>
      <c r="WDQ4" s="43"/>
      <c r="WDR4" s="43"/>
      <c r="WDS4" s="43"/>
      <c r="WDT4" s="43"/>
      <c r="WDU4" s="43"/>
      <c r="WDV4" s="43"/>
      <c r="WDW4" s="43"/>
      <c r="WDX4" s="43"/>
      <c r="WDY4" s="43"/>
      <c r="WDZ4" s="43"/>
      <c r="WEA4" s="43"/>
      <c r="WEB4" s="43"/>
      <c r="WEC4" s="43"/>
      <c r="WED4" s="43"/>
      <c r="WEE4" s="43"/>
      <c r="WEF4" s="43"/>
      <c r="WEG4" s="43"/>
      <c r="WEH4" s="43"/>
      <c r="WEI4" s="43"/>
      <c r="WEJ4" s="43"/>
      <c r="WEK4" s="43"/>
      <c r="WEL4" s="43"/>
      <c r="WEM4" s="43"/>
      <c r="WEN4" s="43"/>
      <c r="WEO4" s="43"/>
      <c r="WEP4" s="43"/>
      <c r="WEQ4" s="43"/>
      <c r="WER4" s="43"/>
      <c r="WES4" s="43"/>
      <c r="WET4" s="43"/>
      <c r="WEU4" s="43"/>
      <c r="WEV4" s="43"/>
      <c r="WEW4" s="43"/>
      <c r="WEX4" s="43"/>
      <c r="WEY4" s="43"/>
      <c r="WEZ4" s="43"/>
      <c r="WFA4" s="43"/>
      <c r="WFB4" s="43"/>
      <c r="WFC4" s="43"/>
      <c r="WFD4" s="43"/>
      <c r="WFE4" s="43"/>
      <c r="WFF4" s="43"/>
      <c r="WFG4" s="43"/>
      <c r="WFH4" s="43"/>
      <c r="WFI4" s="43"/>
      <c r="WFJ4" s="43"/>
      <c r="WFK4" s="43"/>
      <c r="WFL4" s="43"/>
      <c r="WFM4" s="43"/>
      <c r="WFN4" s="43"/>
      <c r="WFO4" s="43"/>
      <c r="WFP4" s="43"/>
      <c r="WFQ4" s="43"/>
      <c r="WFR4" s="43"/>
      <c r="WFS4" s="43"/>
      <c r="WFT4" s="43"/>
      <c r="WFU4" s="43"/>
      <c r="WFV4" s="43"/>
      <c r="WFW4" s="43"/>
      <c r="WFX4" s="43"/>
      <c r="WFY4" s="43"/>
      <c r="WFZ4" s="43"/>
      <c r="WGA4" s="43"/>
      <c r="WGB4" s="43"/>
      <c r="WGC4" s="43"/>
      <c r="WGD4" s="43"/>
      <c r="WGE4" s="43"/>
      <c r="WGF4" s="43"/>
      <c r="WGG4" s="43"/>
      <c r="WGH4" s="43"/>
      <c r="WGI4" s="43"/>
      <c r="WGJ4" s="43"/>
      <c r="WGK4" s="43"/>
      <c r="WGL4" s="43"/>
      <c r="WGM4" s="43"/>
      <c r="WGN4" s="43"/>
      <c r="WGO4" s="43"/>
      <c r="WGP4" s="43"/>
      <c r="WGQ4" s="43"/>
      <c r="WGR4" s="43"/>
      <c r="WGS4" s="43"/>
      <c r="WGT4" s="43"/>
      <c r="WGU4" s="43"/>
      <c r="WGV4" s="43"/>
      <c r="WGW4" s="43"/>
      <c r="WGX4" s="43"/>
      <c r="WGY4" s="43"/>
      <c r="WGZ4" s="43"/>
      <c r="WHA4" s="43"/>
      <c r="WHB4" s="43"/>
      <c r="WHC4" s="43"/>
      <c r="WHD4" s="43"/>
      <c r="WHE4" s="43"/>
      <c r="WHF4" s="43"/>
      <c r="WHG4" s="43"/>
      <c r="WHH4" s="43"/>
      <c r="WHI4" s="43"/>
      <c r="WHJ4" s="43"/>
      <c r="WHK4" s="43"/>
      <c r="WHL4" s="43"/>
      <c r="WHM4" s="43"/>
      <c r="WHN4" s="43"/>
      <c r="WHO4" s="43"/>
      <c r="WHP4" s="43"/>
      <c r="WHQ4" s="43"/>
      <c r="WHR4" s="43"/>
      <c r="WHS4" s="43"/>
      <c r="WHT4" s="43"/>
      <c r="WHU4" s="43"/>
      <c r="WHV4" s="43"/>
      <c r="WHW4" s="43"/>
      <c r="WHX4" s="43"/>
      <c r="WHY4" s="43"/>
      <c r="WHZ4" s="43"/>
      <c r="WIA4" s="43"/>
      <c r="WIB4" s="43"/>
      <c r="WIC4" s="43"/>
      <c r="WID4" s="43"/>
      <c r="WIE4" s="43"/>
      <c r="WIF4" s="43"/>
      <c r="WIG4" s="43"/>
      <c r="WIH4" s="43"/>
      <c r="WII4" s="43"/>
      <c r="WIJ4" s="43"/>
      <c r="WIK4" s="43"/>
      <c r="WIL4" s="43"/>
      <c r="WIM4" s="43"/>
      <c r="WIN4" s="43"/>
      <c r="WIO4" s="43"/>
      <c r="WIP4" s="43"/>
      <c r="WIQ4" s="43"/>
      <c r="WIR4" s="43"/>
      <c r="WIS4" s="43"/>
      <c r="WIT4" s="43"/>
      <c r="WIU4" s="43"/>
      <c r="WIV4" s="43"/>
      <c r="WIW4" s="43"/>
      <c r="WIX4" s="43"/>
      <c r="WIY4" s="43"/>
      <c r="WIZ4" s="43"/>
      <c r="WJA4" s="43"/>
      <c r="WJB4" s="43"/>
      <c r="WJC4" s="43"/>
      <c r="WJD4" s="43"/>
      <c r="WJE4" s="43"/>
      <c r="WJF4" s="43"/>
      <c r="WJG4" s="43"/>
      <c r="WJH4" s="43"/>
      <c r="WJI4" s="43"/>
      <c r="WJJ4" s="43"/>
      <c r="WJK4" s="43"/>
      <c r="WJL4" s="43"/>
      <c r="WJM4" s="43"/>
      <c r="WJN4" s="43"/>
      <c r="WJO4" s="43"/>
      <c r="WJP4" s="43"/>
      <c r="WJQ4" s="43"/>
      <c r="WJR4" s="43"/>
      <c r="WJS4" s="43"/>
      <c r="WJT4" s="43"/>
      <c r="WJU4" s="43"/>
      <c r="WJV4" s="43"/>
      <c r="WJW4" s="43"/>
      <c r="WJX4" s="43"/>
      <c r="WJY4" s="43"/>
      <c r="WJZ4" s="43"/>
      <c r="WKA4" s="43"/>
      <c r="WKB4" s="43"/>
      <c r="WKC4" s="43"/>
      <c r="WKD4" s="43"/>
      <c r="WKE4" s="43"/>
      <c r="WKF4" s="43"/>
      <c r="WKG4" s="43"/>
      <c r="WKH4" s="43"/>
      <c r="WKI4" s="43"/>
      <c r="WKJ4" s="43"/>
      <c r="WKK4" s="43"/>
      <c r="WKL4" s="43"/>
      <c r="WKM4" s="43"/>
      <c r="WKN4" s="43"/>
      <c r="WKO4" s="43"/>
      <c r="WKP4" s="43"/>
      <c r="WKQ4" s="43"/>
      <c r="WKR4" s="43"/>
      <c r="WKS4" s="43"/>
      <c r="WKT4" s="43"/>
      <c r="WKU4" s="43"/>
      <c r="WKV4" s="43"/>
      <c r="WKW4" s="43"/>
      <c r="WKX4" s="43"/>
      <c r="WKY4" s="43"/>
      <c r="WKZ4" s="43"/>
      <c r="WLA4" s="43"/>
      <c r="WLB4" s="43"/>
      <c r="WLC4" s="43"/>
      <c r="WLD4" s="43"/>
      <c r="WLE4" s="43"/>
      <c r="WLF4" s="43"/>
      <c r="WLG4" s="43"/>
      <c r="WLH4" s="43"/>
      <c r="WLI4" s="43"/>
      <c r="WLJ4" s="43"/>
      <c r="WLK4" s="43"/>
      <c r="WLL4" s="43"/>
      <c r="WLM4" s="43"/>
      <c r="WLN4" s="43"/>
      <c r="WLO4" s="43"/>
      <c r="WLP4" s="43"/>
      <c r="WLQ4" s="43"/>
      <c r="WLR4" s="43"/>
      <c r="WLS4" s="43"/>
      <c r="WLT4" s="43"/>
      <c r="WLU4" s="43"/>
      <c r="WLV4" s="43"/>
      <c r="WLW4" s="43"/>
      <c r="WLX4" s="43"/>
      <c r="WLY4" s="43"/>
      <c r="WLZ4" s="43"/>
      <c r="WMA4" s="43"/>
      <c r="WMB4" s="43"/>
      <c r="WMC4" s="43"/>
      <c r="WMD4" s="43"/>
      <c r="WME4" s="43"/>
      <c r="WMF4" s="43"/>
      <c r="WMG4" s="43"/>
      <c r="WMH4" s="43"/>
      <c r="WMI4" s="43"/>
      <c r="WMJ4" s="43"/>
      <c r="WMK4" s="43"/>
      <c r="WML4" s="43"/>
      <c r="WMM4" s="43"/>
      <c r="WMN4" s="43"/>
      <c r="WMO4" s="43"/>
      <c r="WMP4" s="43"/>
      <c r="WMQ4" s="43"/>
      <c r="WMR4" s="43"/>
      <c r="WMS4" s="43"/>
      <c r="WMT4" s="43"/>
      <c r="WMU4" s="43"/>
      <c r="WMV4" s="43"/>
      <c r="WMW4" s="43"/>
      <c r="WMX4" s="43"/>
      <c r="WMY4" s="43"/>
      <c r="WMZ4" s="43"/>
      <c r="WNA4" s="43"/>
      <c r="WNB4" s="43"/>
      <c r="WNC4" s="43"/>
      <c r="WND4" s="43"/>
      <c r="WNE4" s="43"/>
      <c r="WNF4" s="43"/>
      <c r="WNG4" s="43"/>
      <c r="WNH4" s="43"/>
      <c r="WNI4" s="43"/>
      <c r="WNJ4" s="43"/>
      <c r="WNK4" s="43"/>
      <c r="WNL4" s="43"/>
      <c r="WNM4" s="43"/>
      <c r="WNN4" s="43"/>
      <c r="WNO4" s="43"/>
      <c r="WNP4" s="43"/>
      <c r="WNQ4" s="43"/>
      <c r="WNR4" s="43"/>
      <c r="WNS4" s="43"/>
      <c r="WNT4" s="43"/>
      <c r="WNU4" s="43"/>
      <c r="WNV4" s="43"/>
      <c r="WNW4" s="43"/>
      <c r="WNX4" s="43"/>
      <c r="WNY4" s="43"/>
      <c r="WNZ4" s="43"/>
      <c r="WOA4" s="43"/>
      <c r="WOB4" s="43"/>
      <c r="WOC4" s="43"/>
      <c r="WOD4" s="43"/>
      <c r="WOE4" s="43"/>
      <c r="WOF4" s="43"/>
      <c r="WOG4" s="43"/>
      <c r="WOH4" s="43"/>
      <c r="WOI4" s="43"/>
      <c r="WOJ4" s="43"/>
      <c r="WOK4" s="43"/>
      <c r="WOL4" s="43"/>
      <c r="WOM4" s="43"/>
      <c r="WON4" s="43"/>
      <c r="WOO4" s="43"/>
      <c r="WOP4" s="43"/>
      <c r="WOQ4" s="43"/>
      <c r="WOR4" s="43"/>
      <c r="WOS4" s="43"/>
      <c r="WOT4" s="43"/>
      <c r="WOU4" s="43"/>
      <c r="WOV4" s="43"/>
      <c r="WOW4" s="43"/>
      <c r="WOX4" s="43"/>
      <c r="WOY4" s="43"/>
      <c r="WOZ4" s="43"/>
      <c r="WPA4" s="43"/>
      <c r="WPB4" s="43"/>
      <c r="WPC4" s="43"/>
      <c r="WPD4" s="43"/>
      <c r="WPE4" s="43"/>
      <c r="WPF4" s="43"/>
      <c r="WPG4" s="43"/>
      <c r="WPH4" s="43"/>
      <c r="WPI4" s="43"/>
      <c r="WPJ4" s="43"/>
      <c r="WPK4" s="43"/>
      <c r="WPL4" s="43"/>
      <c r="WPM4" s="43"/>
      <c r="WPN4" s="43"/>
      <c r="WPO4" s="43"/>
      <c r="WPP4" s="43"/>
      <c r="WPQ4" s="43"/>
      <c r="WPR4" s="43"/>
      <c r="WPS4" s="43"/>
      <c r="WPT4" s="43"/>
      <c r="WPU4" s="43"/>
      <c r="WPV4" s="43"/>
      <c r="WPW4" s="43"/>
      <c r="WPX4" s="43"/>
      <c r="WPY4" s="43"/>
      <c r="WPZ4" s="43"/>
      <c r="WQA4" s="43"/>
      <c r="WQB4" s="43"/>
      <c r="WQC4" s="43"/>
      <c r="WQD4" s="43"/>
      <c r="WQE4" s="43"/>
      <c r="WQF4" s="43"/>
      <c r="WQG4" s="43"/>
      <c r="WQH4" s="43"/>
      <c r="WQI4" s="43"/>
      <c r="WQJ4" s="43"/>
      <c r="WQK4" s="43"/>
      <c r="WQL4" s="43"/>
      <c r="WQM4" s="43"/>
      <c r="WQN4" s="43"/>
      <c r="WQO4" s="43"/>
      <c r="WQP4" s="43"/>
      <c r="WQQ4" s="43"/>
      <c r="WQR4" s="43"/>
      <c r="WQS4" s="43"/>
      <c r="WQT4" s="43"/>
      <c r="WQU4" s="43"/>
      <c r="WQV4" s="43"/>
      <c r="WQW4" s="43"/>
      <c r="WQX4" s="43"/>
      <c r="WQY4" s="43"/>
      <c r="WQZ4" s="43"/>
      <c r="WRA4" s="43"/>
      <c r="WRB4" s="43"/>
      <c r="WRC4" s="43"/>
      <c r="WRD4" s="43"/>
      <c r="WRE4" s="43"/>
      <c r="WRF4" s="43"/>
      <c r="WRG4" s="43"/>
      <c r="WRH4" s="43"/>
      <c r="WRI4" s="43"/>
      <c r="WRJ4" s="43"/>
      <c r="WRK4" s="43"/>
      <c r="WRL4" s="43"/>
      <c r="WRM4" s="43"/>
      <c r="WRN4" s="43"/>
      <c r="WRO4" s="43"/>
      <c r="WRP4" s="43"/>
      <c r="WRQ4" s="43"/>
      <c r="WRR4" s="43"/>
      <c r="WRS4" s="43"/>
      <c r="WRT4" s="43"/>
      <c r="WRU4" s="43"/>
      <c r="WRV4" s="43"/>
      <c r="WRW4" s="43"/>
      <c r="WRX4" s="43"/>
      <c r="WRY4" s="43"/>
      <c r="WRZ4" s="43"/>
      <c r="WSA4" s="43"/>
      <c r="WSB4" s="43"/>
      <c r="WSC4" s="43"/>
      <c r="WSD4" s="43"/>
      <c r="WSE4" s="43"/>
      <c r="WSF4" s="43"/>
      <c r="WSG4" s="43"/>
      <c r="WSH4" s="43"/>
      <c r="WSI4" s="43"/>
      <c r="WSJ4" s="43"/>
      <c r="WSK4" s="43"/>
      <c r="WSL4" s="43"/>
      <c r="WSM4" s="43"/>
      <c r="WSN4" s="43"/>
      <c r="WSO4" s="43"/>
      <c r="WSP4" s="43"/>
      <c r="WSQ4" s="43"/>
      <c r="WSR4" s="43"/>
      <c r="WSS4" s="43"/>
      <c r="WST4" s="43"/>
      <c r="WSU4" s="43"/>
      <c r="WSV4" s="43"/>
      <c r="WSW4" s="43"/>
      <c r="WSX4" s="43"/>
      <c r="WSY4" s="43"/>
      <c r="WSZ4" s="43"/>
      <c r="WTA4" s="43"/>
      <c r="WTB4" s="43"/>
      <c r="WTC4" s="43"/>
      <c r="WTD4" s="43"/>
      <c r="WTE4" s="43"/>
      <c r="WTF4" s="43"/>
      <c r="WTG4" s="43"/>
      <c r="WTH4" s="43"/>
      <c r="WTI4" s="43"/>
      <c r="WTJ4" s="43"/>
      <c r="WTK4" s="43"/>
      <c r="WTL4" s="43"/>
      <c r="WTM4" s="43"/>
      <c r="WTN4" s="43"/>
      <c r="WTO4" s="43"/>
      <c r="WTP4" s="43"/>
      <c r="WTQ4" s="43"/>
      <c r="WTR4" s="43"/>
      <c r="WTS4" s="43"/>
      <c r="WTT4" s="43"/>
      <c r="WTU4" s="43"/>
      <c r="WTV4" s="43"/>
      <c r="WTW4" s="43"/>
      <c r="WTX4" s="43"/>
      <c r="WTY4" s="43"/>
      <c r="WTZ4" s="43"/>
      <c r="WUA4" s="43"/>
      <c r="WUB4" s="43"/>
      <c r="WUC4" s="43"/>
      <c r="WUD4" s="43"/>
      <c r="WUE4" s="43"/>
      <c r="WUF4" s="43"/>
      <c r="WUG4" s="43"/>
      <c r="WUH4" s="43"/>
      <c r="WUI4" s="43"/>
      <c r="WUJ4" s="43"/>
      <c r="WUK4" s="43"/>
      <c r="WUL4" s="43"/>
      <c r="WUM4" s="43"/>
      <c r="WUN4" s="43"/>
      <c r="WUO4" s="43"/>
      <c r="WUP4" s="43"/>
      <c r="WUQ4" s="43"/>
      <c r="WUR4" s="43"/>
      <c r="WUS4" s="43"/>
      <c r="WUT4" s="43"/>
      <c r="WUU4" s="43"/>
      <c r="WUV4" s="43"/>
      <c r="WUW4" s="43"/>
      <c r="WUX4" s="43"/>
      <c r="WUY4" s="43"/>
      <c r="WUZ4" s="43"/>
      <c r="WVA4" s="43"/>
      <c r="WVB4" s="43"/>
      <c r="WVC4" s="43"/>
      <c r="WVD4" s="43"/>
      <c r="WVE4" s="43"/>
      <c r="WVF4" s="43"/>
      <c r="WVG4" s="43"/>
      <c r="WVH4" s="43"/>
      <c r="WVI4" s="43"/>
      <c r="WVJ4" s="43"/>
      <c r="WVK4" s="43"/>
      <c r="WVL4" s="43"/>
      <c r="WVM4" s="43"/>
      <c r="WVN4" s="43"/>
      <c r="WVO4" s="43"/>
      <c r="WVP4" s="43"/>
      <c r="WVQ4" s="43"/>
      <c r="WVR4" s="43"/>
      <c r="WVS4" s="43"/>
      <c r="WVT4" s="43"/>
      <c r="WVU4" s="43"/>
      <c r="WVV4" s="43"/>
      <c r="WVW4" s="43"/>
      <c r="WVX4" s="43"/>
      <c r="WVY4" s="43"/>
      <c r="WVZ4" s="43"/>
      <c r="WWA4" s="43"/>
      <c r="WWB4" s="43"/>
      <c r="WWC4" s="43"/>
      <c r="WWD4" s="43"/>
      <c r="WWE4" s="43"/>
      <c r="WWF4" s="43"/>
      <c r="WWG4" s="43"/>
      <c r="WWH4" s="43"/>
      <c r="WWI4" s="43"/>
      <c r="WWJ4" s="43"/>
      <c r="WWK4" s="43"/>
      <c r="WWL4" s="43"/>
      <c r="WWM4" s="43"/>
      <c r="WWN4" s="43"/>
      <c r="WWO4" s="43"/>
      <c r="WWP4" s="43"/>
      <c r="WWQ4" s="43"/>
      <c r="WWR4" s="43"/>
      <c r="WWS4" s="43"/>
      <c r="WWT4" s="43"/>
      <c r="WWU4" s="43"/>
      <c r="WWV4" s="43"/>
      <c r="WWW4" s="43"/>
      <c r="WWX4" s="43"/>
      <c r="WWY4" s="43"/>
      <c r="WWZ4" s="43"/>
      <c r="WXA4" s="43"/>
      <c r="WXB4" s="43"/>
      <c r="WXC4" s="43"/>
      <c r="WXD4" s="43"/>
      <c r="WXE4" s="43"/>
      <c r="WXF4" s="43"/>
      <c r="WXG4" s="43"/>
      <c r="WXH4" s="43"/>
      <c r="WXI4" s="43"/>
      <c r="WXJ4" s="43"/>
      <c r="WXK4" s="43"/>
      <c r="WXL4" s="43"/>
      <c r="WXM4" s="43"/>
      <c r="WXN4" s="43"/>
      <c r="WXO4" s="43"/>
      <c r="WXP4" s="43"/>
      <c r="WXQ4" s="43"/>
      <c r="WXR4" s="43"/>
      <c r="WXS4" s="43"/>
      <c r="WXT4" s="43"/>
      <c r="WXU4" s="43"/>
      <c r="WXV4" s="43"/>
      <c r="WXW4" s="43"/>
      <c r="WXX4" s="43"/>
      <c r="WXY4" s="43"/>
      <c r="WXZ4" s="43"/>
      <c r="WYA4" s="43"/>
      <c r="WYB4" s="43"/>
      <c r="WYC4" s="43"/>
      <c r="WYD4" s="43"/>
      <c r="WYE4" s="43"/>
      <c r="WYF4" s="43"/>
      <c r="WYG4" s="43"/>
      <c r="WYH4" s="43"/>
      <c r="WYI4" s="43"/>
      <c r="WYJ4" s="43"/>
      <c r="WYK4" s="43"/>
      <c r="WYL4" s="43"/>
      <c r="WYM4" s="43"/>
      <c r="WYN4" s="43"/>
      <c r="WYO4" s="43"/>
      <c r="WYP4" s="43"/>
      <c r="WYQ4" s="43"/>
      <c r="WYR4" s="43"/>
      <c r="WYS4" s="43"/>
      <c r="WYT4" s="43"/>
      <c r="WYU4" s="43"/>
      <c r="WYV4" s="43"/>
      <c r="WYW4" s="43"/>
      <c r="WYX4" s="43"/>
      <c r="WYY4" s="43"/>
      <c r="WYZ4" s="43"/>
      <c r="WZA4" s="43"/>
      <c r="WZB4" s="43"/>
      <c r="WZC4" s="43"/>
      <c r="WZD4" s="43"/>
      <c r="WZE4" s="43"/>
      <c r="WZF4" s="43"/>
      <c r="WZG4" s="43"/>
      <c r="WZH4" s="43"/>
      <c r="WZI4" s="43"/>
      <c r="WZJ4" s="43"/>
      <c r="WZK4" s="43"/>
      <c r="WZL4" s="43"/>
      <c r="WZM4" s="43"/>
      <c r="WZN4" s="43"/>
      <c r="WZO4" s="43"/>
      <c r="WZP4" s="43"/>
      <c r="WZQ4" s="43"/>
      <c r="WZR4" s="43"/>
      <c r="WZS4" s="43"/>
      <c r="WZT4" s="43"/>
      <c r="WZU4" s="43"/>
      <c r="WZV4" s="43"/>
      <c r="WZW4" s="43"/>
      <c r="WZX4" s="43"/>
      <c r="WZY4" s="43"/>
      <c r="WZZ4" s="43"/>
      <c r="XAA4" s="43"/>
      <c r="XAB4" s="43"/>
      <c r="XAC4" s="43"/>
      <c r="XAD4" s="43"/>
      <c r="XAE4" s="43"/>
      <c r="XAF4" s="43"/>
      <c r="XAG4" s="43"/>
      <c r="XAH4" s="43"/>
      <c r="XAI4" s="43"/>
      <c r="XAJ4" s="43"/>
      <c r="XAK4" s="43"/>
      <c r="XAL4" s="43"/>
      <c r="XAM4" s="43"/>
      <c r="XAN4" s="43"/>
      <c r="XAO4" s="43"/>
      <c r="XAP4" s="43"/>
      <c r="XAQ4" s="43"/>
      <c r="XAR4" s="43"/>
      <c r="XAS4" s="43"/>
      <c r="XAT4" s="43"/>
      <c r="XAU4" s="43"/>
      <c r="XAV4" s="43"/>
      <c r="XAW4" s="43"/>
      <c r="XAX4" s="43"/>
      <c r="XAY4" s="43"/>
      <c r="XAZ4" s="43"/>
      <c r="XBA4" s="43"/>
      <c r="XBB4" s="43"/>
      <c r="XBC4" s="43"/>
      <c r="XBD4" s="43"/>
      <c r="XBE4" s="43"/>
      <c r="XBF4" s="43"/>
      <c r="XBG4" s="43"/>
      <c r="XBH4" s="43"/>
      <c r="XBI4" s="43"/>
      <c r="XBJ4" s="43"/>
      <c r="XBK4" s="43"/>
      <c r="XBL4" s="43"/>
      <c r="XBM4" s="43"/>
      <c r="XBN4" s="43"/>
      <c r="XBO4" s="43"/>
      <c r="XBP4" s="43"/>
      <c r="XBQ4" s="43"/>
      <c r="XBR4" s="43"/>
      <c r="XBS4" s="43"/>
      <c r="XBT4" s="43"/>
      <c r="XBU4" s="43"/>
      <c r="XBV4" s="43"/>
      <c r="XBW4" s="43"/>
      <c r="XBX4" s="43"/>
      <c r="XBY4" s="43"/>
      <c r="XBZ4" s="43"/>
      <c r="XCA4" s="43"/>
      <c r="XCB4" s="43"/>
      <c r="XCC4" s="43"/>
      <c r="XCD4" s="43"/>
      <c r="XCE4" s="43"/>
      <c r="XCF4" s="43"/>
      <c r="XCG4" s="43"/>
      <c r="XCH4" s="43"/>
      <c r="XCI4" s="43"/>
      <c r="XCJ4" s="43"/>
      <c r="XCK4" s="43"/>
      <c r="XCL4" s="43"/>
      <c r="XCM4" s="43"/>
      <c r="XCN4" s="43"/>
      <c r="XCO4" s="43"/>
      <c r="XCP4" s="43"/>
      <c r="XCQ4" s="43"/>
      <c r="XCR4" s="43"/>
      <c r="XCS4" s="43"/>
      <c r="XCT4" s="43"/>
      <c r="XCU4" s="43"/>
      <c r="XCV4" s="43"/>
      <c r="XCW4" s="43"/>
      <c r="XCX4" s="43"/>
      <c r="XCY4" s="43"/>
      <c r="XCZ4" s="43"/>
      <c r="XDA4" s="43"/>
      <c r="XDB4" s="43"/>
      <c r="XDC4" s="43"/>
      <c r="XDD4" s="43"/>
      <c r="XDE4" s="43"/>
      <c r="XDF4" s="43"/>
      <c r="XDG4" s="43"/>
      <c r="XDH4" s="43"/>
      <c r="XDI4" s="43"/>
      <c r="XDJ4" s="43"/>
      <c r="XDK4" s="43"/>
      <c r="XDL4" s="43"/>
      <c r="XDM4" s="43"/>
      <c r="XDN4" s="43"/>
      <c r="XDO4" s="43"/>
      <c r="XDP4" s="43"/>
      <c r="XDQ4" s="43"/>
      <c r="XDR4" s="43"/>
      <c r="XDS4" s="43"/>
      <c r="XDT4" s="43"/>
      <c r="XDU4" s="43"/>
      <c r="XDV4" s="43"/>
      <c r="XDW4" s="43"/>
      <c r="XDX4" s="43"/>
      <c r="XDY4" s="43"/>
      <c r="XDZ4" s="43"/>
      <c r="XEA4" s="43"/>
      <c r="XEB4" s="43"/>
      <c r="XEC4" s="43"/>
      <c r="XED4" s="43"/>
      <c r="XEE4" s="43"/>
      <c r="XEF4" s="43"/>
      <c r="XEG4" s="43"/>
      <c r="XEH4" s="43"/>
      <c r="XEI4" s="43"/>
      <c r="XEJ4" s="43"/>
      <c r="XEK4" s="43"/>
      <c r="XEL4" s="43"/>
      <c r="XEM4" s="43"/>
      <c r="XEN4" s="43"/>
      <c r="XEO4" s="43"/>
      <c r="XEP4" s="43"/>
      <c r="XEQ4" s="43"/>
      <c r="XER4" s="43"/>
      <c r="XES4" s="43"/>
      <c r="XET4" s="43"/>
      <c r="XEU4" s="43"/>
      <c r="XEV4" s="43"/>
      <c r="XEW4" s="43"/>
      <c r="XEX4" s="43"/>
    </row>
    <row r="5" spans="1:16378" s="44" customFormat="1" ht="12" customHeight="1" x14ac:dyDescent="0.2">
      <c r="A5" s="25">
        <v>2024</v>
      </c>
      <c r="B5" s="25" t="s">
        <v>185</v>
      </c>
      <c r="C5" s="26">
        <v>45503</v>
      </c>
      <c r="D5" s="47" t="s">
        <v>37</v>
      </c>
      <c r="E5" s="27" t="s">
        <v>38</v>
      </c>
      <c r="F5" s="57" t="s">
        <v>39</v>
      </c>
      <c r="G5" s="25" t="s">
        <v>189</v>
      </c>
      <c r="H5" s="28" t="s">
        <v>40</v>
      </c>
      <c r="I5" s="29" t="s">
        <v>41</v>
      </c>
      <c r="J5" s="48"/>
      <c r="K5" s="49"/>
      <c r="L5" s="49"/>
      <c r="M5" s="50">
        <v>183113</v>
      </c>
      <c r="N5" s="33">
        <v>932</v>
      </c>
      <c r="O5" s="51">
        <v>932</v>
      </c>
      <c r="P5" s="52">
        <v>932</v>
      </c>
      <c r="Q5" s="53">
        <v>932</v>
      </c>
      <c r="R5" s="33">
        <f t="shared" si="0"/>
        <v>0</v>
      </c>
      <c r="S5" s="33">
        <f t="shared" si="1"/>
        <v>0</v>
      </c>
      <c r="T5" s="36">
        <f t="shared" si="2"/>
        <v>0</v>
      </c>
      <c r="U5" s="36">
        <f t="shared" si="3"/>
        <v>0</v>
      </c>
      <c r="V5" s="54"/>
      <c r="W5" s="28"/>
      <c r="X5" s="30"/>
      <c r="Y5" s="28"/>
      <c r="Z5" s="30"/>
      <c r="AA5" s="28"/>
      <c r="AB5" s="30"/>
      <c r="AC5" s="30"/>
      <c r="AD5" s="30"/>
      <c r="AE5" s="28"/>
      <c r="AF5" s="30"/>
      <c r="AG5" s="28"/>
      <c r="AH5" s="30"/>
      <c r="AI5" s="55">
        <f t="shared" si="4"/>
        <v>0</v>
      </c>
      <c r="AJ5" s="55">
        <f>R5+AI5</f>
        <v>0</v>
      </c>
      <c r="AK5" s="28"/>
      <c r="AL5" s="61">
        <v>1</v>
      </c>
    </row>
    <row r="6" spans="1:16378" s="44" customFormat="1" ht="12" customHeight="1" x14ac:dyDescent="0.2">
      <c r="A6" s="25">
        <v>2024</v>
      </c>
      <c r="B6" s="25" t="s">
        <v>185</v>
      </c>
      <c r="C6" s="26">
        <v>45503</v>
      </c>
      <c r="D6" s="47" t="s">
        <v>37</v>
      </c>
      <c r="E6" s="27" t="s">
        <v>38</v>
      </c>
      <c r="F6" s="57" t="s">
        <v>39</v>
      </c>
      <c r="G6" s="25" t="s">
        <v>189</v>
      </c>
      <c r="H6" s="28" t="s">
        <v>40</v>
      </c>
      <c r="I6" s="29" t="s">
        <v>42</v>
      </c>
      <c r="J6" s="48"/>
      <c r="K6" s="49"/>
      <c r="L6" s="49"/>
      <c r="M6" s="50">
        <v>183115</v>
      </c>
      <c r="N6" s="33">
        <v>10</v>
      </c>
      <c r="O6" s="51">
        <v>10</v>
      </c>
      <c r="P6" s="52">
        <v>10</v>
      </c>
      <c r="Q6" s="53">
        <v>10</v>
      </c>
      <c r="R6" s="33">
        <f t="shared" si="0"/>
        <v>0</v>
      </c>
      <c r="S6" s="33">
        <f t="shared" si="1"/>
        <v>0</v>
      </c>
      <c r="T6" s="36">
        <f t="shared" si="2"/>
        <v>0</v>
      </c>
      <c r="U6" s="36">
        <f t="shared" si="3"/>
        <v>0</v>
      </c>
      <c r="V6" s="54"/>
      <c r="W6" s="28"/>
      <c r="X6" s="28"/>
      <c r="Y6" s="28"/>
      <c r="Z6" s="30"/>
      <c r="AA6" s="28"/>
      <c r="AB6" s="30"/>
      <c r="AC6" s="30"/>
      <c r="AD6" s="30"/>
      <c r="AE6" s="28"/>
      <c r="AF6" s="30"/>
      <c r="AG6" s="30"/>
      <c r="AH6" s="30"/>
      <c r="AI6" s="55">
        <f t="shared" si="4"/>
        <v>0</v>
      </c>
      <c r="AJ6" s="55">
        <f>R6+AI6</f>
        <v>0</v>
      </c>
      <c r="AK6" s="28"/>
      <c r="AL6" s="61">
        <v>1</v>
      </c>
    </row>
    <row r="7" spans="1:16378" s="44" customFormat="1" ht="12.75" x14ac:dyDescent="0.2">
      <c r="A7" s="68">
        <v>2024</v>
      </c>
      <c r="B7" s="25" t="s">
        <v>185</v>
      </c>
      <c r="C7" s="26">
        <v>45503</v>
      </c>
      <c r="D7" s="47" t="s">
        <v>37</v>
      </c>
      <c r="E7" s="61" t="s">
        <v>38</v>
      </c>
      <c r="F7" s="57" t="s">
        <v>39</v>
      </c>
      <c r="G7" s="25" t="s">
        <v>189</v>
      </c>
      <c r="H7" s="28" t="s">
        <v>40</v>
      </c>
      <c r="I7" s="28" t="s">
        <v>179</v>
      </c>
      <c r="J7" s="28"/>
      <c r="K7" s="28"/>
      <c r="L7" s="28"/>
      <c r="M7" s="25">
        <v>182900</v>
      </c>
      <c r="N7" s="52">
        <v>190</v>
      </c>
      <c r="O7" s="52">
        <v>193</v>
      </c>
      <c r="P7" s="52">
        <v>190</v>
      </c>
      <c r="Q7" s="53">
        <v>190</v>
      </c>
      <c r="R7" s="70">
        <f t="shared" si="0"/>
        <v>-3</v>
      </c>
      <c r="S7" s="70">
        <f t="shared" si="1"/>
        <v>0</v>
      </c>
      <c r="T7" s="133">
        <f t="shared" si="2"/>
        <v>0</v>
      </c>
      <c r="U7" s="133">
        <f t="shared" si="3"/>
        <v>-1.5544041450777257E-2</v>
      </c>
      <c r="V7" s="64" t="s">
        <v>180</v>
      </c>
      <c r="W7" s="64"/>
      <c r="X7" s="64"/>
      <c r="Y7" s="72">
        <v>3</v>
      </c>
      <c r="Z7" s="64"/>
      <c r="AA7" s="64"/>
      <c r="AB7" s="72"/>
      <c r="AC7" s="64"/>
      <c r="AD7" s="64"/>
      <c r="AE7" s="64"/>
      <c r="AF7" s="64"/>
      <c r="AG7" s="64"/>
      <c r="AH7" s="64"/>
      <c r="AI7" s="72">
        <f t="shared" si="4"/>
        <v>3</v>
      </c>
      <c r="AJ7" s="67">
        <f t="shared" ref="AJ7:AJ12" si="5">AI7+R7</f>
        <v>0</v>
      </c>
      <c r="AK7" s="64"/>
      <c r="AL7" s="61">
        <v>1</v>
      </c>
    </row>
    <row r="8" spans="1:16378" s="44" customFormat="1" ht="12.75" x14ac:dyDescent="0.2">
      <c r="A8" s="68">
        <v>2024</v>
      </c>
      <c r="B8" s="25" t="s">
        <v>185</v>
      </c>
      <c r="C8" s="26">
        <v>45503</v>
      </c>
      <c r="D8" s="47" t="s">
        <v>37</v>
      </c>
      <c r="E8" s="61" t="s">
        <v>38</v>
      </c>
      <c r="F8" s="57" t="s">
        <v>39</v>
      </c>
      <c r="G8" s="25" t="s">
        <v>189</v>
      </c>
      <c r="H8" s="28" t="s">
        <v>40</v>
      </c>
      <c r="I8" s="28" t="s">
        <v>179</v>
      </c>
      <c r="J8" s="28"/>
      <c r="K8" s="28"/>
      <c r="L8" s="28"/>
      <c r="M8" s="128">
        <v>182899</v>
      </c>
      <c r="N8" s="129">
        <v>460</v>
      </c>
      <c r="O8" s="129">
        <v>464</v>
      </c>
      <c r="P8" s="129">
        <v>460</v>
      </c>
      <c r="Q8" s="130">
        <v>460</v>
      </c>
      <c r="R8" s="70">
        <f t="shared" si="0"/>
        <v>-4</v>
      </c>
      <c r="S8" s="70">
        <f t="shared" si="1"/>
        <v>0</v>
      </c>
      <c r="T8" s="133">
        <f t="shared" si="2"/>
        <v>0</v>
      </c>
      <c r="U8" s="133">
        <f t="shared" si="3"/>
        <v>-8.6206896551723755E-3</v>
      </c>
      <c r="V8" s="64" t="s">
        <v>180</v>
      </c>
      <c r="W8" s="64"/>
      <c r="X8" s="64"/>
      <c r="Y8" s="72">
        <v>4</v>
      </c>
      <c r="Z8" s="64"/>
      <c r="AA8" s="64"/>
      <c r="AB8" s="72"/>
      <c r="AC8" s="64"/>
      <c r="AD8" s="64"/>
      <c r="AE8" s="64"/>
      <c r="AF8" s="64"/>
      <c r="AG8" s="64"/>
      <c r="AH8" s="64"/>
      <c r="AI8" s="72">
        <f t="shared" si="4"/>
        <v>4</v>
      </c>
      <c r="AJ8" s="67">
        <f t="shared" si="5"/>
        <v>0</v>
      </c>
      <c r="AK8" s="64"/>
      <c r="AL8" s="61">
        <v>1</v>
      </c>
    </row>
    <row r="9" spans="1:16378" s="44" customFormat="1" ht="12.75" x14ac:dyDescent="0.2">
      <c r="A9" s="68">
        <v>2024</v>
      </c>
      <c r="B9" s="25" t="s">
        <v>185</v>
      </c>
      <c r="C9" s="26">
        <v>45503</v>
      </c>
      <c r="D9" s="47" t="s">
        <v>37</v>
      </c>
      <c r="E9" s="61" t="s">
        <v>38</v>
      </c>
      <c r="F9" s="57" t="s">
        <v>39</v>
      </c>
      <c r="G9" s="25" t="s">
        <v>189</v>
      </c>
      <c r="H9" s="28" t="s">
        <v>40</v>
      </c>
      <c r="I9" s="28" t="s">
        <v>181</v>
      </c>
      <c r="J9" s="28"/>
      <c r="K9" s="28"/>
      <c r="L9" s="28"/>
      <c r="M9" s="25">
        <v>182897</v>
      </c>
      <c r="N9" s="52">
        <v>610</v>
      </c>
      <c r="O9" s="52">
        <v>614</v>
      </c>
      <c r="P9" s="52">
        <v>610</v>
      </c>
      <c r="Q9" s="53">
        <v>610</v>
      </c>
      <c r="R9" s="70">
        <f t="shared" si="0"/>
        <v>-4</v>
      </c>
      <c r="S9" s="70">
        <f t="shared" si="1"/>
        <v>0</v>
      </c>
      <c r="T9" s="133">
        <f t="shared" si="2"/>
        <v>0</v>
      </c>
      <c r="U9" s="133">
        <f t="shared" si="3"/>
        <v>-6.514657980456029E-3</v>
      </c>
      <c r="V9" s="64" t="s">
        <v>180</v>
      </c>
      <c r="W9" s="64"/>
      <c r="X9" s="64"/>
      <c r="Y9" s="72">
        <v>4</v>
      </c>
      <c r="Z9" s="64"/>
      <c r="AA9" s="64"/>
      <c r="AB9" s="72"/>
      <c r="AC9" s="64"/>
      <c r="AD9" s="64"/>
      <c r="AE9" s="64"/>
      <c r="AF9" s="64"/>
      <c r="AG9" s="64"/>
      <c r="AH9" s="64"/>
      <c r="AI9" s="72">
        <f t="shared" si="4"/>
        <v>4</v>
      </c>
      <c r="AJ9" s="67">
        <f t="shared" si="5"/>
        <v>0</v>
      </c>
      <c r="AK9" s="64"/>
      <c r="AL9" s="61">
        <v>1</v>
      </c>
    </row>
    <row r="10" spans="1:16378" s="44" customFormat="1" ht="12.75" x14ac:dyDescent="0.2">
      <c r="A10" s="68">
        <v>2024</v>
      </c>
      <c r="B10" s="25" t="s">
        <v>185</v>
      </c>
      <c r="C10" s="26">
        <v>45503</v>
      </c>
      <c r="D10" s="47" t="s">
        <v>37</v>
      </c>
      <c r="E10" s="61" t="s">
        <v>38</v>
      </c>
      <c r="F10" s="57" t="s">
        <v>39</v>
      </c>
      <c r="G10" s="25" t="s">
        <v>189</v>
      </c>
      <c r="H10" s="28" t="s">
        <v>40</v>
      </c>
      <c r="I10" s="28" t="s">
        <v>181</v>
      </c>
      <c r="J10" s="28"/>
      <c r="K10" s="28"/>
      <c r="L10" s="28"/>
      <c r="M10" s="25">
        <v>182898</v>
      </c>
      <c r="N10" s="52">
        <v>140</v>
      </c>
      <c r="O10" s="52">
        <v>140</v>
      </c>
      <c r="P10" s="52">
        <v>140</v>
      </c>
      <c r="Q10" s="53">
        <v>140</v>
      </c>
      <c r="R10" s="70">
        <f t="shared" si="0"/>
        <v>0</v>
      </c>
      <c r="S10" s="70">
        <f t="shared" si="1"/>
        <v>0</v>
      </c>
      <c r="T10" s="133">
        <f t="shared" si="2"/>
        <v>0</v>
      </c>
      <c r="U10" s="133">
        <f t="shared" si="3"/>
        <v>0</v>
      </c>
      <c r="V10" s="64"/>
      <c r="W10" s="64"/>
      <c r="X10" s="64"/>
      <c r="Y10" s="64"/>
      <c r="Z10" s="64"/>
      <c r="AA10" s="64"/>
      <c r="AB10" s="72"/>
      <c r="AC10" s="64"/>
      <c r="AD10" s="64"/>
      <c r="AE10" s="64"/>
      <c r="AF10" s="64"/>
      <c r="AG10" s="64"/>
      <c r="AH10" s="64"/>
      <c r="AI10" s="72">
        <f t="shared" si="4"/>
        <v>0</v>
      </c>
      <c r="AJ10" s="67">
        <f t="shared" si="5"/>
        <v>0</v>
      </c>
      <c r="AK10" s="64"/>
      <c r="AL10" s="61">
        <v>1</v>
      </c>
    </row>
    <row r="11" spans="1:16378" s="44" customFormat="1" ht="12.75" x14ac:dyDescent="0.2">
      <c r="A11" s="68">
        <v>2024</v>
      </c>
      <c r="B11" s="25" t="s">
        <v>185</v>
      </c>
      <c r="C11" s="26">
        <v>45503</v>
      </c>
      <c r="D11" s="47" t="s">
        <v>37</v>
      </c>
      <c r="E11" s="61" t="s">
        <v>38</v>
      </c>
      <c r="F11" s="57" t="s">
        <v>39</v>
      </c>
      <c r="G11" s="25" t="s">
        <v>189</v>
      </c>
      <c r="H11" s="28" t="s">
        <v>40</v>
      </c>
      <c r="I11" s="28" t="s">
        <v>181</v>
      </c>
      <c r="J11" s="28"/>
      <c r="K11" s="28"/>
      <c r="L11" s="28"/>
      <c r="M11" s="25">
        <v>183110</v>
      </c>
      <c r="N11" s="52">
        <v>300</v>
      </c>
      <c r="O11" s="52">
        <v>301</v>
      </c>
      <c r="P11" s="52">
        <v>300</v>
      </c>
      <c r="Q11" s="53">
        <v>300</v>
      </c>
      <c r="R11" s="70">
        <f t="shared" si="0"/>
        <v>-1</v>
      </c>
      <c r="S11" s="70">
        <f t="shared" si="1"/>
        <v>0</v>
      </c>
      <c r="T11" s="133">
        <f t="shared" si="2"/>
        <v>0</v>
      </c>
      <c r="U11" s="133">
        <f t="shared" si="3"/>
        <v>-3.3222591362126463E-3</v>
      </c>
      <c r="V11" s="64"/>
      <c r="W11" s="64"/>
      <c r="X11" s="64"/>
      <c r="Y11" s="64"/>
      <c r="Z11" s="64"/>
      <c r="AA11" s="64"/>
      <c r="AB11" s="72">
        <v>1</v>
      </c>
      <c r="AC11" s="64"/>
      <c r="AD11" s="64"/>
      <c r="AE11" s="64"/>
      <c r="AF11" s="64"/>
      <c r="AG11" s="64"/>
      <c r="AH11" s="64"/>
      <c r="AI11" s="72">
        <f t="shared" si="4"/>
        <v>1</v>
      </c>
      <c r="AJ11" s="67">
        <f t="shared" si="5"/>
        <v>0</v>
      </c>
      <c r="AK11" s="64"/>
      <c r="AL11" s="61">
        <v>1</v>
      </c>
    </row>
    <row r="12" spans="1:16378" s="44" customFormat="1" ht="12.75" x14ac:dyDescent="0.2">
      <c r="A12" s="68">
        <v>2024</v>
      </c>
      <c r="B12" s="25" t="s">
        <v>185</v>
      </c>
      <c r="C12" s="26">
        <v>45503</v>
      </c>
      <c r="D12" s="47" t="s">
        <v>37</v>
      </c>
      <c r="E12" s="61" t="s">
        <v>38</v>
      </c>
      <c r="F12" s="57" t="s">
        <v>39</v>
      </c>
      <c r="G12" s="25" t="s">
        <v>189</v>
      </c>
      <c r="H12" s="28" t="s">
        <v>40</v>
      </c>
      <c r="I12" s="28" t="s">
        <v>182</v>
      </c>
      <c r="J12" s="28"/>
      <c r="K12" s="28"/>
      <c r="L12" s="28"/>
      <c r="M12" s="25">
        <v>182945</v>
      </c>
      <c r="N12" s="52">
        <v>600</v>
      </c>
      <c r="O12" s="52">
        <v>600</v>
      </c>
      <c r="P12" s="52">
        <v>600</v>
      </c>
      <c r="Q12" s="53">
        <v>600</v>
      </c>
      <c r="R12" s="70">
        <f t="shared" si="0"/>
        <v>0</v>
      </c>
      <c r="S12" s="70">
        <f t="shared" si="1"/>
        <v>0</v>
      </c>
      <c r="T12" s="133">
        <f t="shared" si="2"/>
        <v>0</v>
      </c>
      <c r="U12" s="133">
        <f t="shared" si="3"/>
        <v>0</v>
      </c>
      <c r="V12" s="64"/>
      <c r="W12" s="64"/>
      <c r="X12" s="64"/>
      <c r="Y12" s="64"/>
      <c r="Z12" s="64"/>
      <c r="AA12" s="64"/>
      <c r="AB12" s="72"/>
      <c r="AC12" s="64"/>
      <c r="AD12" s="64"/>
      <c r="AE12" s="64"/>
      <c r="AF12" s="64"/>
      <c r="AG12" s="64"/>
      <c r="AH12" s="64"/>
      <c r="AI12" s="72">
        <f t="shared" si="4"/>
        <v>0</v>
      </c>
      <c r="AJ12" s="67">
        <f t="shared" si="5"/>
        <v>0</v>
      </c>
      <c r="AK12" s="64"/>
      <c r="AL12" s="61">
        <v>1</v>
      </c>
    </row>
    <row r="13" spans="1:16378" s="44" customFormat="1" ht="12" customHeight="1" x14ac:dyDescent="0.2">
      <c r="A13" s="25">
        <v>2024</v>
      </c>
      <c r="B13" s="25" t="s">
        <v>185</v>
      </c>
      <c r="C13" s="26">
        <v>45503</v>
      </c>
      <c r="D13" s="56" t="s">
        <v>43</v>
      </c>
      <c r="E13" s="215" t="s">
        <v>57</v>
      </c>
      <c r="F13" s="57" t="s">
        <v>45</v>
      </c>
      <c r="G13" s="25" t="s">
        <v>191</v>
      </c>
      <c r="H13" s="143" t="s">
        <v>46</v>
      </c>
      <c r="I13" s="59" t="s">
        <v>47</v>
      </c>
      <c r="J13" s="60" t="s">
        <v>48</v>
      </c>
      <c r="K13" s="61" t="s">
        <v>49</v>
      </c>
      <c r="L13" s="30">
        <v>5205</v>
      </c>
      <c r="M13" s="61">
        <v>182975</v>
      </c>
      <c r="N13" s="62">
        <v>15660</v>
      </c>
      <c r="O13" s="62">
        <v>15825</v>
      </c>
      <c r="P13" s="33">
        <v>15821</v>
      </c>
      <c r="Q13" s="63">
        <v>15801</v>
      </c>
      <c r="R13" s="33">
        <f>Q13-O13-W13</f>
        <v>-56</v>
      </c>
      <c r="S13" s="33">
        <f t="shared" si="1"/>
        <v>141</v>
      </c>
      <c r="T13" s="138">
        <f t="shared" si="2"/>
        <v>9.0038314176246192E-3</v>
      </c>
      <c r="U13" s="134">
        <f t="shared" si="3"/>
        <v>-1.5165876777251119E-3</v>
      </c>
      <c r="V13" s="28" t="s">
        <v>50</v>
      </c>
      <c r="W13" s="64">
        <v>32</v>
      </c>
      <c r="X13" s="28">
        <v>0</v>
      </c>
      <c r="Y13" s="64">
        <v>0</v>
      </c>
      <c r="Z13" s="64">
        <v>40</v>
      </c>
      <c r="AA13" s="64">
        <v>0</v>
      </c>
      <c r="AB13" s="64">
        <v>16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55">
        <f>SUM(X13:AG13)</f>
        <v>56</v>
      </c>
      <c r="AJ13" s="55">
        <f>R13+AI13</f>
        <v>0</v>
      </c>
      <c r="AK13" s="65" t="s">
        <v>51</v>
      </c>
      <c r="AL13" s="61">
        <v>1</v>
      </c>
    </row>
    <row r="14" spans="1:16378" s="44" customFormat="1" ht="12" customHeight="1" x14ac:dyDescent="0.2">
      <c r="A14" s="25">
        <v>2024</v>
      </c>
      <c r="B14" s="25" t="s">
        <v>185</v>
      </c>
      <c r="C14" s="26">
        <v>45503</v>
      </c>
      <c r="D14" s="56" t="s">
        <v>43</v>
      </c>
      <c r="E14" s="215" t="s">
        <v>57</v>
      </c>
      <c r="F14" s="57" t="s">
        <v>45</v>
      </c>
      <c r="G14" s="25" t="s">
        <v>191</v>
      </c>
      <c r="H14" s="58" t="s">
        <v>46</v>
      </c>
      <c r="I14" s="59" t="s">
        <v>47</v>
      </c>
      <c r="J14" s="60" t="s">
        <v>52</v>
      </c>
      <c r="K14" s="61" t="s">
        <v>49</v>
      </c>
      <c r="L14" s="30">
        <v>4635</v>
      </c>
      <c r="M14" s="61">
        <v>182978</v>
      </c>
      <c r="N14" s="62">
        <v>13824</v>
      </c>
      <c r="O14" s="62">
        <v>13962</v>
      </c>
      <c r="P14" s="33">
        <v>13959</v>
      </c>
      <c r="Q14" s="63">
        <v>13932</v>
      </c>
      <c r="R14" s="33">
        <f t="shared" ref="R14:R45" si="6">Q14-O14</f>
        <v>-30</v>
      </c>
      <c r="S14" s="33">
        <f t="shared" si="1"/>
        <v>108</v>
      </c>
      <c r="T14" s="138">
        <f t="shared" si="2"/>
        <v>7.8125E-3</v>
      </c>
      <c r="U14" s="134">
        <f t="shared" si="3"/>
        <v>-2.1486892995272733E-3</v>
      </c>
      <c r="V14" s="28" t="s">
        <v>53</v>
      </c>
      <c r="W14" s="64">
        <v>0</v>
      </c>
      <c r="X14" s="28">
        <v>0</v>
      </c>
      <c r="Y14" s="64">
        <v>0</v>
      </c>
      <c r="Z14" s="64">
        <v>15</v>
      </c>
      <c r="AA14" s="64">
        <v>0</v>
      </c>
      <c r="AB14" s="64">
        <v>15</v>
      </c>
      <c r="AC14" s="64">
        <v>0</v>
      </c>
      <c r="AD14" s="64">
        <v>0</v>
      </c>
      <c r="AE14" s="64">
        <v>0</v>
      </c>
      <c r="AF14" s="64">
        <v>0</v>
      </c>
      <c r="AG14" s="64">
        <v>0</v>
      </c>
      <c r="AH14" s="64">
        <v>0</v>
      </c>
      <c r="AI14" s="55">
        <f>SUM(X14:AG14)</f>
        <v>30</v>
      </c>
      <c r="AJ14" s="55">
        <f>R14+AI14</f>
        <v>0</v>
      </c>
      <c r="AK14" s="65" t="s">
        <v>51</v>
      </c>
      <c r="AL14" s="61">
        <v>1</v>
      </c>
    </row>
    <row r="15" spans="1:16378" s="44" customFormat="1" ht="12" customHeight="1" x14ac:dyDescent="0.2">
      <c r="A15" s="25">
        <v>2024</v>
      </c>
      <c r="B15" s="25" t="s">
        <v>185</v>
      </c>
      <c r="C15" s="26">
        <v>45503</v>
      </c>
      <c r="D15" s="56" t="s">
        <v>43</v>
      </c>
      <c r="E15" s="215" t="s">
        <v>57</v>
      </c>
      <c r="F15" s="57" t="s">
        <v>45</v>
      </c>
      <c r="G15" s="25" t="s">
        <v>191</v>
      </c>
      <c r="H15" s="58" t="s">
        <v>46</v>
      </c>
      <c r="I15" s="59" t="s">
        <v>47</v>
      </c>
      <c r="J15" s="60" t="s">
        <v>54</v>
      </c>
      <c r="K15" s="61" t="s">
        <v>49</v>
      </c>
      <c r="L15" s="66">
        <v>26371</v>
      </c>
      <c r="M15" s="61">
        <v>182970</v>
      </c>
      <c r="N15" s="62">
        <v>78408</v>
      </c>
      <c r="O15" s="62">
        <v>79192</v>
      </c>
      <c r="P15" s="33">
        <v>79192</v>
      </c>
      <c r="Q15" s="63">
        <v>79056</v>
      </c>
      <c r="R15" s="33">
        <f t="shared" si="6"/>
        <v>-136</v>
      </c>
      <c r="S15" s="33">
        <f t="shared" si="1"/>
        <v>648</v>
      </c>
      <c r="T15" s="138">
        <f t="shared" si="2"/>
        <v>8.2644628099173278E-3</v>
      </c>
      <c r="U15" s="134">
        <f t="shared" si="3"/>
        <v>-1.7173451863824463E-3</v>
      </c>
      <c r="V15" s="28" t="s">
        <v>55</v>
      </c>
      <c r="W15" s="64">
        <v>0</v>
      </c>
      <c r="X15" s="28">
        <v>0</v>
      </c>
      <c r="Y15" s="64">
        <v>0</v>
      </c>
      <c r="Z15" s="64">
        <v>101</v>
      </c>
      <c r="AA15" s="64">
        <v>0</v>
      </c>
      <c r="AB15" s="64">
        <v>35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55">
        <f t="shared" ref="AI15:AI46" si="7">SUM(X15:AH15)</f>
        <v>136</v>
      </c>
      <c r="AJ15" s="55">
        <f>R15+AI15</f>
        <v>0</v>
      </c>
      <c r="AK15" s="65" t="s">
        <v>51</v>
      </c>
      <c r="AL15" s="61">
        <v>1</v>
      </c>
    </row>
    <row r="16" spans="1:16378" s="44" customFormat="1" ht="12" customHeight="1" x14ac:dyDescent="0.2">
      <c r="A16" s="25">
        <v>2024</v>
      </c>
      <c r="B16" s="25" t="s">
        <v>185</v>
      </c>
      <c r="C16" s="26">
        <v>45503</v>
      </c>
      <c r="D16" s="56" t="s">
        <v>43</v>
      </c>
      <c r="E16" s="215" t="s">
        <v>57</v>
      </c>
      <c r="F16" s="57" t="s">
        <v>45</v>
      </c>
      <c r="G16" s="25" t="s">
        <v>191</v>
      </c>
      <c r="H16" s="58" t="s">
        <v>46</v>
      </c>
      <c r="I16" s="59" t="s">
        <v>47</v>
      </c>
      <c r="J16" s="60">
        <v>5158614</v>
      </c>
      <c r="K16" s="61" t="s">
        <v>49</v>
      </c>
      <c r="L16" s="67">
        <v>631</v>
      </c>
      <c r="M16" s="61">
        <v>182971</v>
      </c>
      <c r="N16" s="62">
        <v>1512</v>
      </c>
      <c r="O16" s="62">
        <v>1527</v>
      </c>
      <c r="P16" s="33">
        <v>1522</v>
      </c>
      <c r="Q16" s="63">
        <v>1524</v>
      </c>
      <c r="R16" s="33">
        <f t="shared" si="6"/>
        <v>-3</v>
      </c>
      <c r="S16" s="33">
        <f t="shared" si="1"/>
        <v>12</v>
      </c>
      <c r="T16" s="138">
        <f t="shared" si="2"/>
        <v>7.9365079365079083E-3</v>
      </c>
      <c r="U16" s="134">
        <f t="shared" si="3"/>
        <v>-1.9646365422396617E-3</v>
      </c>
      <c r="V16" s="28" t="s">
        <v>56</v>
      </c>
      <c r="W16" s="64">
        <v>0</v>
      </c>
      <c r="X16" s="28">
        <v>0</v>
      </c>
      <c r="Y16" s="64">
        <v>0</v>
      </c>
      <c r="Z16" s="64">
        <v>1</v>
      </c>
      <c r="AA16" s="64">
        <v>0</v>
      </c>
      <c r="AB16" s="64">
        <v>2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55">
        <f t="shared" si="7"/>
        <v>3</v>
      </c>
      <c r="AJ16" s="55">
        <f>R16+AI16</f>
        <v>0</v>
      </c>
      <c r="AK16" s="65" t="s">
        <v>51</v>
      </c>
      <c r="AL16" s="61">
        <v>1</v>
      </c>
    </row>
    <row r="17" spans="1:38" s="44" customFormat="1" ht="12" customHeight="1" x14ac:dyDescent="0.2">
      <c r="A17" s="68">
        <v>2024</v>
      </c>
      <c r="B17" s="25" t="s">
        <v>185</v>
      </c>
      <c r="C17" s="26">
        <v>45503</v>
      </c>
      <c r="D17" s="25" t="s">
        <v>270</v>
      </c>
      <c r="E17" s="215" t="s">
        <v>57</v>
      </c>
      <c r="F17" s="69" t="s">
        <v>39</v>
      </c>
      <c r="G17" s="25" t="s">
        <v>189</v>
      </c>
      <c r="H17" s="58" t="s">
        <v>46</v>
      </c>
      <c r="I17" s="28" t="s">
        <v>58</v>
      </c>
      <c r="J17" s="28"/>
      <c r="K17" s="28"/>
      <c r="L17" s="28"/>
      <c r="M17" s="25">
        <v>183003</v>
      </c>
      <c r="N17" s="51">
        <v>5832</v>
      </c>
      <c r="O17" s="113">
        <v>5529</v>
      </c>
      <c r="P17" s="51">
        <v>5496</v>
      </c>
      <c r="Q17" s="53">
        <v>5496</v>
      </c>
      <c r="R17" s="70">
        <f t="shared" si="6"/>
        <v>-33</v>
      </c>
      <c r="S17" s="70">
        <f t="shared" si="1"/>
        <v>-336</v>
      </c>
      <c r="T17" s="137">
        <f t="shared" si="2"/>
        <v>-5.7613168724279795E-2</v>
      </c>
      <c r="U17" s="135">
        <f t="shared" si="3"/>
        <v>-5.9685295713510778E-3</v>
      </c>
      <c r="V17" s="28"/>
      <c r="W17" s="64"/>
      <c r="X17" s="64">
        <v>6</v>
      </c>
      <c r="Y17" s="64"/>
      <c r="Z17" s="71">
        <v>11</v>
      </c>
      <c r="AA17" s="71"/>
      <c r="AB17" s="72">
        <v>13</v>
      </c>
      <c r="AC17" s="71"/>
      <c r="AD17" s="71">
        <v>3</v>
      </c>
      <c r="AE17" s="64"/>
      <c r="AF17" s="64"/>
      <c r="AG17" s="64"/>
      <c r="AH17" s="64"/>
      <c r="AI17" s="72">
        <f t="shared" si="7"/>
        <v>33</v>
      </c>
      <c r="AJ17" s="67">
        <f t="shared" ref="AJ17:AJ34" si="8">AI17+R17</f>
        <v>0</v>
      </c>
      <c r="AK17" s="28"/>
      <c r="AL17" s="61">
        <v>1</v>
      </c>
    </row>
    <row r="18" spans="1:38" s="44" customFormat="1" ht="12" customHeight="1" x14ac:dyDescent="0.2">
      <c r="A18" s="68">
        <v>2024</v>
      </c>
      <c r="B18" s="25" t="s">
        <v>185</v>
      </c>
      <c r="C18" s="26">
        <v>45503</v>
      </c>
      <c r="D18" s="25" t="s">
        <v>270</v>
      </c>
      <c r="E18" s="215" t="s">
        <v>57</v>
      </c>
      <c r="F18" s="69" t="s">
        <v>39</v>
      </c>
      <c r="G18" s="25" t="s">
        <v>189</v>
      </c>
      <c r="H18" s="58" t="s">
        <v>46</v>
      </c>
      <c r="I18" s="28" t="s">
        <v>59</v>
      </c>
      <c r="J18" s="28"/>
      <c r="K18" s="28"/>
      <c r="L18" s="28"/>
      <c r="M18" s="25">
        <v>183026</v>
      </c>
      <c r="N18" s="51">
        <v>4428</v>
      </c>
      <c r="O18" s="113">
        <v>4561</v>
      </c>
      <c r="P18" s="51">
        <v>4577</v>
      </c>
      <c r="Q18" s="53">
        <v>4371</v>
      </c>
      <c r="R18" s="70">
        <f t="shared" si="6"/>
        <v>-190</v>
      </c>
      <c r="S18" s="70">
        <f t="shared" si="1"/>
        <v>-57</v>
      </c>
      <c r="T18" s="137">
        <f t="shared" si="2"/>
        <v>-1.287262872628725E-2</v>
      </c>
      <c r="U18" s="135">
        <f t="shared" si="3"/>
        <v>-4.1657531243148416E-2</v>
      </c>
      <c r="V18" s="28"/>
      <c r="W18" s="64"/>
      <c r="X18" s="64"/>
      <c r="Y18" s="64"/>
      <c r="Z18" s="72"/>
      <c r="AA18" s="71"/>
      <c r="AB18" s="72">
        <v>80</v>
      </c>
      <c r="AC18" s="71"/>
      <c r="AD18" s="72"/>
      <c r="AE18" s="64"/>
      <c r="AF18" s="64"/>
      <c r="AG18" s="64"/>
      <c r="AH18" s="64"/>
      <c r="AI18" s="72">
        <f t="shared" si="7"/>
        <v>80</v>
      </c>
      <c r="AJ18" s="67">
        <f t="shared" si="8"/>
        <v>-110</v>
      </c>
      <c r="AK18" s="28"/>
      <c r="AL18" s="61">
        <v>1</v>
      </c>
    </row>
    <row r="19" spans="1:38" s="44" customFormat="1" ht="12" customHeight="1" x14ac:dyDescent="0.2">
      <c r="A19" s="68">
        <v>2024</v>
      </c>
      <c r="B19" s="25" t="s">
        <v>185</v>
      </c>
      <c r="C19" s="26">
        <v>45503</v>
      </c>
      <c r="D19" s="25" t="s">
        <v>270</v>
      </c>
      <c r="E19" s="215" t="s">
        <v>57</v>
      </c>
      <c r="F19" s="69" t="s">
        <v>39</v>
      </c>
      <c r="G19" s="25" t="s">
        <v>189</v>
      </c>
      <c r="H19" s="58" t="s">
        <v>46</v>
      </c>
      <c r="I19" s="28" t="s">
        <v>59</v>
      </c>
      <c r="J19" s="28"/>
      <c r="K19" s="28"/>
      <c r="L19" s="28"/>
      <c r="M19" s="25">
        <v>183027</v>
      </c>
      <c r="N19" s="51">
        <v>1080</v>
      </c>
      <c r="O19" s="113">
        <v>1119</v>
      </c>
      <c r="P19" s="51">
        <v>1091</v>
      </c>
      <c r="Q19" s="53">
        <v>1089</v>
      </c>
      <c r="R19" s="70">
        <f t="shared" si="6"/>
        <v>-30</v>
      </c>
      <c r="S19" s="70">
        <f t="shared" si="1"/>
        <v>9</v>
      </c>
      <c r="T19" s="137">
        <f t="shared" si="2"/>
        <v>8.3333333333333037E-3</v>
      </c>
      <c r="U19" s="135">
        <f t="shared" si="3"/>
        <v>-2.6809651474530849E-2</v>
      </c>
      <c r="V19" s="28"/>
      <c r="W19" s="64"/>
      <c r="X19" s="64"/>
      <c r="Y19" s="64"/>
      <c r="Z19" s="72"/>
      <c r="AA19" s="71"/>
      <c r="AB19" s="72"/>
      <c r="AC19" s="71"/>
      <c r="AD19" s="72"/>
      <c r="AE19" s="64"/>
      <c r="AF19" s="64"/>
      <c r="AG19" s="64"/>
      <c r="AH19" s="64"/>
      <c r="AI19" s="72">
        <f t="shared" si="7"/>
        <v>0</v>
      </c>
      <c r="AJ19" s="67">
        <f t="shared" si="8"/>
        <v>-30</v>
      </c>
      <c r="AK19" s="28"/>
      <c r="AL19" s="61">
        <v>1</v>
      </c>
    </row>
    <row r="20" spans="1:38" s="44" customFormat="1" ht="12" customHeight="1" x14ac:dyDescent="0.2">
      <c r="A20" s="68">
        <v>2024</v>
      </c>
      <c r="B20" s="25" t="s">
        <v>185</v>
      </c>
      <c r="C20" s="26">
        <v>45503</v>
      </c>
      <c r="D20" s="25" t="s">
        <v>270</v>
      </c>
      <c r="E20" s="215" t="s">
        <v>57</v>
      </c>
      <c r="F20" s="69" t="s">
        <v>39</v>
      </c>
      <c r="G20" s="25" t="s">
        <v>189</v>
      </c>
      <c r="H20" s="58" t="s">
        <v>46</v>
      </c>
      <c r="I20" s="28" t="s">
        <v>60</v>
      </c>
      <c r="J20" s="28"/>
      <c r="K20" s="28"/>
      <c r="L20" s="28"/>
      <c r="M20" s="25">
        <v>183028</v>
      </c>
      <c r="N20" s="51">
        <v>4320</v>
      </c>
      <c r="O20" s="113">
        <v>4516</v>
      </c>
      <c r="P20" s="51">
        <v>4491</v>
      </c>
      <c r="Q20" s="53">
        <v>4401</v>
      </c>
      <c r="R20" s="70">
        <f t="shared" si="6"/>
        <v>-115</v>
      </c>
      <c r="S20" s="70">
        <f t="shared" si="1"/>
        <v>81</v>
      </c>
      <c r="T20" s="137">
        <f t="shared" si="2"/>
        <v>1.8750000000000044E-2</v>
      </c>
      <c r="U20" s="135">
        <f t="shared" si="3"/>
        <v>-2.5465013286093852E-2</v>
      </c>
      <c r="V20" s="28"/>
      <c r="W20" s="64"/>
      <c r="X20" s="64"/>
      <c r="Y20" s="64"/>
      <c r="Z20" s="72">
        <v>7</v>
      </c>
      <c r="AA20" s="71"/>
      <c r="AB20" s="73">
        <v>50</v>
      </c>
      <c r="AC20" s="71"/>
      <c r="AD20" s="72"/>
      <c r="AE20" s="64"/>
      <c r="AF20" s="64"/>
      <c r="AG20" s="64"/>
      <c r="AH20" s="64"/>
      <c r="AI20" s="72">
        <f t="shared" si="7"/>
        <v>57</v>
      </c>
      <c r="AJ20" s="67">
        <f t="shared" si="8"/>
        <v>-58</v>
      </c>
      <c r="AK20" s="28"/>
      <c r="AL20" s="61">
        <v>1</v>
      </c>
    </row>
    <row r="21" spans="1:38" s="44" customFormat="1" ht="12" customHeight="1" x14ac:dyDescent="0.2">
      <c r="A21" s="68">
        <v>2024</v>
      </c>
      <c r="B21" s="25" t="s">
        <v>185</v>
      </c>
      <c r="C21" s="26">
        <v>45503</v>
      </c>
      <c r="D21" s="25" t="s">
        <v>270</v>
      </c>
      <c r="E21" s="215" t="s">
        <v>57</v>
      </c>
      <c r="F21" s="69" t="s">
        <v>39</v>
      </c>
      <c r="G21" s="25" t="s">
        <v>189</v>
      </c>
      <c r="H21" s="58" t="s">
        <v>46</v>
      </c>
      <c r="I21" s="28" t="s">
        <v>60</v>
      </c>
      <c r="J21" s="28"/>
      <c r="K21" s="28"/>
      <c r="L21" s="28"/>
      <c r="M21" s="25">
        <v>183029</v>
      </c>
      <c r="N21" s="51">
        <v>1080</v>
      </c>
      <c r="O21" s="113">
        <v>1086</v>
      </c>
      <c r="P21" s="51">
        <v>1081</v>
      </c>
      <c r="Q21" s="53">
        <v>1065</v>
      </c>
      <c r="R21" s="70">
        <f t="shared" si="6"/>
        <v>-21</v>
      </c>
      <c r="S21" s="70">
        <f t="shared" si="1"/>
        <v>-15</v>
      </c>
      <c r="T21" s="137">
        <f t="shared" si="2"/>
        <v>-1.388888888888884E-2</v>
      </c>
      <c r="U21" s="135">
        <f t="shared" si="3"/>
        <v>-1.9337016574585641E-2</v>
      </c>
      <c r="V21" s="28"/>
      <c r="W21" s="64"/>
      <c r="X21" s="64"/>
      <c r="Y21" s="64"/>
      <c r="Z21" s="72">
        <v>3</v>
      </c>
      <c r="AA21" s="71"/>
      <c r="AB21" s="72">
        <v>18</v>
      </c>
      <c r="AC21" s="71"/>
      <c r="AD21" s="72"/>
      <c r="AE21" s="64"/>
      <c r="AF21" s="64"/>
      <c r="AG21" s="64"/>
      <c r="AH21" s="64"/>
      <c r="AI21" s="72">
        <f t="shared" si="7"/>
        <v>21</v>
      </c>
      <c r="AJ21" s="67">
        <f t="shared" si="8"/>
        <v>0</v>
      </c>
      <c r="AK21" s="28"/>
      <c r="AL21" s="61">
        <v>1</v>
      </c>
    </row>
    <row r="22" spans="1:38" s="44" customFormat="1" ht="12" customHeight="1" x14ac:dyDescent="0.2">
      <c r="A22" s="68">
        <v>2024</v>
      </c>
      <c r="B22" s="25" t="s">
        <v>185</v>
      </c>
      <c r="C22" s="26">
        <v>45503</v>
      </c>
      <c r="D22" s="25" t="s">
        <v>270</v>
      </c>
      <c r="E22" s="215" t="s">
        <v>57</v>
      </c>
      <c r="F22" s="69" t="s">
        <v>39</v>
      </c>
      <c r="G22" s="25" t="s">
        <v>189</v>
      </c>
      <c r="H22" s="58" t="s">
        <v>46</v>
      </c>
      <c r="I22" s="28" t="s">
        <v>61</v>
      </c>
      <c r="J22" s="28"/>
      <c r="K22" s="28"/>
      <c r="L22" s="28"/>
      <c r="M22" s="25">
        <v>183030</v>
      </c>
      <c r="N22" s="51">
        <v>4320</v>
      </c>
      <c r="O22" s="113">
        <v>4440</v>
      </c>
      <c r="P22" s="51">
        <v>4440</v>
      </c>
      <c r="Q22" s="53">
        <v>4344</v>
      </c>
      <c r="R22" s="70">
        <f t="shared" si="6"/>
        <v>-96</v>
      </c>
      <c r="S22" s="70">
        <f t="shared" si="1"/>
        <v>24</v>
      </c>
      <c r="T22" s="137">
        <f t="shared" si="2"/>
        <v>5.5555555555555358E-3</v>
      </c>
      <c r="U22" s="135">
        <f t="shared" si="3"/>
        <v>-2.1621621621621623E-2</v>
      </c>
      <c r="V22" s="28"/>
      <c r="W22" s="64"/>
      <c r="X22" s="64">
        <f>13+2+5+10+2+2+3+4+2</f>
        <v>43</v>
      </c>
      <c r="Y22" s="64"/>
      <c r="Z22" s="71">
        <v>7</v>
      </c>
      <c r="AA22" s="71"/>
      <c r="AB22" s="72">
        <v>22</v>
      </c>
      <c r="AC22" s="71"/>
      <c r="AD22" s="71">
        <v>1</v>
      </c>
      <c r="AE22" s="64"/>
      <c r="AF22" s="64">
        <f>13+4+6</f>
        <v>23</v>
      </c>
      <c r="AG22" s="64"/>
      <c r="AH22" s="64"/>
      <c r="AI22" s="72">
        <f t="shared" si="7"/>
        <v>96</v>
      </c>
      <c r="AJ22" s="67">
        <f t="shared" si="8"/>
        <v>0</v>
      </c>
      <c r="AK22" s="28"/>
      <c r="AL22" s="61">
        <v>1</v>
      </c>
    </row>
    <row r="23" spans="1:38" s="44" customFormat="1" ht="12" customHeight="1" x14ac:dyDescent="0.2">
      <c r="A23" s="68">
        <v>2024</v>
      </c>
      <c r="B23" s="25" t="s">
        <v>185</v>
      </c>
      <c r="C23" s="26">
        <v>45503</v>
      </c>
      <c r="D23" s="25" t="s">
        <v>270</v>
      </c>
      <c r="E23" s="215" t="s">
        <v>57</v>
      </c>
      <c r="F23" s="69" t="s">
        <v>39</v>
      </c>
      <c r="G23" s="25" t="s">
        <v>189</v>
      </c>
      <c r="H23" s="58" t="s">
        <v>46</v>
      </c>
      <c r="I23" s="28" t="s">
        <v>62</v>
      </c>
      <c r="J23" s="28"/>
      <c r="K23" s="28"/>
      <c r="L23" s="28"/>
      <c r="M23" s="25">
        <v>183031</v>
      </c>
      <c r="N23" s="51">
        <v>4320</v>
      </c>
      <c r="O23" s="113">
        <v>4537</v>
      </c>
      <c r="P23" s="51">
        <v>4493</v>
      </c>
      <c r="Q23" s="53">
        <v>4422</v>
      </c>
      <c r="R23" s="70">
        <f t="shared" si="6"/>
        <v>-115</v>
      </c>
      <c r="S23" s="70">
        <f t="shared" si="1"/>
        <v>102</v>
      </c>
      <c r="T23" s="137">
        <f t="shared" si="2"/>
        <v>2.3611111111111027E-2</v>
      </c>
      <c r="U23" s="135">
        <f t="shared" si="3"/>
        <v>-2.5347145690985284E-2</v>
      </c>
      <c r="V23" s="28"/>
      <c r="W23" s="64"/>
      <c r="X23" s="64">
        <f>2+8+4+3+10+4+6+5+6</f>
        <v>48</v>
      </c>
      <c r="Y23" s="64"/>
      <c r="Z23" s="71">
        <v>2</v>
      </c>
      <c r="AA23" s="71"/>
      <c r="AB23" s="72">
        <v>34</v>
      </c>
      <c r="AC23" s="71"/>
      <c r="AD23" s="71">
        <v>1</v>
      </c>
      <c r="AE23" s="64"/>
      <c r="AF23" s="64"/>
      <c r="AG23" s="64"/>
      <c r="AH23" s="64"/>
      <c r="AI23" s="72">
        <f t="shared" si="7"/>
        <v>85</v>
      </c>
      <c r="AJ23" s="67">
        <f t="shared" si="8"/>
        <v>-30</v>
      </c>
      <c r="AK23" s="28"/>
      <c r="AL23" s="61">
        <v>1</v>
      </c>
    </row>
    <row r="24" spans="1:38" s="44" customFormat="1" ht="12" customHeight="1" x14ac:dyDescent="0.2">
      <c r="A24" s="68">
        <v>2024</v>
      </c>
      <c r="B24" s="25" t="s">
        <v>185</v>
      </c>
      <c r="C24" s="26">
        <v>45503</v>
      </c>
      <c r="D24" s="25" t="s">
        <v>270</v>
      </c>
      <c r="E24" s="215" t="s">
        <v>57</v>
      </c>
      <c r="F24" s="69" t="s">
        <v>39</v>
      </c>
      <c r="G24" s="25" t="s">
        <v>189</v>
      </c>
      <c r="H24" s="58" t="s">
        <v>46</v>
      </c>
      <c r="I24" s="28" t="s">
        <v>62</v>
      </c>
      <c r="J24" s="28"/>
      <c r="K24" s="28"/>
      <c r="L24" s="28"/>
      <c r="M24" s="25">
        <v>183032</v>
      </c>
      <c r="N24" s="51">
        <v>1080</v>
      </c>
      <c r="O24" s="113">
        <v>1134</v>
      </c>
      <c r="P24" s="51">
        <v>1113</v>
      </c>
      <c r="Q24" s="53">
        <v>1113</v>
      </c>
      <c r="R24" s="70">
        <f t="shared" si="6"/>
        <v>-21</v>
      </c>
      <c r="S24" s="70">
        <f t="shared" si="1"/>
        <v>33</v>
      </c>
      <c r="T24" s="137">
        <f t="shared" si="2"/>
        <v>3.0555555555555447E-2</v>
      </c>
      <c r="U24" s="135">
        <f t="shared" si="3"/>
        <v>-1.851851851851849E-2</v>
      </c>
      <c r="V24" s="28"/>
      <c r="W24" s="64"/>
      <c r="X24" s="64">
        <v>20</v>
      </c>
      <c r="Y24" s="64"/>
      <c r="Z24" s="71">
        <v>1</v>
      </c>
      <c r="AA24" s="71"/>
      <c r="AB24" s="72"/>
      <c r="AC24" s="71"/>
      <c r="AD24" s="71"/>
      <c r="AE24" s="64"/>
      <c r="AF24" s="64"/>
      <c r="AG24" s="64"/>
      <c r="AH24" s="64"/>
      <c r="AI24" s="72">
        <f t="shared" si="7"/>
        <v>21</v>
      </c>
      <c r="AJ24" s="67">
        <f t="shared" si="8"/>
        <v>0</v>
      </c>
      <c r="AK24" s="28"/>
      <c r="AL24" s="61">
        <v>1</v>
      </c>
    </row>
    <row r="25" spans="1:38" s="44" customFormat="1" ht="12" customHeight="1" x14ac:dyDescent="0.2">
      <c r="A25" s="68">
        <v>2024</v>
      </c>
      <c r="B25" s="25" t="s">
        <v>185</v>
      </c>
      <c r="C25" s="26">
        <v>45503</v>
      </c>
      <c r="D25" s="25" t="s">
        <v>270</v>
      </c>
      <c r="E25" s="215" t="s">
        <v>57</v>
      </c>
      <c r="F25" s="69" t="s">
        <v>39</v>
      </c>
      <c r="G25" s="25" t="s">
        <v>189</v>
      </c>
      <c r="H25" s="58" t="s">
        <v>46</v>
      </c>
      <c r="I25" s="28" t="s">
        <v>63</v>
      </c>
      <c r="J25" s="28"/>
      <c r="K25" s="28"/>
      <c r="L25" s="28"/>
      <c r="M25" s="25">
        <v>183033</v>
      </c>
      <c r="N25" s="51">
        <v>4320</v>
      </c>
      <c r="O25" s="113">
        <v>4509</v>
      </c>
      <c r="P25" s="51">
        <v>4461</v>
      </c>
      <c r="Q25" s="53">
        <v>4389</v>
      </c>
      <c r="R25" s="70">
        <f t="shared" si="6"/>
        <v>-120</v>
      </c>
      <c r="S25" s="70">
        <f t="shared" si="1"/>
        <v>69</v>
      </c>
      <c r="T25" s="137">
        <f t="shared" si="2"/>
        <v>1.5972222222222276E-2</v>
      </c>
      <c r="U25" s="135">
        <f t="shared" si="3"/>
        <v>-2.6613439787092519E-2</v>
      </c>
      <c r="V25" s="28"/>
      <c r="W25" s="64"/>
      <c r="X25" s="64">
        <f>4+2+10+2</f>
        <v>18</v>
      </c>
      <c r="Y25" s="64"/>
      <c r="Z25" s="71">
        <v>2</v>
      </c>
      <c r="AA25" s="71"/>
      <c r="AB25" s="72">
        <v>50</v>
      </c>
      <c r="AC25" s="71"/>
      <c r="AD25" s="71"/>
      <c r="AE25" s="64"/>
      <c r="AF25" s="64">
        <v>10</v>
      </c>
      <c r="AG25" s="64"/>
      <c r="AH25" s="64"/>
      <c r="AI25" s="72">
        <f t="shared" si="7"/>
        <v>80</v>
      </c>
      <c r="AJ25" s="67">
        <f t="shared" si="8"/>
        <v>-40</v>
      </c>
      <c r="AK25" s="28"/>
      <c r="AL25" s="61">
        <v>1</v>
      </c>
    </row>
    <row r="26" spans="1:38" s="44" customFormat="1" ht="12" customHeight="1" x14ac:dyDescent="0.2">
      <c r="A26" s="68">
        <v>2024</v>
      </c>
      <c r="B26" s="25" t="s">
        <v>185</v>
      </c>
      <c r="C26" s="26">
        <v>45503</v>
      </c>
      <c r="D26" s="25" t="s">
        <v>270</v>
      </c>
      <c r="E26" s="215" t="s">
        <v>57</v>
      </c>
      <c r="F26" s="69" t="s">
        <v>39</v>
      </c>
      <c r="G26" s="25" t="s">
        <v>189</v>
      </c>
      <c r="H26" s="58" t="s">
        <v>46</v>
      </c>
      <c r="I26" s="28" t="s">
        <v>63</v>
      </c>
      <c r="J26" s="28"/>
      <c r="K26" s="28"/>
      <c r="L26" s="28"/>
      <c r="M26" s="25">
        <v>183034</v>
      </c>
      <c r="N26" s="51">
        <v>1080</v>
      </c>
      <c r="O26" s="113">
        <v>1130</v>
      </c>
      <c r="P26" s="51">
        <v>1108</v>
      </c>
      <c r="Q26" s="53">
        <v>1080</v>
      </c>
      <c r="R26" s="70">
        <f t="shared" si="6"/>
        <v>-50</v>
      </c>
      <c r="S26" s="70">
        <f t="shared" si="1"/>
        <v>0</v>
      </c>
      <c r="T26" s="137">
        <f t="shared" si="2"/>
        <v>0</v>
      </c>
      <c r="U26" s="135">
        <f t="shared" si="3"/>
        <v>-4.4247787610619427E-2</v>
      </c>
      <c r="V26" s="28"/>
      <c r="W26" s="64"/>
      <c r="X26" s="64">
        <v>3</v>
      </c>
      <c r="Y26" s="64"/>
      <c r="Z26" s="71">
        <v>1</v>
      </c>
      <c r="AA26" s="71"/>
      <c r="AB26" s="72"/>
      <c r="AC26" s="71"/>
      <c r="AD26" s="71"/>
      <c r="AE26" s="64"/>
      <c r="AF26" s="64">
        <v>11</v>
      </c>
      <c r="AG26" s="64"/>
      <c r="AH26" s="64"/>
      <c r="AI26" s="72">
        <f t="shared" si="7"/>
        <v>15</v>
      </c>
      <c r="AJ26" s="67">
        <f t="shared" si="8"/>
        <v>-35</v>
      </c>
      <c r="AK26" s="28"/>
      <c r="AL26" s="61">
        <v>1</v>
      </c>
    </row>
    <row r="27" spans="1:38" s="44" customFormat="1" ht="12" customHeight="1" x14ac:dyDescent="0.2">
      <c r="A27" s="68">
        <v>2024</v>
      </c>
      <c r="B27" s="25" t="s">
        <v>185</v>
      </c>
      <c r="C27" s="26">
        <v>45503</v>
      </c>
      <c r="D27" s="25" t="s">
        <v>270</v>
      </c>
      <c r="E27" s="215" t="s">
        <v>57</v>
      </c>
      <c r="F27" s="69" t="s">
        <v>39</v>
      </c>
      <c r="G27" s="25" t="s">
        <v>189</v>
      </c>
      <c r="H27" s="58" t="s">
        <v>46</v>
      </c>
      <c r="I27" s="28" t="s">
        <v>64</v>
      </c>
      <c r="J27" s="28"/>
      <c r="K27" s="28"/>
      <c r="L27" s="28"/>
      <c r="M27" s="25">
        <v>183035</v>
      </c>
      <c r="N27" s="51">
        <v>4320</v>
      </c>
      <c r="O27" s="113">
        <v>4496</v>
      </c>
      <c r="P27" s="51">
        <v>4401</v>
      </c>
      <c r="Q27" s="53">
        <v>4401</v>
      </c>
      <c r="R27" s="70">
        <f t="shared" si="6"/>
        <v>-95</v>
      </c>
      <c r="S27" s="70">
        <f t="shared" si="1"/>
        <v>81</v>
      </c>
      <c r="T27" s="137">
        <f t="shared" si="2"/>
        <v>1.8750000000000044E-2</v>
      </c>
      <c r="U27" s="135">
        <f t="shared" si="3"/>
        <v>-2.1129893238434172E-2</v>
      </c>
      <c r="V27" s="28"/>
      <c r="W27" s="64"/>
      <c r="X27" s="64">
        <f>35+1+12</f>
        <v>48</v>
      </c>
      <c r="Y27" s="64"/>
      <c r="Z27" s="71">
        <v>4</v>
      </c>
      <c r="AA27" s="71"/>
      <c r="AB27" s="72"/>
      <c r="AC27" s="71"/>
      <c r="AD27" s="71"/>
      <c r="AE27" s="64"/>
      <c r="AF27" s="64"/>
      <c r="AG27" s="64"/>
      <c r="AH27" s="64"/>
      <c r="AI27" s="72">
        <f t="shared" si="7"/>
        <v>52</v>
      </c>
      <c r="AJ27" s="67">
        <f t="shared" si="8"/>
        <v>-43</v>
      </c>
      <c r="AK27" s="28"/>
      <c r="AL27" s="61">
        <v>1</v>
      </c>
    </row>
    <row r="28" spans="1:38" s="44" customFormat="1" ht="12" customHeight="1" x14ac:dyDescent="0.2">
      <c r="A28" s="68">
        <v>2024</v>
      </c>
      <c r="B28" s="25" t="s">
        <v>185</v>
      </c>
      <c r="C28" s="26">
        <v>45503</v>
      </c>
      <c r="D28" s="25" t="s">
        <v>270</v>
      </c>
      <c r="E28" s="215" t="s">
        <v>57</v>
      </c>
      <c r="F28" s="69" t="s">
        <v>39</v>
      </c>
      <c r="G28" s="25" t="s">
        <v>189</v>
      </c>
      <c r="H28" s="58" t="s">
        <v>46</v>
      </c>
      <c r="I28" s="28" t="s">
        <v>65</v>
      </c>
      <c r="J28" s="28"/>
      <c r="K28" s="28"/>
      <c r="L28" s="28"/>
      <c r="M28" s="25">
        <v>183036</v>
      </c>
      <c r="N28" s="51">
        <v>4320</v>
      </c>
      <c r="O28" s="113">
        <v>4309</v>
      </c>
      <c r="P28" s="51">
        <v>4310</v>
      </c>
      <c r="Q28" s="53">
        <v>4242</v>
      </c>
      <c r="R28" s="70">
        <f t="shared" si="6"/>
        <v>-67</v>
      </c>
      <c r="S28" s="70">
        <f t="shared" si="1"/>
        <v>-78</v>
      </c>
      <c r="T28" s="137">
        <f t="shared" si="2"/>
        <v>-1.8055555555555602E-2</v>
      </c>
      <c r="U28" s="135">
        <f t="shared" si="3"/>
        <v>-1.5548851241587336E-2</v>
      </c>
      <c r="V28" s="28"/>
      <c r="W28" s="64"/>
      <c r="X28" s="64">
        <f>4+9+6+2+2+5+2+7+5+1+2</f>
        <v>45</v>
      </c>
      <c r="Y28" s="64"/>
      <c r="Z28" s="71">
        <v>2</v>
      </c>
      <c r="AA28" s="71"/>
      <c r="AB28" s="72">
        <v>20</v>
      </c>
      <c r="AC28" s="71"/>
      <c r="AD28" s="71"/>
      <c r="AE28" s="64"/>
      <c r="AF28" s="64"/>
      <c r="AG28" s="64"/>
      <c r="AH28" s="64"/>
      <c r="AI28" s="72">
        <f t="shared" si="7"/>
        <v>67</v>
      </c>
      <c r="AJ28" s="67">
        <f t="shared" si="8"/>
        <v>0</v>
      </c>
      <c r="AK28" s="28"/>
      <c r="AL28" s="61">
        <v>1</v>
      </c>
    </row>
    <row r="29" spans="1:38" s="44" customFormat="1" ht="12" customHeight="1" x14ac:dyDescent="0.2">
      <c r="A29" s="68">
        <v>2024</v>
      </c>
      <c r="B29" s="25" t="s">
        <v>185</v>
      </c>
      <c r="C29" s="26">
        <v>45503</v>
      </c>
      <c r="D29" s="25" t="s">
        <v>270</v>
      </c>
      <c r="E29" s="215" t="s">
        <v>57</v>
      </c>
      <c r="F29" s="69" t="s">
        <v>39</v>
      </c>
      <c r="G29" s="25" t="s">
        <v>189</v>
      </c>
      <c r="H29" s="58" t="s">
        <v>46</v>
      </c>
      <c r="I29" s="28" t="s">
        <v>65</v>
      </c>
      <c r="J29" s="28"/>
      <c r="K29" s="28"/>
      <c r="L29" s="28"/>
      <c r="M29" s="25">
        <v>183037</v>
      </c>
      <c r="N29" s="51">
        <v>1080</v>
      </c>
      <c r="O29" s="113">
        <v>1080</v>
      </c>
      <c r="P29" s="51">
        <v>1069</v>
      </c>
      <c r="Q29" s="53">
        <v>1065</v>
      </c>
      <c r="R29" s="70">
        <f t="shared" si="6"/>
        <v>-15</v>
      </c>
      <c r="S29" s="70">
        <f t="shared" si="1"/>
        <v>-15</v>
      </c>
      <c r="T29" s="137">
        <f t="shared" si="2"/>
        <v>-1.388888888888884E-2</v>
      </c>
      <c r="U29" s="135">
        <f t="shared" si="3"/>
        <v>-1.388888888888884E-2</v>
      </c>
      <c r="V29" s="28"/>
      <c r="W29" s="64"/>
      <c r="X29" s="64">
        <f>4+3+3</f>
        <v>10</v>
      </c>
      <c r="Y29" s="64"/>
      <c r="Z29" s="64"/>
      <c r="AA29" s="64"/>
      <c r="AB29" s="72">
        <v>5</v>
      </c>
      <c r="AC29" s="64"/>
      <c r="AD29" s="64"/>
      <c r="AE29" s="64"/>
      <c r="AF29" s="64"/>
      <c r="AG29" s="64"/>
      <c r="AH29" s="64"/>
      <c r="AI29" s="72">
        <f t="shared" si="7"/>
        <v>15</v>
      </c>
      <c r="AJ29" s="67">
        <f t="shared" si="8"/>
        <v>0</v>
      </c>
      <c r="AK29" s="28"/>
      <c r="AL29" s="61">
        <v>1</v>
      </c>
    </row>
    <row r="30" spans="1:38" s="44" customFormat="1" ht="12" customHeight="1" x14ac:dyDescent="0.2">
      <c r="A30" s="61">
        <v>2024</v>
      </c>
      <c r="B30" s="25" t="s">
        <v>185</v>
      </c>
      <c r="C30" s="26">
        <v>45503</v>
      </c>
      <c r="D30" s="25" t="s">
        <v>270</v>
      </c>
      <c r="E30" s="215" t="s">
        <v>57</v>
      </c>
      <c r="F30" s="69" t="s">
        <v>39</v>
      </c>
      <c r="G30" s="25" t="s">
        <v>189</v>
      </c>
      <c r="H30" s="58" t="s">
        <v>46</v>
      </c>
      <c r="I30" s="58" t="s">
        <v>66</v>
      </c>
      <c r="J30" s="28"/>
      <c r="K30" s="28"/>
      <c r="L30" s="28"/>
      <c r="M30" s="25">
        <v>183007</v>
      </c>
      <c r="N30" s="52">
        <v>7884</v>
      </c>
      <c r="O30" s="114">
        <v>7987</v>
      </c>
      <c r="P30" s="52">
        <v>7987</v>
      </c>
      <c r="Q30" s="53">
        <v>7977</v>
      </c>
      <c r="R30" s="70">
        <f t="shared" si="6"/>
        <v>-10</v>
      </c>
      <c r="S30" s="70">
        <f t="shared" si="1"/>
        <v>93</v>
      </c>
      <c r="T30" s="137">
        <f t="shared" si="2"/>
        <v>1.1796042617960412E-2</v>
      </c>
      <c r="U30" s="135">
        <f t="shared" si="3"/>
        <v>-1.2520345561537471E-3</v>
      </c>
      <c r="V30" s="28"/>
      <c r="W30" s="64"/>
      <c r="X30" s="64"/>
      <c r="Y30" s="64"/>
      <c r="Z30" s="64">
        <v>9</v>
      </c>
      <c r="AA30" s="64"/>
      <c r="AB30" s="72"/>
      <c r="AC30" s="64"/>
      <c r="AD30" s="64">
        <v>1</v>
      </c>
      <c r="AE30" s="64"/>
      <c r="AF30" s="64"/>
      <c r="AG30" s="64"/>
      <c r="AH30" s="64"/>
      <c r="AI30" s="72">
        <f t="shared" si="7"/>
        <v>10</v>
      </c>
      <c r="AJ30" s="67">
        <f t="shared" si="8"/>
        <v>0</v>
      </c>
      <c r="AK30" s="28"/>
      <c r="AL30" s="61">
        <v>1</v>
      </c>
    </row>
    <row r="31" spans="1:38" s="44" customFormat="1" ht="12" customHeight="1" x14ac:dyDescent="0.2">
      <c r="A31" s="61">
        <v>2024</v>
      </c>
      <c r="B31" s="25" t="s">
        <v>185</v>
      </c>
      <c r="C31" s="26">
        <v>45503</v>
      </c>
      <c r="D31" s="25" t="s">
        <v>270</v>
      </c>
      <c r="E31" s="215" t="s">
        <v>57</v>
      </c>
      <c r="F31" s="69" t="s">
        <v>39</v>
      </c>
      <c r="G31" s="25" t="s">
        <v>189</v>
      </c>
      <c r="H31" s="58" t="s">
        <v>46</v>
      </c>
      <c r="I31" s="58" t="s">
        <v>67</v>
      </c>
      <c r="J31" s="28"/>
      <c r="K31" s="28"/>
      <c r="L31" s="28"/>
      <c r="M31" s="25">
        <v>183008</v>
      </c>
      <c r="N31" s="52">
        <v>13068</v>
      </c>
      <c r="O31" s="114">
        <v>13213</v>
      </c>
      <c r="P31" s="52">
        <v>13128</v>
      </c>
      <c r="Q31" s="53">
        <v>13128</v>
      </c>
      <c r="R31" s="70">
        <f t="shared" si="6"/>
        <v>-85</v>
      </c>
      <c r="S31" s="70">
        <f t="shared" si="1"/>
        <v>60</v>
      </c>
      <c r="T31" s="137">
        <f t="shared" si="2"/>
        <v>4.5913682277318735E-3</v>
      </c>
      <c r="U31" s="135">
        <f t="shared" si="3"/>
        <v>-6.4330583516234441E-3</v>
      </c>
      <c r="V31" s="28"/>
      <c r="W31" s="64"/>
      <c r="X31" s="64">
        <v>53</v>
      </c>
      <c r="Y31" s="64"/>
      <c r="Z31" s="64">
        <v>13</v>
      </c>
      <c r="AA31" s="64"/>
      <c r="AB31" s="72">
        <v>19</v>
      </c>
      <c r="AC31" s="64"/>
      <c r="AD31" s="64"/>
      <c r="AE31" s="64"/>
      <c r="AF31" s="64"/>
      <c r="AG31" s="64"/>
      <c r="AH31" s="64"/>
      <c r="AI31" s="72">
        <f t="shared" si="7"/>
        <v>85</v>
      </c>
      <c r="AJ31" s="67">
        <f t="shared" si="8"/>
        <v>0</v>
      </c>
      <c r="AK31" s="28"/>
      <c r="AL31" s="61">
        <v>1</v>
      </c>
    </row>
    <row r="32" spans="1:38" s="44" customFormat="1" ht="12" customHeight="1" x14ac:dyDescent="0.2">
      <c r="A32" s="61">
        <v>2024</v>
      </c>
      <c r="B32" s="25" t="s">
        <v>185</v>
      </c>
      <c r="C32" s="26">
        <v>45503</v>
      </c>
      <c r="D32" s="25" t="s">
        <v>270</v>
      </c>
      <c r="E32" s="215" t="s">
        <v>57</v>
      </c>
      <c r="F32" s="69" t="s">
        <v>39</v>
      </c>
      <c r="G32" s="25" t="s">
        <v>189</v>
      </c>
      <c r="H32" s="58" t="s">
        <v>46</v>
      </c>
      <c r="I32" s="58" t="s">
        <v>68</v>
      </c>
      <c r="J32" s="28"/>
      <c r="K32" s="28"/>
      <c r="L32" s="28"/>
      <c r="M32" s="25">
        <v>183009</v>
      </c>
      <c r="N32" s="52">
        <v>5400</v>
      </c>
      <c r="O32" s="114">
        <v>5465</v>
      </c>
      <c r="P32" s="52">
        <v>5400</v>
      </c>
      <c r="Q32" s="53">
        <v>5400</v>
      </c>
      <c r="R32" s="70">
        <f t="shared" si="6"/>
        <v>-65</v>
      </c>
      <c r="S32" s="70">
        <f t="shared" si="1"/>
        <v>0</v>
      </c>
      <c r="T32" s="137">
        <f t="shared" si="2"/>
        <v>0</v>
      </c>
      <c r="U32" s="135">
        <f t="shared" si="3"/>
        <v>-1.1893870082342217E-2</v>
      </c>
      <c r="V32" s="28"/>
      <c r="W32" s="64"/>
      <c r="X32" s="64"/>
      <c r="Y32" s="64"/>
      <c r="Z32" s="72">
        <v>2</v>
      </c>
      <c r="AA32" s="64"/>
      <c r="AB32" s="72">
        <v>32</v>
      </c>
      <c r="AC32" s="64"/>
      <c r="AD32" s="72">
        <v>1</v>
      </c>
      <c r="AE32" s="64"/>
      <c r="AF32" s="64"/>
      <c r="AG32" s="64"/>
      <c r="AH32" s="64"/>
      <c r="AI32" s="72">
        <f t="shared" si="7"/>
        <v>35</v>
      </c>
      <c r="AJ32" s="67">
        <f t="shared" si="8"/>
        <v>-30</v>
      </c>
      <c r="AK32" s="28"/>
      <c r="AL32" s="61">
        <v>1</v>
      </c>
    </row>
    <row r="33" spans="1:38" s="44" customFormat="1" ht="12" customHeight="1" x14ac:dyDescent="0.2">
      <c r="A33" s="61">
        <v>2024</v>
      </c>
      <c r="B33" s="25" t="s">
        <v>185</v>
      </c>
      <c r="C33" s="26">
        <v>45503</v>
      </c>
      <c r="D33" s="25" t="s">
        <v>270</v>
      </c>
      <c r="E33" s="215" t="s">
        <v>57</v>
      </c>
      <c r="F33" s="69" t="s">
        <v>39</v>
      </c>
      <c r="G33" s="25" t="s">
        <v>189</v>
      </c>
      <c r="H33" s="58" t="s">
        <v>46</v>
      </c>
      <c r="I33" s="58" t="s">
        <v>69</v>
      </c>
      <c r="J33" s="28"/>
      <c r="K33" s="28"/>
      <c r="L33" s="28"/>
      <c r="M33" s="25">
        <v>183010</v>
      </c>
      <c r="N33" s="52">
        <v>22356</v>
      </c>
      <c r="O33" s="114">
        <v>22545</v>
      </c>
      <c r="P33" s="52">
        <v>22476</v>
      </c>
      <c r="Q33" s="53">
        <v>22476</v>
      </c>
      <c r="R33" s="70">
        <f t="shared" si="6"/>
        <v>-69</v>
      </c>
      <c r="S33" s="70">
        <f t="shared" si="1"/>
        <v>120</v>
      </c>
      <c r="T33" s="137">
        <f t="shared" si="2"/>
        <v>5.3676865271068408E-3</v>
      </c>
      <c r="U33" s="135">
        <f t="shared" si="3"/>
        <v>-3.0605455755156052E-3</v>
      </c>
      <c r="V33" s="28"/>
      <c r="W33" s="64"/>
      <c r="X33" s="64"/>
      <c r="Y33" s="64"/>
      <c r="Z33" s="72">
        <v>5</v>
      </c>
      <c r="AA33" s="64"/>
      <c r="AB33" s="72">
        <v>26</v>
      </c>
      <c r="AC33" s="64"/>
      <c r="AD33" s="72">
        <v>3</v>
      </c>
      <c r="AE33" s="64"/>
      <c r="AF33" s="64"/>
      <c r="AG33" s="64"/>
      <c r="AH33" s="64"/>
      <c r="AI33" s="72">
        <f t="shared" si="7"/>
        <v>34</v>
      </c>
      <c r="AJ33" s="67">
        <f t="shared" si="8"/>
        <v>-35</v>
      </c>
      <c r="AK33" s="28"/>
      <c r="AL33" s="61">
        <v>1</v>
      </c>
    </row>
    <row r="34" spans="1:38" s="44" customFormat="1" ht="12" customHeight="1" x14ac:dyDescent="0.2">
      <c r="A34" s="61">
        <v>2024</v>
      </c>
      <c r="B34" s="25" t="s">
        <v>185</v>
      </c>
      <c r="C34" s="26">
        <v>45503</v>
      </c>
      <c r="D34" s="25" t="s">
        <v>270</v>
      </c>
      <c r="E34" s="215" t="s">
        <v>57</v>
      </c>
      <c r="F34" s="69" t="s">
        <v>39</v>
      </c>
      <c r="G34" s="25" t="s">
        <v>189</v>
      </c>
      <c r="H34" s="58" t="s">
        <v>46</v>
      </c>
      <c r="I34" s="58" t="s">
        <v>69</v>
      </c>
      <c r="J34" s="28"/>
      <c r="K34" s="28"/>
      <c r="L34" s="28"/>
      <c r="M34" s="25">
        <v>183011</v>
      </c>
      <c r="N34" s="52">
        <v>1080</v>
      </c>
      <c r="O34" s="114">
        <v>1092</v>
      </c>
      <c r="P34" s="52">
        <v>1083</v>
      </c>
      <c r="Q34" s="53">
        <v>1083</v>
      </c>
      <c r="R34" s="70">
        <f t="shared" si="6"/>
        <v>-9</v>
      </c>
      <c r="S34" s="70">
        <f t="shared" si="1"/>
        <v>3</v>
      </c>
      <c r="T34" s="137">
        <f t="shared" si="2"/>
        <v>2.7777777777777679E-3</v>
      </c>
      <c r="U34" s="135">
        <f t="shared" si="3"/>
        <v>-8.2417582417582125E-3</v>
      </c>
      <c r="V34" s="28"/>
      <c r="W34" s="64"/>
      <c r="X34" s="64"/>
      <c r="Y34" s="64"/>
      <c r="Z34" s="72"/>
      <c r="AA34" s="64"/>
      <c r="AB34" s="72">
        <v>9</v>
      </c>
      <c r="AC34" s="64"/>
      <c r="AD34" s="72"/>
      <c r="AE34" s="64"/>
      <c r="AF34" s="64"/>
      <c r="AG34" s="64"/>
      <c r="AH34" s="64"/>
      <c r="AI34" s="72">
        <f t="shared" si="7"/>
        <v>9</v>
      </c>
      <c r="AJ34" s="67">
        <f t="shared" si="8"/>
        <v>0</v>
      </c>
      <c r="AK34" s="28"/>
      <c r="AL34" s="61">
        <v>1</v>
      </c>
    </row>
    <row r="35" spans="1:38" s="44" customFormat="1" ht="12" customHeight="1" x14ac:dyDescent="0.2">
      <c r="A35" s="25">
        <v>2024</v>
      </c>
      <c r="B35" s="25" t="s">
        <v>185</v>
      </c>
      <c r="C35" s="26">
        <v>45503</v>
      </c>
      <c r="D35" s="27" t="s">
        <v>44</v>
      </c>
      <c r="E35" s="215" t="s">
        <v>57</v>
      </c>
      <c r="F35" s="57" t="s">
        <v>70</v>
      </c>
      <c r="G35" s="25" t="s">
        <v>190</v>
      </c>
      <c r="H35" s="58" t="s">
        <v>46</v>
      </c>
      <c r="I35" s="74" t="s">
        <v>71</v>
      </c>
      <c r="J35" s="74">
        <v>5157980</v>
      </c>
      <c r="K35" s="28"/>
      <c r="L35" s="28"/>
      <c r="M35" s="74">
        <v>182774</v>
      </c>
      <c r="N35" s="74">
        <v>648</v>
      </c>
      <c r="O35" s="33">
        <v>648</v>
      </c>
      <c r="P35" s="34">
        <v>648</v>
      </c>
      <c r="Q35" s="75">
        <v>648</v>
      </c>
      <c r="R35" s="33">
        <f t="shared" si="6"/>
        <v>0</v>
      </c>
      <c r="S35" s="33">
        <f t="shared" ref="S35:S66" si="9">Q35-N35</f>
        <v>0</v>
      </c>
      <c r="T35" s="36">
        <f t="shared" ref="T35:T66" si="10">Q35/N35-1</f>
        <v>0</v>
      </c>
      <c r="U35" s="36">
        <f t="shared" ref="U35:U66" si="11">Q35/O35-1</f>
        <v>0</v>
      </c>
      <c r="V35" s="37"/>
      <c r="W35" s="76">
        <v>33</v>
      </c>
      <c r="X35" s="76">
        <v>18</v>
      </c>
      <c r="Y35" s="77"/>
      <c r="Z35" s="76">
        <v>0</v>
      </c>
      <c r="AA35" s="76">
        <v>12</v>
      </c>
      <c r="AB35" s="76">
        <v>0</v>
      </c>
      <c r="AC35" s="78"/>
      <c r="AD35" s="76">
        <v>3</v>
      </c>
      <c r="AE35" s="78"/>
      <c r="AF35" s="79"/>
      <c r="AG35" s="79"/>
      <c r="AH35" s="80"/>
      <c r="AI35" s="81">
        <f t="shared" si="7"/>
        <v>33</v>
      </c>
      <c r="AJ35" s="81">
        <f t="shared" ref="AJ35:AJ66" si="12">R35+AI35</f>
        <v>33</v>
      </c>
      <c r="AK35" s="28" t="s">
        <v>72</v>
      </c>
      <c r="AL35" s="61">
        <v>1</v>
      </c>
    </row>
    <row r="36" spans="1:38" s="44" customFormat="1" ht="12" customHeight="1" x14ac:dyDescent="0.2">
      <c r="A36" s="25">
        <v>2024</v>
      </c>
      <c r="B36" s="25" t="s">
        <v>185</v>
      </c>
      <c r="C36" s="26">
        <v>45503</v>
      </c>
      <c r="D36" s="27" t="s">
        <v>44</v>
      </c>
      <c r="E36" s="215" t="s">
        <v>57</v>
      </c>
      <c r="F36" s="57" t="s">
        <v>70</v>
      </c>
      <c r="G36" s="25" t="s">
        <v>190</v>
      </c>
      <c r="H36" s="58" t="s">
        <v>46</v>
      </c>
      <c r="I36" s="74" t="s">
        <v>73</v>
      </c>
      <c r="J36" s="74">
        <v>5158614</v>
      </c>
      <c r="K36" s="28"/>
      <c r="L36" s="28"/>
      <c r="M36" s="74">
        <v>182777</v>
      </c>
      <c r="N36" s="74">
        <v>21816</v>
      </c>
      <c r="O36" s="33">
        <v>22254</v>
      </c>
      <c r="P36" s="34">
        <v>22256</v>
      </c>
      <c r="Q36" s="75">
        <v>22137</v>
      </c>
      <c r="R36" s="33">
        <f t="shared" si="6"/>
        <v>-117</v>
      </c>
      <c r="S36" s="33">
        <f t="shared" si="9"/>
        <v>321</v>
      </c>
      <c r="T36" s="36">
        <f t="shared" si="10"/>
        <v>1.4713971397139813E-2</v>
      </c>
      <c r="U36" s="36">
        <f t="shared" si="11"/>
        <v>-5.2574818010245883E-3</v>
      </c>
      <c r="V36" s="82" t="s">
        <v>74</v>
      </c>
      <c r="W36" s="64">
        <v>115</v>
      </c>
      <c r="X36" s="64">
        <v>123</v>
      </c>
      <c r="Y36" s="83"/>
      <c r="Z36" s="64">
        <v>11</v>
      </c>
      <c r="AA36" s="64">
        <v>54</v>
      </c>
      <c r="AB36" s="64">
        <v>43</v>
      </c>
      <c r="AC36" s="78"/>
      <c r="AD36" s="64">
        <v>1</v>
      </c>
      <c r="AE36" s="78"/>
      <c r="AF36" s="84"/>
      <c r="AG36" s="79"/>
      <c r="AH36" s="72"/>
      <c r="AI36" s="55">
        <f t="shared" si="7"/>
        <v>232</v>
      </c>
      <c r="AJ36" s="55">
        <f t="shared" si="12"/>
        <v>115</v>
      </c>
      <c r="AK36" s="28" t="s">
        <v>75</v>
      </c>
      <c r="AL36" s="61">
        <v>1</v>
      </c>
    </row>
    <row r="37" spans="1:38" s="44" customFormat="1" ht="12" customHeight="1" x14ac:dyDescent="0.2">
      <c r="A37" s="25">
        <v>2024</v>
      </c>
      <c r="B37" s="25" t="s">
        <v>185</v>
      </c>
      <c r="C37" s="26">
        <v>45503</v>
      </c>
      <c r="D37" s="27" t="s">
        <v>44</v>
      </c>
      <c r="E37" s="215" t="s">
        <v>57</v>
      </c>
      <c r="F37" s="57" t="s">
        <v>70</v>
      </c>
      <c r="G37" s="25" t="s">
        <v>190</v>
      </c>
      <c r="H37" s="58" t="s">
        <v>46</v>
      </c>
      <c r="I37" s="74" t="s">
        <v>73</v>
      </c>
      <c r="J37" s="74">
        <v>5158614</v>
      </c>
      <c r="K37" s="28"/>
      <c r="L37" s="28"/>
      <c r="M37" s="74">
        <v>182778</v>
      </c>
      <c r="N37" s="74">
        <v>540</v>
      </c>
      <c r="O37" s="33">
        <v>552</v>
      </c>
      <c r="P37" s="34">
        <v>552</v>
      </c>
      <c r="Q37" s="75">
        <v>552</v>
      </c>
      <c r="R37" s="33">
        <f t="shared" si="6"/>
        <v>0</v>
      </c>
      <c r="S37" s="33">
        <f t="shared" si="9"/>
        <v>12</v>
      </c>
      <c r="T37" s="36">
        <f t="shared" si="10"/>
        <v>2.2222222222222143E-2</v>
      </c>
      <c r="U37" s="36">
        <f t="shared" si="11"/>
        <v>0</v>
      </c>
      <c r="V37" s="37"/>
      <c r="W37" s="64">
        <v>15</v>
      </c>
      <c r="X37" s="64">
        <v>7</v>
      </c>
      <c r="Y37" s="83"/>
      <c r="Z37" s="64">
        <v>0</v>
      </c>
      <c r="AA37" s="64">
        <v>0</v>
      </c>
      <c r="AB37" s="64">
        <v>8</v>
      </c>
      <c r="AC37" s="78"/>
      <c r="AD37" s="64">
        <v>0</v>
      </c>
      <c r="AE37" s="78"/>
      <c r="AF37" s="84"/>
      <c r="AG37" s="79"/>
      <c r="AH37" s="72"/>
      <c r="AI37" s="55">
        <f t="shared" si="7"/>
        <v>15</v>
      </c>
      <c r="AJ37" s="55">
        <f t="shared" si="12"/>
        <v>15</v>
      </c>
      <c r="AK37" s="37"/>
      <c r="AL37" s="61">
        <v>1</v>
      </c>
    </row>
    <row r="38" spans="1:38" s="44" customFormat="1" ht="12" customHeight="1" x14ac:dyDescent="0.2">
      <c r="A38" s="25">
        <v>2024</v>
      </c>
      <c r="B38" s="25" t="s">
        <v>185</v>
      </c>
      <c r="C38" s="26">
        <v>45503</v>
      </c>
      <c r="D38" s="27" t="s">
        <v>44</v>
      </c>
      <c r="E38" s="215" t="s">
        <v>57</v>
      </c>
      <c r="F38" s="57" t="s">
        <v>70</v>
      </c>
      <c r="G38" s="25" t="s">
        <v>190</v>
      </c>
      <c r="H38" s="58" t="s">
        <v>46</v>
      </c>
      <c r="I38" s="74" t="s">
        <v>76</v>
      </c>
      <c r="J38" s="74">
        <v>5158582</v>
      </c>
      <c r="K38" s="28"/>
      <c r="L38" s="28"/>
      <c r="M38" s="74">
        <v>182805</v>
      </c>
      <c r="N38" s="74">
        <v>2448</v>
      </c>
      <c r="O38" s="33">
        <v>2458</v>
      </c>
      <c r="P38" s="34">
        <v>2454</v>
      </c>
      <c r="Q38" s="75">
        <v>2440</v>
      </c>
      <c r="R38" s="33">
        <f t="shared" si="6"/>
        <v>-18</v>
      </c>
      <c r="S38" s="33">
        <f t="shared" si="9"/>
        <v>-8</v>
      </c>
      <c r="T38" s="36">
        <f t="shared" si="10"/>
        <v>-3.2679738562091387E-3</v>
      </c>
      <c r="U38" s="136">
        <f t="shared" si="11"/>
        <v>-7.3230268510984242E-3</v>
      </c>
      <c r="V38" s="82" t="s">
        <v>74</v>
      </c>
      <c r="W38" s="64">
        <v>0</v>
      </c>
      <c r="X38" s="64">
        <v>9</v>
      </c>
      <c r="Y38" s="83"/>
      <c r="Z38" s="64">
        <v>0</v>
      </c>
      <c r="AA38" s="64">
        <v>5</v>
      </c>
      <c r="AB38" s="64">
        <v>0</v>
      </c>
      <c r="AC38" s="78"/>
      <c r="AD38" s="64">
        <v>4</v>
      </c>
      <c r="AE38" s="78"/>
      <c r="AF38" s="84"/>
      <c r="AG38" s="79"/>
      <c r="AH38" s="72"/>
      <c r="AI38" s="55">
        <f t="shared" si="7"/>
        <v>18</v>
      </c>
      <c r="AJ38" s="55">
        <f t="shared" si="12"/>
        <v>0</v>
      </c>
      <c r="AK38" s="82"/>
      <c r="AL38" s="61">
        <v>1</v>
      </c>
    </row>
    <row r="39" spans="1:38" s="44" customFormat="1" ht="12" customHeight="1" x14ac:dyDescent="0.2">
      <c r="A39" s="25">
        <v>2024</v>
      </c>
      <c r="B39" s="25" t="s">
        <v>185</v>
      </c>
      <c r="C39" s="26">
        <v>45503</v>
      </c>
      <c r="D39" s="27" t="s">
        <v>44</v>
      </c>
      <c r="E39" s="215" t="s">
        <v>57</v>
      </c>
      <c r="F39" s="57" t="s">
        <v>70</v>
      </c>
      <c r="G39" s="25" t="s">
        <v>190</v>
      </c>
      <c r="H39" s="58" t="s">
        <v>46</v>
      </c>
      <c r="I39" s="74" t="s">
        <v>77</v>
      </c>
      <c r="J39" s="74">
        <v>5158613</v>
      </c>
      <c r="K39" s="28"/>
      <c r="L39" s="28"/>
      <c r="M39" s="74">
        <v>182806</v>
      </c>
      <c r="N39" s="74">
        <v>3024</v>
      </c>
      <c r="O39" s="33">
        <v>3034</v>
      </c>
      <c r="P39" s="34">
        <v>3032</v>
      </c>
      <c r="Q39" s="75">
        <v>3024</v>
      </c>
      <c r="R39" s="33">
        <f t="shared" si="6"/>
        <v>-10</v>
      </c>
      <c r="S39" s="33">
        <f t="shared" si="9"/>
        <v>0</v>
      </c>
      <c r="T39" s="36">
        <f t="shared" si="10"/>
        <v>0</v>
      </c>
      <c r="U39" s="136">
        <f t="shared" si="11"/>
        <v>-3.2959789057349642E-3</v>
      </c>
      <c r="V39" s="37" t="s">
        <v>78</v>
      </c>
      <c r="W39" s="64">
        <v>0</v>
      </c>
      <c r="X39" s="64">
        <v>4</v>
      </c>
      <c r="Y39" s="83"/>
      <c r="Z39" s="64">
        <v>2</v>
      </c>
      <c r="AA39" s="64">
        <v>0</v>
      </c>
      <c r="AB39" s="64">
        <v>0</v>
      </c>
      <c r="AC39" s="78"/>
      <c r="AD39" s="64">
        <v>4</v>
      </c>
      <c r="AE39" s="78"/>
      <c r="AF39" s="84"/>
      <c r="AG39" s="79"/>
      <c r="AH39" s="72"/>
      <c r="AI39" s="55">
        <f t="shared" si="7"/>
        <v>10</v>
      </c>
      <c r="AJ39" s="55">
        <f t="shared" si="12"/>
        <v>0</v>
      </c>
      <c r="AK39" s="37"/>
      <c r="AL39" s="61">
        <v>1</v>
      </c>
    </row>
    <row r="40" spans="1:38" s="44" customFormat="1" ht="12" customHeight="1" x14ac:dyDescent="0.2">
      <c r="A40" s="25">
        <v>2024</v>
      </c>
      <c r="B40" s="25" t="s">
        <v>185</v>
      </c>
      <c r="C40" s="26">
        <v>45503</v>
      </c>
      <c r="D40" s="27" t="s">
        <v>44</v>
      </c>
      <c r="E40" s="215" t="s">
        <v>57</v>
      </c>
      <c r="F40" s="57" t="s">
        <v>70</v>
      </c>
      <c r="G40" s="25" t="s">
        <v>190</v>
      </c>
      <c r="H40" s="58" t="s">
        <v>46</v>
      </c>
      <c r="I40" s="74" t="s">
        <v>79</v>
      </c>
      <c r="J40" s="74">
        <v>5158591</v>
      </c>
      <c r="K40" s="28"/>
      <c r="L40" s="28"/>
      <c r="M40" s="74">
        <v>182807</v>
      </c>
      <c r="N40" s="74">
        <v>1296</v>
      </c>
      <c r="O40" s="33">
        <v>1307</v>
      </c>
      <c r="P40" s="34">
        <v>1303</v>
      </c>
      <c r="Q40" s="75">
        <v>1296</v>
      </c>
      <c r="R40" s="33">
        <f t="shared" si="6"/>
        <v>-11</v>
      </c>
      <c r="S40" s="33">
        <f t="shared" si="9"/>
        <v>0</v>
      </c>
      <c r="T40" s="36">
        <f t="shared" si="10"/>
        <v>0</v>
      </c>
      <c r="U40" s="136">
        <f t="shared" si="11"/>
        <v>-8.4162203519509982E-3</v>
      </c>
      <c r="V40" s="37" t="s">
        <v>78</v>
      </c>
      <c r="W40" s="64">
        <v>0</v>
      </c>
      <c r="X40" s="64">
        <v>5</v>
      </c>
      <c r="Y40" s="83"/>
      <c r="Z40" s="64">
        <v>2</v>
      </c>
      <c r="AA40" s="64">
        <v>0</v>
      </c>
      <c r="AB40" s="64">
        <v>0</v>
      </c>
      <c r="AC40" s="78"/>
      <c r="AD40" s="64">
        <v>4</v>
      </c>
      <c r="AE40" s="78"/>
      <c r="AF40" s="84"/>
      <c r="AG40" s="79"/>
      <c r="AH40" s="72"/>
      <c r="AI40" s="55">
        <f t="shared" si="7"/>
        <v>11</v>
      </c>
      <c r="AJ40" s="55">
        <f t="shared" si="12"/>
        <v>0</v>
      </c>
      <c r="AK40" s="37"/>
      <c r="AL40" s="61">
        <v>1</v>
      </c>
    </row>
    <row r="41" spans="1:38" s="44" customFormat="1" ht="12" customHeight="1" x14ac:dyDescent="0.2">
      <c r="A41" s="25">
        <v>2024</v>
      </c>
      <c r="B41" s="25" t="s">
        <v>185</v>
      </c>
      <c r="C41" s="26">
        <v>45503</v>
      </c>
      <c r="D41" s="27" t="s">
        <v>44</v>
      </c>
      <c r="E41" s="215" t="s">
        <v>57</v>
      </c>
      <c r="F41" s="57" t="s">
        <v>70</v>
      </c>
      <c r="G41" s="25" t="s">
        <v>190</v>
      </c>
      <c r="H41" s="58" t="s">
        <v>46</v>
      </c>
      <c r="I41" s="74" t="s">
        <v>80</v>
      </c>
      <c r="J41" s="74">
        <v>5158617</v>
      </c>
      <c r="K41" s="28"/>
      <c r="L41" s="28"/>
      <c r="M41" s="74">
        <v>182808</v>
      </c>
      <c r="N41" s="74">
        <v>1008</v>
      </c>
      <c r="O41" s="33">
        <v>1020</v>
      </c>
      <c r="P41" s="34">
        <v>1017</v>
      </c>
      <c r="Q41" s="75">
        <v>1008</v>
      </c>
      <c r="R41" s="33">
        <f t="shared" si="6"/>
        <v>-12</v>
      </c>
      <c r="S41" s="33">
        <f t="shared" si="9"/>
        <v>0</v>
      </c>
      <c r="T41" s="36">
        <f t="shared" si="10"/>
        <v>0</v>
      </c>
      <c r="U41" s="36">
        <f t="shared" si="11"/>
        <v>-1.1764705882352899E-2</v>
      </c>
      <c r="V41" s="37" t="s">
        <v>81</v>
      </c>
      <c r="W41" s="64">
        <v>0</v>
      </c>
      <c r="X41" s="64">
        <v>5</v>
      </c>
      <c r="Y41" s="83"/>
      <c r="Z41" s="64">
        <v>0</v>
      </c>
      <c r="AA41" s="64">
        <v>2</v>
      </c>
      <c r="AB41" s="64">
        <v>3</v>
      </c>
      <c r="AC41" s="78"/>
      <c r="AD41" s="64">
        <v>2</v>
      </c>
      <c r="AE41" s="78"/>
      <c r="AF41" s="84"/>
      <c r="AG41" s="79"/>
      <c r="AH41" s="72"/>
      <c r="AI41" s="55">
        <f t="shared" si="7"/>
        <v>12</v>
      </c>
      <c r="AJ41" s="55">
        <f t="shared" si="12"/>
        <v>0</v>
      </c>
      <c r="AK41" s="37"/>
      <c r="AL41" s="61">
        <v>1</v>
      </c>
    </row>
    <row r="42" spans="1:38" s="44" customFormat="1" ht="12" customHeight="1" x14ac:dyDescent="0.2">
      <c r="A42" s="25">
        <v>2024</v>
      </c>
      <c r="B42" s="25" t="s">
        <v>185</v>
      </c>
      <c r="C42" s="26">
        <v>45503</v>
      </c>
      <c r="D42" s="27" t="s">
        <v>44</v>
      </c>
      <c r="E42" s="215" t="s">
        <v>57</v>
      </c>
      <c r="F42" s="57" t="s">
        <v>70</v>
      </c>
      <c r="G42" s="25" t="s">
        <v>190</v>
      </c>
      <c r="H42" s="58" t="s">
        <v>46</v>
      </c>
      <c r="I42" s="74" t="s">
        <v>82</v>
      </c>
      <c r="J42" s="74">
        <v>5158596</v>
      </c>
      <c r="K42" s="28"/>
      <c r="L42" s="28"/>
      <c r="M42" s="74">
        <v>182988</v>
      </c>
      <c r="N42" s="74">
        <v>30240</v>
      </c>
      <c r="O42" s="33">
        <v>30547</v>
      </c>
      <c r="P42" s="34">
        <v>30532</v>
      </c>
      <c r="Q42" s="75">
        <v>30450</v>
      </c>
      <c r="R42" s="33">
        <f t="shared" si="6"/>
        <v>-97</v>
      </c>
      <c r="S42" s="33">
        <f t="shared" si="9"/>
        <v>210</v>
      </c>
      <c r="T42" s="36">
        <f t="shared" si="10"/>
        <v>6.9444444444444198E-3</v>
      </c>
      <c r="U42" s="36">
        <f t="shared" si="11"/>
        <v>-3.175434576226821E-3</v>
      </c>
      <c r="V42" s="82" t="s">
        <v>74</v>
      </c>
      <c r="W42" s="64">
        <v>160</v>
      </c>
      <c r="X42" s="64">
        <v>118</v>
      </c>
      <c r="Y42" s="83"/>
      <c r="Z42" s="64">
        <v>5</v>
      </c>
      <c r="AA42" s="64">
        <v>68</v>
      </c>
      <c r="AB42" s="64">
        <v>65</v>
      </c>
      <c r="AC42" s="78"/>
      <c r="AD42" s="64">
        <v>1</v>
      </c>
      <c r="AE42" s="78"/>
      <c r="AF42" s="84"/>
      <c r="AG42" s="79"/>
      <c r="AH42" s="72"/>
      <c r="AI42" s="55">
        <f t="shared" si="7"/>
        <v>257</v>
      </c>
      <c r="AJ42" s="55">
        <f t="shared" si="12"/>
        <v>160</v>
      </c>
      <c r="AK42" s="28" t="s">
        <v>75</v>
      </c>
      <c r="AL42" s="61">
        <v>1</v>
      </c>
    </row>
    <row r="43" spans="1:38" s="44" customFormat="1" ht="12" customHeight="1" x14ac:dyDescent="0.2">
      <c r="A43" s="25">
        <v>2024</v>
      </c>
      <c r="B43" s="25" t="s">
        <v>185</v>
      </c>
      <c r="C43" s="26">
        <v>45503</v>
      </c>
      <c r="D43" s="27" t="s">
        <v>44</v>
      </c>
      <c r="E43" s="215" t="s">
        <v>57</v>
      </c>
      <c r="F43" s="57" t="s">
        <v>70</v>
      </c>
      <c r="G43" s="25" t="s">
        <v>190</v>
      </c>
      <c r="H43" s="58" t="s">
        <v>46</v>
      </c>
      <c r="I43" s="74" t="s">
        <v>83</v>
      </c>
      <c r="J43" s="74">
        <v>5158587</v>
      </c>
      <c r="K43" s="28"/>
      <c r="L43" s="28"/>
      <c r="M43" s="74">
        <v>182990</v>
      </c>
      <c r="N43" s="74">
        <v>4212</v>
      </c>
      <c r="O43" s="33">
        <v>4275</v>
      </c>
      <c r="P43" s="34">
        <v>4273</v>
      </c>
      <c r="Q43" s="75">
        <v>4194</v>
      </c>
      <c r="R43" s="33">
        <f t="shared" si="6"/>
        <v>-81</v>
      </c>
      <c r="S43" s="33">
        <f t="shared" si="9"/>
        <v>-18</v>
      </c>
      <c r="T43" s="36">
        <f t="shared" si="10"/>
        <v>-4.2735042735042583E-3</v>
      </c>
      <c r="U43" s="36">
        <f t="shared" si="11"/>
        <v>-1.8947368421052602E-2</v>
      </c>
      <c r="V43" s="82" t="s">
        <v>74</v>
      </c>
      <c r="W43" s="64">
        <v>76</v>
      </c>
      <c r="X43" s="64">
        <v>88</v>
      </c>
      <c r="Y43" s="84"/>
      <c r="Z43" s="64">
        <v>13</v>
      </c>
      <c r="AA43" s="64">
        <v>33</v>
      </c>
      <c r="AB43" s="64">
        <v>20</v>
      </c>
      <c r="AC43" s="78"/>
      <c r="AD43" s="64">
        <v>3</v>
      </c>
      <c r="AE43" s="55"/>
      <c r="AF43" s="72"/>
      <c r="AG43" s="72"/>
      <c r="AH43" s="72"/>
      <c r="AI43" s="55">
        <f t="shared" si="7"/>
        <v>157</v>
      </c>
      <c r="AJ43" s="55">
        <f t="shared" si="12"/>
        <v>76</v>
      </c>
      <c r="AK43" s="28" t="s">
        <v>75</v>
      </c>
      <c r="AL43" s="61">
        <v>1</v>
      </c>
    </row>
    <row r="44" spans="1:38" s="44" customFormat="1" ht="12" customHeight="1" x14ac:dyDescent="0.2">
      <c r="A44" s="85">
        <v>2024</v>
      </c>
      <c r="B44" s="25" t="s">
        <v>185</v>
      </c>
      <c r="C44" s="26">
        <v>45503</v>
      </c>
      <c r="D44" s="27" t="s">
        <v>44</v>
      </c>
      <c r="E44" s="215" t="s">
        <v>57</v>
      </c>
      <c r="F44" s="57" t="s">
        <v>70</v>
      </c>
      <c r="G44" s="25" t="s">
        <v>190</v>
      </c>
      <c r="H44" s="58" t="s">
        <v>46</v>
      </c>
      <c r="I44" s="25" t="s">
        <v>84</v>
      </c>
      <c r="J44" s="86">
        <v>5158041</v>
      </c>
      <c r="K44" s="87"/>
      <c r="L44" s="88"/>
      <c r="M44" s="25">
        <v>182765</v>
      </c>
      <c r="N44" s="25">
        <v>21600</v>
      </c>
      <c r="O44" s="89">
        <v>21811</v>
      </c>
      <c r="P44" s="34">
        <v>21756</v>
      </c>
      <c r="Q44" s="90">
        <v>21420</v>
      </c>
      <c r="R44" s="33">
        <f t="shared" si="6"/>
        <v>-391</v>
      </c>
      <c r="S44" s="33">
        <f t="shared" si="9"/>
        <v>-180</v>
      </c>
      <c r="T44" s="36">
        <f t="shared" si="10"/>
        <v>-8.3333333333333037E-3</v>
      </c>
      <c r="U44" s="36">
        <f t="shared" si="11"/>
        <v>-1.7926734216679674E-2</v>
      </c>
      <c r="V44" s="82" t="s">
        <v>74</v>
      </c>
      <c r="W44" s="83">
        <v>0</v>
      </c>
      <c r="X44" s="83">
        <v>151</v>
      </c>
      <c r="Y44" s="83"/>
      <c r="Z44" s="83">
        <v>0</v>
      </c>
      <c r="AA44" s="83">
        <v>135</v>
      </c>
      <c r="AB44" s="83">
        <v>102</v>
      </c>
      <c r="AC44" s="78"/>
      <c r="AD44" s="64">
        <v>3</v>
      </c>
      <c r="AE44" s="78"/>
      <c r="AF44" s="84"/>
      <c r="AG44" s="79"/>
      <c r="AH44" s="72"/>
      <c r="AI44" s="55">
        <f t="shared" si="7"/>
        <v>391</v>
      </c>
      <c r="AJ44" s="55">
        <f t="shared" si="12"/>
        <v>0</v>
      </c>
      <c r="AK44" s="28" t="s">
        <v>75</v>
      </c>
      <c r="AL44" s="61">
        <v>1</v>
      </c>
    </row>
    <row r="45" spans="1:38" s="44" customFormat="1" ht="12" customHeight="1" x14ac:dyDescent="0.2">
      <c r="A45" s="85">
        <v>2024</v>
      </c>
      <c r="B45" s="25" t="s">
        <v>185</v>
      </c>
      <c r="C45" s="26">
        <v>45503</v>
      </c>
      <c r="D45" s="27" t="s">
        <v>44</v>
      </c>
      <c r="E45" s="215" t="s">
        <v>57</v>
      </c>
      <c r="F45" s="57" t="s">
        <v>70</v>
      </c>
      <c r="G45" s="25" t="s">
        <v>190</v>
      </c>
      <c r="H45" s="58" t="s">
        <v>46</v>
      </c>
      <c r="I45" s="25" t="s">
        <v>85</v>
      </c>
      <c r="J45" s="86">
        <v>5158599</v>
      </c>
      <c r="K45" s="87"/>
      <c r="L45" s="88"/>
      <c r="M45" s="25">
        <v>182979</v>
      </c>
      <c r="N45" s="25">
        <v>12420</v>
      </c>
      <c r="O45" s="89">
        <v>12563</v>
      </c>
      <c r="P45" s="34">
        <v>12563</v>
      </c>
      <c r="Q45" s="90">
        <v>12399</v>
      </c>
      <c r="R45" s="33">
        <f t="shared" si="6"/>
        <v>-164</v>
      </c>
      <c r="S45" s="33">
        <f t="shared" si="9"/>
        <v>-21</v>
      </c>
      <c r="T45" s="36">
        <f t="shared" si="10"/>
        <v>-1.6908212560386993E-3</v>
      </c>
      <c r="U45" s="36">
        <f t="shared" si="11"/>
        <v>-1.3054206797739387E-2</v>
      </c>
      <c r="V45" s="82" t="s">
        <v>74</v>
      </c>
      <c r="W45" s="83">
        <v>7</v>
      </c>
      <c r="X45" s="83">
        <v>85</v>
      </c>
      <c r="Y45" s="83"/>
      <c r="Z45" s="83">
        <v>28</v>
      </c>
      <c r="AA45" s="83">
        <v>25</v>
      </c>
      <c r="AB45" s="83">
        <v>30</v>
      </c>
      <c r="AC45" s="78"/>
      <c r="AD45" s="64">
        <v>3</v>
      </c>
      <c r="AE45" s="78"/>
      <c r="AF45" s="84"/>
      <c r="AG45" s="79"/>
      <c r="AH45" s="72"/>
      <c r="AI45" s="55">
        <f t="shared" si="7"/>
        <v>171</v>
      </c>
      <c r="AJ45" s="55">
        <f t="shared" si="12"/>
        <v>7</v>
      </c>
      <c r="AK45" s="28" t="s">
        <v>86</v>
      </c>
      <c r="AL45" s="61">
        <v>1</v>
      </c>
    </row>
    <row r="46" spans="1:38" s="44" customFormat="1" ht="12" customHeight="1" x14ac:dyDescent="0.2">
      <c r="A46" s="85">
        <v>2024</v>
      </c>
      <c r="B46" s="25" t="s">
        <v>185</v>
      </c>
      <c r="C46" s="26">
        <v>45503</v>
      </c>
      <c r="D46" s="27" t="s">
        <v>44</v>
      </c>
      <c r="E46" s="215" t="s">
        <v>57</v>
      </c>
      <c r="F46" s="57" t="s">
        <v>70</v>
      </c>
      <c r="G46" s="25" t="s">
        <v>190</v>
      </c>
      <c r="H46" s="58" t="s">
        <v>46</v>
      </c>
      <c r="I46" s="25" t="s">
        <v>85</v>
      </c>
      <c r="J46" s="86">
        <v>5158599</v>
      </c>
      <c r="K46" s="87"/>
      <c r="L46" s="88"/>
      <c r="M46" s="25">
        <v>182980</v>
      </c>
      <c r="N46" s="25">
        <v>1080</v>
      </c>
      <c r="O46" s="89">
        <v>1091</v>
      </c>
      <c r="P46" s="34">
        <v>1092</v>
      </c>
      <c r="Q46" s="90">
        <v>1089</v>
      </c>
      <c r="R46" s="33">
        <f t="shared" ref="R46:R77" si="13">Q46-O46</f>
        <v>-2</v>
      </c>
      <c r="S46" s="33">
        <f t="shared" si="9"/>
        <v>9</v>
      </c>
      <c r="T46" s="36">
        <f t="shared" si="10"/>
        <v>8.3333333333333037E-3</v>
      </c>
      <c r="U46" s="36">
        <f t="shared" si="11"/>
        <v>-1.8331805682859637E-3</v>
      </c>
      <c r="V46" s="91"/>
      <c r="W46" s="83">
        <v>1</v>
      </c>
      <c r="X46" s="83">
        <v>0</v>
      </c>
      <c r="Y46" s="83"/>
      <c r="Z46" s="83">
        <v>2</v>
      </c>
      <c r="AA46" s="83">
        <v>1</v>
      </c>
      <c r="AB46" s="83">
        <v>0</v>
      </c>
      <c r="AC46" s="78"/>
      <c r="AD46" s="64">
        <v>0</v>
      </c>
      <c r="AE46" s="78"/>
      <c r="AF46" s="84"/>
      <c r="AG46" s="79"/>
      <c r="AH46" s="72"/>
      <c r="AI46" s="55">
        <f t="shared" si="7"/>
        <v>3</v>
      </c>
      <c r="AJ46" s="55">
        <f t="shared" si="12"/>
        <v>1</v>
      </c>
      <c r="AK46" s="37"/>
      <c r="AL46" s="61">
        <v>1</v>
      </c>
    </row>
    <row r="47" spans="1:38" s="44" customFormat="1" ht="12" customHeight="1" x14ac:dyDescent="0.2">
      <c r="A47" s="85">
        <v>2024</v>
      </c>
      <c r="B47" s="25" t="s">
        <v>185</v>
      </c>
      <c r="C47" s="26">
        <v>45503</v>
      </c>
      <c r="D47" s="27" t="s">
        <v>44</v>
      </c>
      <c r="E47" s="215" t="s">
        <v>57</v>
      </c>
      <c r="F47" s="57" t="s">
        <v>70</v>
      </c>
      <c r="G47" s="25" t="s">
        <v>190</v>
      </c>
      <c r="H47" s="58" t="s">
        <v>46</v>
      </c>
      <c r="I47" s="25" t="s">
        <v>87</v>
      </c>
      <c r="J47" s="86">
        <v>5158585</v>
      </c>
      <c r="K47" s="87"/>
      <c r="L47" s="88"/>
      <c r="M47" s="25">
        <v>182986</v>
      </c>
      <c r="N47" s="25">
        <v>2952</v>
      </c>
      <c r="O47" s="89">
        <v>2955</v>
      </c>
      <c r="P47" s="34">
        <v>2952</v>
      </c>
      <c r="Q47" s="90">
        <v>2949</v>
      </c>
      <c r="R47" s="33">
        <f t="shared" si="13"/>
        <v>-6</v>
      </c>
      <c r="S47" s="33">
        <f t="shared" si="9"/>
        <v>-3</v>
      </c>
      <c r="T47" s="36">
        <f t="shared" si="10"/>
        <v>-1.0162601626015899E-3</v>
      </c>
      <c r="U47" s="36">
        <f t="shared" si="11"/>
        <v>-2.0304568527919065E-3</v>
      </c>
      <c r="V47" s="91"/>
      <c r="W47" s="83">
        <v>0</v>
      </c>
      <c r="X47" s="83">
        <v>1</v>
      </c>
      <c r="Y47" s="83"/>
      <c r="Z47" s="83">
        <v>4</v>
      </c>
      <c r="AA47" s="83">
        <v>0</v>
      </c>
      <c r="AB47" s="83">
        <v>0</v>
      </c>
      <c r="AC47" s="78"/>
      <c r="AD47" s="64">
        <v>1</v>
      </c>
      <c r="AE47" s="78"/>
      <c r="AF47" s="84"/>
      <c r="AG47" s="79"/>
      <c r="AH47" s="72"/>
      <c r="AI47" s="55">
        <f t="shared" ref="AI47:AI78" si="14">SUM(X47:AH47)</f>
        <v>6</v>
      </c>
      <c r="AJ47" s="55">
        <f t="shared" si="12"/>
        <v>0</v>
      </c>
      <c r="AK47" s="37"/>
      <c r="AL47" s="61">
        <v>1</v>
      </c>
    </row>
    <row r="48" spans="1:38" s="44" customFormat="1" ht="12" customHeight="1" x14ac:dyDescent="0.2">
      <c r="A48" s="85">
        <v>2024</v>
      </c>
      <c r="B48" s="25" t="s">
        <v>185</v>
      </c>
      <c r="C48" s="26">
        <v>45503</v>
      </c>
      <c r="D48" s="27" t="s">
        <v>44</v>
      </c>
      <c r="E48" s="215" t="s">
        <v>57</v>
      </c>
      <c r="F48" s="57" t="s">
        <v>70</v>
      </c>
      <c r="G48" s="25" t="s">
        <v>190</v>
      </c>
      <c r="H48" s="58" t="s">
        <v>46</v>
      </c>
      <c r="I48" s="25" t="s">
        <v>88</v>
      </c>
      <c r="J48" s="86">
        <v>5158589</v>
      </c>
      <c r="K48" s="87"/>
      <c r="L48" s="88"/>
      <c r="M48" s="25">
        <v>182987</v>
      </c>
      <c r="N48" s="25">
        <v>1800</v>
      </c>
      <c r="O48" s="89">
        <v>1803</v>
      </c>
      <c r="P48" s="34">
        <v>1803</v>
      </c>
      <c r="Q48" s="90">
        <v>1798</v>
      </c>
      <c r="R48" s="33">
        <f t="shared" si="13"/>
        <v>-5</v>
      </c>
      <c r="S48" s="33">
        <f t="shared" si="9"/>
        <v>-2</v>
      </c>
      <c r="T48" s="36">
        <f t="shared" si="10"/>
        <v>-1.1111111111110628E-3</v>
      </c>
      <c r="U48" s="36">
        <f t="shared" si="11"/>
        <v>-2.7731558513588439E-3</v>
      </c>
      <c r="V48" s="91"/>
      <c r="W48" s="83">
        <v>0</v>
      </c>
      <c r="X48" s="83">
        <v>0</v>
      </c>
      <c r="Y48" s="83"/>
      <c r="Z48" s="83">
        <v>4</v>
      </c>
      <c r="AA48" s="83">
        <v>0</v>
      </c>
      <c r="AB48" s="83">
        <v>0</v>
      </c>
      <c r="AC48" s="78"/>
      <c r="AD48" s="64">
        <v>1</v>
      </c>
      <c r="AE48" s="78"/>
      <c r="AF48" s="84"/>
      <c r="AG48" s="79"/>
      <c r="AH48" s="72"/>
      <c r="AI48" s="55">
        <f t="shared" si="14"/>
        <v>5</v>
      </c>
      <c r="AJ48" s="55">
        <f t="shared" si="12"/>
        <v>0</v>
      </c>
      <c r="AK48" s="37"/>
      <c r="AL48" s="61">
        <v>1</v>
      </c>
    </row>
    <row r="49" spans="1:38" s="44" customFormat="1" ht="12" customHeight="1" x14ac:dyDescent="0.2">
      <c r="A49" s="85">
        <v>2024</v>
      </c>
      <c r="B49" s="25" t="s">
        <v>185</v>
      </c>
      <c r="C49" s="26">
        <v>45503</v>
      </c>
      <c r="D49" s="27" t="s">
        <v>44</v>
      </c>
      <c r="E49" s="215" t="s">
        <v>57</v>
      </c>
      <c r="F49" s="57" t="s">
        <v>70</v>
      </c>
      <c r="G49" s="25" t="s">
        <v>190</v>
      </c>
      <c r="H49" s="58" t="s">
        <v>46</v>
      </c>
      <c r="I49" s="25" t="s">
        <v>89</v>
      </c>
      <c r="J49" s="86">
        <v>5158600</v>
      </c>
      <c r="K49" s="87"/>
      <c r="L49" s="88"/>
      <c r="M49" s="25">
        <v>182991</v>
      </c>
      <c r="N49" s="25">
        <v>2484</v>
      </c>
      <c r="O49" s="89">
        <v>2484</v>
      </c>
      <c r="P49" s="34">
        <v>2484</v>
      </c>
      <c r="Q49" s="90">
        <v>2469</v>
      </c>
      <c r="R49" s="33">
        <f t="shared" si="13"/>
        <v>-15</v>
      </c>
      <c r="S49" s="33">
        <f t="shared" si="9"/>
        <v>-15</v>
      </c>
      <c r="T49" s="36">
        <f t="shared" si="10"/>
        <v>-6.0386473429951959E-3</v>
      </c>
      <c r="U49" s="36">
        <f t="shared" si="11"/>
        <v>-6.0386473429951959E-3</v>
      </c>
      <c r="V49" s="37" t="s">
        <v>78</v>
      </c>
      <c r="W49" s="83">
        <v>0</v>
      </c>
      <c r="X49" s="83">
        <v>2</v>
      </c>
      <c r="Y49" s="83"/>
      <c r="Z49" s="83">
        <v>11</v>
      </c>
      <c r="AA49" s="83">
        <v>0</v>
      </c>
      <c r="AB49" s="83">
        <v>1</v>
      </c>
      <c r="AC49" s="78"/>
      <c r="AD49" s="64">
        <v>1</v>
      </c>
      <c r="AE49" s="78"/>
      <c r="AF49" s="84"/>
      <c r="AG49" s="79"/>
      <c r="AH49" s="72"/>
      <c r="AI49" s="55">
        <f t="shared" si="14"/>
        <v>15</v>
      </c>
      <c r="AJ49" s="55">
        <f t="shared" si="12"/>
        <v>0</v>
      </c>
      <c r="AK49" s="37"/>
      <c r="AL49" s="61">
        <v>1</v>
      </c>
    </row>
    <row r="50" spans="1:38" s="44" customFormat="1" ht="12" customHeight="1" x14ac:dyDescent="0.2">
      <c r="A50" s="85">
        <v>2024</v>
      </c>
      <c r="B50" s="25" t="s">
        <v>185</v>
      </c>
      <c r="C50" s="26">
        <v>45503</v>
      </c>
      <c r="D50" s="27" t="s">
        <v>44</v>
      </c>
      <c r="E50" s="215" t="s">
        <v>57</v>
      </c>
      <c r="F50" s="57" t="s">
        <v>70</v>
      </c>
      <c r="G50" s="25" t="s">
        <v>190</v>
      </c>
      <c r="H50" s="58" t="s">
        <v>46</v>
      </c>
      <c r="I50" s="25" t="s">
        <v>90</v>
      </c>
      <c r="J50" s="86">
        <v>5158616</v>
      </c>
      <c r="K50" s="87"/>
      <c r="L50" s="88"/>
      <c r="M50" s="25">
        <v>182992</v>
      </c>
      <c r="N50" s="25">
        <v>1224</v>
      </c>
      <c r="O50" s="89">
        <v>1225</v>
      </c>
      <c r="P50" s="34">
        <v>1224</v>
      </c>
      <c r="Q50" s="90">
        <v>1224</v>
      </c>
      <c r="R50" s="33">
        <f t="shared" si="13"/>
        <v>-1</v>
      </c>
      <c r="S50" s="33">
        <f t="shared" si="9"/>
        <v>0</v>
      </c>
      <c r="T50" s="36">
        <f t="shared" si="10"/>
        <v>0</v>
      </c>
      <c r="U50" s="36">
        <f t="shared" si="11"/>
        <v>-8.1632653061225469E-4</v>
      </c>
      <c r="V50" s="91"/>
      <c r="W50" s="83">
        <v>0</v>
      </c>
      <c r="X50" s="83">
        <v>0</v>
      </c>
      <c r="Y50" s="83"/>
      <c r="Z50" s="83">
        <v>0</v>
      </c>
      <c r="AA50" s="83">
        <v>0</v>
      </c>
      <c r="AB50" s="83">
        <v>0</v>
      </c>
      <c r="AC50" s="78"/>
      <c r="AD50" s="64">
        <v>1</v>
      </c>
      <c r="AE50" s="78"/>
      <c r="AF50" s="84"/>
      <c r="AG50" s="79"/>
      <c r="AH50" s="72"/>
      <c r="AI50" s="55">
        <f t="shared" si="14"/>
        <v>1</v>
      </c>
      <c r="AJ50" s="55">
        <f t="shared" si="12"/>
        <v>0</v>
      </c>
      <c r="AK50" s="37"/>
      <c r="AL50" s="61">
        <v>1</v>
      </c>
    </row>
    <row r="51" spans="1:38" s="44" customFormat="1" ht="12" customHeight="1" x14ac:dyDescent="0.2">
      <c r="A51" s="85">
        <v>2024</v>
      </c>
      <c r="B51" s="25" t="s">
        <v>185</v>
      </c>
      <c r="C51" s="26">
        <v>45503</v>
      </c>
      <c r="D51" s="27" t="s">
        <v>44</v>
      </c>
      <c r="E51" s="215" t="s">
        <v>57</v>
      </c>
      <c r="F51" s="57" t="s">
        <v>70</v>
      </c>
      <c r="G51" s="25" t="s">
        <v>190</v>
      </c>
      <c r="H51" s="58" t="s">
        <v>46</v>
      </c>
      <c r="I51" s="25" t="s">
        <v>91</v>
      </c>
      <c r="J51" s="86">
        <v>5157977</v>
      </c>
      <c r="K51" s="87"/>
      <c r="L51" s="88"/>
      <c r="M51" s="25">
        <v>182993</v>
      </c>
      <c r="N51" s="25">
        <v>11232</v>
      </c>
      <c r="O51" s="89">
        <v>11241</v>
      </c>
      <c r="P51" s="34">
        <v>11239</v>
      </c>
      <c r="Q51" s="90">
        <v>11232</v>
      </c>
      <c r="R51" s="33">
        <f t="shared" si="13"/>
        <v>-9</v>
      </c>
      <c r="S51" s="33">
        <f t="shared" si="9"/>
        <v>0</v>
      </c>
      <c r="T51" s="36">
        <f t="shared" si="10"/>
        <v>0</v>
      </c>
      <c r="U51" s="36">
        <f t="shared" si="11"/>
        <v>-8.0064051240991141E-4</v>
      </c>
      <c r="V51" s="91"/>
      <c r="W51" s="83">
        <v>20</v>
      </c>
      <c r="X51" s="83">
        <v>18</v>
      </c>
      <c r="Y51" s="83"/>
      <c r="Z51" s="83">
        <v>2</v>
      </c>
      <c r="AA51" s="83">
        <v>4</v>
      </c>
      <c r="AB51" s="83">
        <v>3</v>
      </c>
      <c r="AC51" s="78"/>
      <c r="AD51" s="64">
        <v>2</v>
      </c>
      <c r="AE51" s="78"/>
      <c r="AF51" s="84"/>
      <c r="AG51" s="79"/>
      <c r="AH51" s="72"/>
      <c r="AI51" s="55">
        <f t="shared" si="14"/>
        <v>29</v>
      </c>
      <c r="AJ51" s="55">
        <f t="shared" si="12"/>
        <v>20</v>
      </c>
      <c r="AK51" s="28" t="s">
        <v>75</v>
      </c>
      <c r="AL51" s="61">
        <v>1</v>
      </c>
    </row>
    <row r="52" spans="1:38" s="44" customFormat="1" ht="12" customHeight="1" x14ac:dyDescent="0.2">
      <c r="A52" s="85">
        <v>2024</v>
      </c>
      <c r="B52" s="25" t="s">
        <v>185</v>
      </c>
      <c r="C52" s="26">
        <v>45503</v>
      </c>
      <c r="D52" s="27" t="s">
        <v>44</v>
      </c>
      <c r="E52" s="215" t="s">
        <v>57</v>
      </c>
      <c r="F52" s="57" t="s">
        <v>70</v>
      </c>
      <c r="G52" s="25" t="s">
        <v>190</v>
      </c>
      <c r="H52" s="58" t="s">
        <v>46</v>
      </c>
      <c r="I52" s="25" t="s">
        <v>92</v>
      </c>
      <c r="J52" s="86">
        <v>5158004</v>
      </c>
      <c r="K52" s="87"/>
      <c r="L52" s="88"/>
      <c r="M52" s="25">
        <v>182994</v>
      </c>
      <c r="N52" s="25">
        <v>3672</v>
      </c>
      <c r="O52" s="89">
        <v>3681</v>
      </c>
      <c r="P52" s="34">
        <v>3675</v>
      </c>
      <c r="Q52" s="90">
        <v>3648</v>
      </c>
      <c r="R52" s="33">
        <f t="shared" si="13"/>
        <v>-33</v>
      </c>
      <c r="S52" s="33">
        <f t="shared" si="9"/>
        <v>-24</v>
      </c>
      <c r="T52" s="36">
        <f t="shared" si="10"/>
        <v>-6.5359477124182774E-3</v>
      </c>
      <c r="U52" s="36">
        <f t="shared" si="11"/>
        <v>-8.9649551752241097E-3</v>
      </c>
      <c r="V52" s="37" t="s">
        <v>78</v>
      </c>
      <c r="W52" s="83">
        <v>0</v>
      </c>
      <c r="X52" s="83">
        <v>29</v>
      </c>
      <c r="Y52" s="83"/>
      <c r="Z52" s="83">
        <v>0</v>
      </c>
      <c r="AA52" s="83">
        <v>0</v>
      </c>
      <c r="AB52" s="83">
        <v>1</v>
      </c>
      <c r="AC52" s="78"/>
      <c r="AD52" s="64">
        <v>3</v>
      </c>
      <c r="AE52" s="78"/>
      <c r="AF52" s="84"/>
      <c r="AG52" s="79"/>
      <c r="AH52" s="72"/>
      <c r="AI52" s="55">
        <f t="shared" si="14"/>
        <v>33</v>
      </c>
      <c r="AJ52" s="55">
        <f t="shared" si="12"/>
        <v>0</v>
      </c>
      <c r="AK52" s="28" t="s">
        <v>93</v>
      </c>
      <c r="AL52" s="61">
        <v>1</v>
      </c>
    </row>
    <row r="53" spans="1:38" s="44" customFormat="1" ht="12" customHeight="1" x14ac:dyDescent="0.2">
      <c r="A53" s="85">
        <v>2024</v>
      </c>
      <c r="B53" s="25" t="s">
        <v>185</v>
      </c>
      <c r="C53" s="26">
        <v>45503</v>
      </c>
      <c r="D53" s="27" t="s">
        <v>44</v>
      </c>
      <c r="E53" s="215" t="s">
        <v>57</v>
      </c>
      <c r="F53" s="57" t="s">
        <v>70</v>
      </c>
      <c r="G53" s="25" t="s">
        <v>190</v>
      </c>
      <c r="H53" s="58" t="s">
        <v>46</v>
      </c>
      <c r="I53" s="25" t="s">
        <v>94</v>
      </c>
      <c r="J53" s="86">
        <v>5157983</v>
      </c>
      <c r="K53" s="87"/>
      <c r="L53" s="88"/>
      <c r="M53" s="25">
        <v>182995</v>
      </c>
      <c r="N53" s="25">
        <v>4968</v>
      </c>
      <c r="O53" s="89">
        <v>4977</v>
      </c>
      <c r="P53" s="34">
        <v>4977</v>
      </c>
      <c r="Q53" s="90">
        <v>4926</v>
      </c>
      <c r="R53" s="33">
        <f t="shared" si="13"/>
        <v>-51</v>
      </c>
      <c r="S53" s="33">
        <f t="shared" si="9"/>
        <v>-42</v>
      </c>
      <c r="T53" s="36">
        <f t="shared" si="10"/>
        <v>-8.4541062801932743E-3</v>
      </c>
      <c r="U53" s="36">
        <f t="shared" si="11"/>
        <v>-1.024713682941536E-2</v>
      </c>
      <c r="V53" s="82" t="s">
        <v>74</v>
      </c>
      <c r="W53" s="83">
        <v>33</v>
      </c>
      <c r="X53" s="83">
        <v>47</v>
      </c>
      <c r="Y53" s="83"/>
      <c r="Z53" s="83">
        <v>1</v>
      </c>
      <c r="AA53" s="83">
        <v>18</v>
      </c>
      <c r="AB53" s="83">
        <v>15</v>
      </c>
      <c r="AC53" s="78"/>
      <c r="AD53" s="64">
        <v>3</v>
      </c>
      <c r="AE53" s="78"/>
      <c r="AF53" s="84"/>
      <c r="AG53" s="79"/>
      <c r="AH53" s="72"/>
      <c r="AI53" s="55">
        <f t="shared" si="14"/>
        <v>84</v>
      </c>
      <c r="AJ53" s="55">
        <f t="shared" si="12"/>
        <v>33</v>
      </c>
      <c r="AK53" s="28" t="s">
        <v>75</v>
      </c>
      <c r="AL53" s="61">
        <v>1</v>
      </c>
    </row>
    <row r="54" spans="1:38" s="44" customFormat="1" ht="12" customHeight="1" x14ac:dyDescent="0.2">
      <c r="A54" s="85">
        <v>2024</v>
      </c>
      <c r="B54" s="25" t="s">
        <v>185</v>
      </c>
      <c r="C54" s="26">
        <v>45503</v>
      </c>
      <c r="D54" s="27" t="s">
        <v>44</v>
      </c>
      <c r="E54" s="215" t="s">
        <v>57</v>
      </c>
      <c r="F54" s="57" t="s">
        <v>70</v>
      </c>
      <c r="G54" s="25" t="s">
        <v>190</v>
      </c>
      <c r="H54" s="58" t="s">
        <v>46</v>
      </c>
      <c r="I54" s="25" t="s">
        <v>94</v>
      </c>
      <c r="J54" s="86">
        <v>5157983</v>
      </c>
      <c r="K54" s="87"/>
      <c r="L54" s="88"/>
      <c r="M54" s="25">
        <v>182996</v>
      </c>
      <c r="N54" s="25">
        <v>1188</v>
      </c>
      <c r="O54" s="89">
        <v>1188</v>
      </c>
      <c r="P54" s="34">
        <v>1188</v>
      </c>
      <c r="Q54" s="90">
        <v>1188</v>
      </c>
      <c r="R54" s="33">
        <f t="shared" si="13"/>
        <v>0</v>
      </c>
      <c r="S54" s="33">
        <f t="shared" si="9"/>
        <v>0</v>
      </c>
      <c r="T54" s="36">
        <f t="shared" si="10"/>
        <v>0</v>
      </c>
      <c r="U54" s="36">
        <f t="shared" si="11"/>
        <v>0</v>
      </c>
      <c r="V54" s="91"/>
      <c r="W54" s="83">
        <v>0</v>
      </c>
      <c r="X54" s="83">
        <v>0</v>
      </c>
      <c r="Y54" s="83"/>
      <c r="Z54" s="83">
        <v>0</v>
      </c>
      <c r="AA54" s="83">
        <v>0</v>
      </c>
      <c r="AB54" s="83">
        <v>0</v>
      </c>
      <c r="AC54" s="78"/>
      <c r="AD54" s="64">
        <v>0</v>
      </c>
      <c r="AE54" s="78"/>
      <c r="AF54" s="84"/>
      <c r="AG54" s="79"/>
      <c r="AH54" s="72"/>
      <c r="AI54" s="55">
        <f t="shared" si="14"/>
        <v>0</v>
      </c>
      <c r="AJ54" s="55">
        <f t="shared" si="12"/>
        <v>0</v>
      </c>
      <c r="AK54" s="37"/>
      <c r="AL54" s="61">
        <v>1</v>
      </c>
    </row>
    <row r="55" spans="1:38" s="44" customFormat="1" ht="12" customHeight="1" x14ac:dyDescent="0.2">
      <c r="A55" s="85">
        <v>2024</v>
      </c>
      <c r="B55" s="25" t="s">
        <v>185</v>
      </c>
      <c r="C55" s="26">
        <v>45503</v>
      </c>
      <c r="D55" s="27" t="s">
        <v>44</v>
      </c>
      <c r="E55" s="215" t="s">
        <v>57</v>
      </c>
      <c r="F55" s="57" t="s">
        <v>70</v>
      </c>
      <c r="G55" s="25" t="s">
        <v>190</v>
      </c>
      <c r="H55" s="58" t="s">
        <v>46</v>
      </c>
      <c r="I55" s="25" t="s">
        <v>95</v>
      </c>
      <c r="J55" s="86">
        <v>5157991</v>
      </c>
      <c r="K55" s="87"/>
      <c r="L55" s="88"/>
      <c r="M55" s="25">
        <v>182997</v>
      </c>
      <c r="N55" s="25">
        <v>4536</v>
      </c>
      <c r="O55" s="89">
        <v>4545</v>
      </c>
      <c r="P55" s="34">
        <v>4545</v>
      </c>
      <c r="Q55" s="90">
        <v>4536</v>
      </c>
      <c r="R55" s="33">
        <f t="shared" si="13"/>
        <v>-9</v>
      </c>
      <c r="S55" s="33">
        <f t="shared" si="9"/>
        <v>0</v>
      </c>
      <c r="T55" s="36">
        <f t="shared" si="10"/>
        <v>0</v>
      </c>
      <c r="U55" s="36">
        <f t="shared" si="11"/>
        <v>-1.980198019801982E-3</v>
      </c>
      <c r="V55" s="91"/>
      <c r="W55" s="83">
        <v>38</v>
      </c>
      <c r="X55" s="83">
        <v>26</v>
      </c>
      <c r="Y55" s="83"/>
      <c r="Z55" s="83">
        <v>1</v>
      </c>
      <c r="AA55" s="83">
        <v>11</v>
      </c>
      <c r="AB55" s="83">
        <v>9</v>
      </c>
      <c r="AC55" s="78"/>
      <c r="AD55" s="64">
        <v>0</v>
      </c>
      <c r="AE55" s="78"/>
      <c r="AF55" s="84"/>
      <c r="AG55" s="79"/>
      <c r="AH55" s="72"/>
      <c r="AI55" s="55">
        <f t="shared" si="14"/>
        <v>47</v>
      </c>
      <c r="AJ55" s="55">
        <f t="shared" si="12"/>
        <v>38</v>
      </c>
      <c r="AK55" s="28" t="s">
        <v>72</v>
      </c>
      <c r="AL55" s="61">
        <v>1</v>
      </c>
    </row>
    <row r="56" spans="1:38" s="44" customFormat="1" ht="12" customHeight="1" x14ac:dyDescent="0.2">
      <c r="A56" s="85">
        <v>2024</v>
      </c>
      <c r="B56" s="25" t="s">
        <v>185</v>
      </c>
      <c r="C56" s="26">
        <v>45503</v>
      </c>
      <c r="D56" s="27" t="s">
        <v>44</v>
      </c>
      <c r="E56" s="215" t="s">
        <v>57</v>
      </c>
      <c r="F56" s="57" t="s">
        <v>70</v>
      </c>
      <c r="G56" s="25" t="s">
        <v>190</v>
      </c>
      <c r="H56" s="58" t="s">
        <v>46</v>
      </c>
      <c r="I56" s="25" t="s">
        <v>95</v>
      </c>
      <c r="J56" s="86">
        <v>5157991</v>
      </c>
      <c r="K56" s="87"/>
      <c r="L56" s="88"/>
      <c r="M56" s="25">
        <v>182998</v>
      </c>
      <c r="N56" s="25">
        <v>2052</v>
      </c>
      <c r="O56" s="89">
        <v>2052</v>
      </c>
      <c r="P56" s="34">
        <v>2052</v>
      </c>
      <c r="Q56" s="90">
        <v>2052</v>
      </c>
      <c r="R56" s="33">
        <f t="shared" si="13"/>
        <v>0</v>
      </c>
      <c r="S56" s="33">
        <f t="shared" si="9"/>
        <v>0</v>
      </c>
      <c r="T56" s="36">
        <f t="shared" si="10"/>
        <v>0</v>
      </c>
      <c r="U56" s="36">
        <f t="shared" si="11"/>
        <v>0</v>
      </c>
      <c r="V56" s="91"/>
      <c r="W56" s="83">
        <v>22</v>
      </c>
      <c r="X56" s="83">
        <v>4</v>
      </c>
      <c r="Y56" s="83"/>
      <c r="Z56" s="83">
        <v>0</v>
      </c>
      <c r="AA56" s="83">
        <v>11</v>
      </c>
      <c r="AB56" s="83">
        <v>7</v>
      </c>
      <c r="AC56" s="78"/>
      <c r="AD56" s="64">
        <v>0</v>
      </c>
      <c r="AE56" s="78"/>
      <c r="AF56" s="84"/>
      <c r="AG56" s="79"/>
      <c r="AH56" s="72"/>
      <c r="AI56" s="55">
        <f t="shared" si="14"/>
        <v>22</v>
      </c>
      <c r="AJ56" s="55">
        <f t="shared" si="12"/>
        <v>22</v>
      </c>
      <c r="AK56" s="37"/>
      <c r="AL56" s="61">
        <v>1</v>
      </c>
    </row>
    <row r="57" spans="1:38" s="44" customFormat="1" ht="12" customHeight="1" x14ac:dyDescent="0.2">
      <c r="A57" s="85">
        <v>2024</v>
      </c>
      <c r="B57" s="25" t="s">
        <v>185</v>
      </c>
      <c r="C57" s="26">
        <v>45503</v>
      </c>
      <c r="D57" s="27" t="s">
        <v>44</v>
      </c>
      <c r="E57" s="215" t="s">
        <v>57</v>
      </c>
      <c r="F57" s="57" t="s">
        <v>70</v>
      </c>
      <c r="G57" s="25" t="s">
        <v>190</v>
      </c>
      <c r="H57" s="58" t="s">
        <v>46</v>
      </c>
      <c r="I57" s="25" t="s">
        <v>96</v>
      </c>
      <c r="J57" s="86">
        <v>5158009</v>
      </c>
      <c r="K57" s="87"/>
      <c r="L57" s="88"/>
      <c r="M57" s="25">
        <v>183001</v>
      </c>
      <c r="N57" s="25">
        <v>14040</v>
      </c>
      <c r="O57" s="89">
        <v>14045</v>
      </c>
      <c r="P57" s="34">
        <v>14045</v>
      </c>
      <c r="Q57" s="90">
        <v>13953</v>
      </c>
      <c r="R57" s="33">
        <f t="shared" si="13"/>
        <v>-92</v>
      </c>
      <c r="S57" s="33">
        <f t="shared" si="9"/>
        <v>-87</v>
      </c>
      <c r="T57" s="36">
        <f t="shared" si="10"/>
        <v>-6.1965811965811746E-3</v>
      </c>
      <c r="U57" s="36">
        <f t="shared" si="11"/>
        <v>-6.5503737985047605E-3</v>
      </c>
      <c r="V57" s="82" t="s">
        <v>97</v>
      </c>
      <c r="W57" s="83">
        <v>151</v>
      </c>
      <c r="X57" s="83">
        <v>135</v>
      </c>
      <c r="Y57" s="83"/>
      <c r="Z57" s="83">
        <v>18</v>
      </c>
      <c r="AA57" s="83">
        <v>40</v>
      </c>
      <c r="AB57" s="83">
        <v>47</v>
      </c>
      <c r="AC57" s="78"/>
      <c r="AD57" s="64">
        <v>3</v>
      </c>
      <c r="AE57" s="78"/>
      <c r="AF57" s="84"/>
      <c r="AG57" s="79"/>
      <c r="AH57" s="72"/>
      <c r="AI57" s="55">
        <f t="shared" si="14"/>
        <v>243</v>
      </c>
      <c r="AJ57" s="55">
        <f t="shared" si="12"/>
        <v>151</v>
      </c>
      <c r="AK57" s="28" t="s">
        <v>93</v>
      </c>
      <c r="AL57" s="61">
        <v>1</v>
      </c>
    </row>
    <row r="58" spans="1:38" s="44" customFormat="1" ht="12" customHeight="1" x14ac:dyDescent="0.2">
      <c r="A58" s="85">
        <v>2024</v>
      </c>
      <c r="B58" s="25" t="s">
        <v>185</v>
      </c>
      <c r="C58" s="26">
        <v>45503</v>
      </c>
      <c r="D58" s="27" t="s">
        <v>44</v>
      </c>
      <c r="E58" s="215" t="s">
        <v>57</v>
      </c>
      <c r="F58" s="57" t="s">
        <v>70</v>
      </c>
      <c r="G58" s="25" t="s">
        <v>190</v>
      </c>
      <c r="H58" s="58" t="s">
        <v>46</v>
      </c>
      <c r="I58" s="25" t="s">
        <v>80</v>
      </c>
      <c r="J58" s="86">
        <v>5158617</v>
      </c>
      <c r="K58" s="87"/>
      <c r="L58" s="88"/>
      <c r="M58" s="25">
        <v>183016</v>
      </c>
      <c r="N58" s="25">
        <v>5184</v>
      </c>
      <c r="O58" s="89">
        <v>5194</v>
      </c>
      <c r="P58" s="34">
        <v>5195</v>
      </c>
      <c r="Q58" s="90">
        <v>5184</v>
      </c>
      <c r="R58" s="33">
        <f t="shared" si="13"/>
        <v>-10</v>
      </c>
      <c r="S58" s="33">
        <f t="shared" si="9"/>
        <v>0</v>
      </c>
      <c r="T58" s="36">
        <f t="shared" si="10"/>
        <v>0</v>
      </c>
      <c r="U58" s="36">
        <f t="shared" si="11"/>
        <v>-1.9252984212553281E-3</v>
      </c>
      <c r="V58" s="91"/>
      <c r="W58" s="83">
        <v>0</v>
      </c>
      <c r="X58" s="83">
        <v>1</v>
      </c>
      <c r="Y58" s="83"/>
      <c r="Z58" s="83">
        <v>4</v>
      </c>
      <c r="AA58" s="83">
        <v>0</v>
      </c>
      <c r="AB58" s="83">
        <v>2</v>
      </c>
      <c r="AC58" s="78"/>
      <c r="AD58" s="64">
        <v>3</v>
      </c>
      <c r="AE58" s="78"/>
      <c r="AF58" s="84"/>
      <c r="AG58" s="79"/>
      <c r="AH58" s="72"/>
      <c r="AI58" s="55">
        <f t="shared" si="14"/>
        <v>10</v>
      </c>
      <c r="AJ58" s="55">
        <f t="shared" si="12"/>
        <v>0</v>
      </c>
      <c r="AK58" s="37"/>
      <c r="AL58" s="61">
        <v>1</v>
      </c>
    </row>
    <row r="59" spans="1:38" s="44" customFormat="1" ht="12" customHeight="1" x14ac:dyDescent="0.2">
      <c r="A59" s="85">
        <v>2024</v>
      </c>
      <c r="B59" s="25" t="s">
        <v>185</v>
      </c>
      <c r="C59" s="26">
        <v>45503</v>
      </c>
      <c r="D59" s="27" t="s">
        <v>44</v>
      </c>
      <c r="E59" s="215" t="s">
        <v>57</v>
      </c>
      <c r="F59" s="57" t="s">
        <v>70</v>
      </c>
      <c r="G59" s="25" t="s">
        <v>190</v>
      </c>
      <c r="H59" s="58" t="s">
        <v>46</v>
      </c>
      <c r="I59" s="25" t="s">
        <v>98</v>
      </c>
      <c r="J59" s="86">
        <v>5158608</v>
      </c>
      <c r="K59" s="92"/>
      <c r="L59" s="92"/>
      <c r="M59" s="25">
        <v>183017</v>
      </c>
      <c r="N59" s="25">
        <v>4608</v>
      </c>
      <c r="O59" s="89">
        <v>4619</v>
      </c>
      <c r="P59" s="34">
        <v>4620</v>
      </c>
      <c r="Q59" s="90">
        <v>4608</v>
      </c>
      <c r="R59" s="33">
        <f t="shared" si="13"/>
        <v>-11</v>
      </c>
      <c r="S59" s="33">
        <f t="shared" si="9"/>
        <v>0</v>
      </c>
      <c r="T59" s="36">
        <f t="shared" si="10"/>
        <v>0</v>
      </c>
      <c r="U59" s="36">
        <f t="shared" si="11"/>
        <v>-2.3814678501840048E-3</v>
      </c>
      <c r="V59" s="30"/>
      <c r="W59" s="83">
        <v>0</v>
      </c>
      <c r="X59" s="83">
        <v>2</v>
      </c>
      <c r="Y59" s="84"/>
      <c r="Z59" s="83">
        <v>4</v>
      </c>
      <c r="AA59" s="83">
        <v>0</v>
      </c>
      <c r="AB59" s="83">
        <v>1</v>
      </c>
      <c r="AC59" s="78"/>
      <c r="AD59" s="64">
        <v>4</v>
      </c>
      <c r="AE59" s="55"/>
      <c r="AF59" s="72"/>
      <c r="AG59" s="72"/>
      <c r="AH59" s="72"/>
      <c r="AI59" s="55">
        <f t="shared" si="14"/>
        <v>11</v>
      </c>
      <c r="AJ59" s="55">
        <f t="shared" si="12"/>
        <v>0</v>
      </c>
      <c r="AK59" s="93"/>
      <c r="AL59" s="61">
        <v>1</v>
      </c>
    </row>
    <row r="60" spans="1:38" s="44" customFormat="1" ht="12" customHeight="1" x14ac:dyDescent="0.2">
      <c r="A60" s="85">
        <v>2024</v>
      </c>
      <c r="B60" s="25" t="s">
        <v>185</v>
      </c>
      <c r="C60" s="26">
        <v>45503</v>
      </c>
      <c r="D60" s="27" t="s">
        <v>44</v>
      </c>
      <c r="E60" s="215" t="s">
        <v>57</v>
      </c>
      <c r="F60" s="57" t="s">
        <v>70</v>
      </c>
      <c r="G60" s="25" t="s">
        <v>190</v>
      </c>
      <c r="H60" s="58" t="s">
        <v>46</v>
      </c>
      <c r="I60" s="25" t="s">
        <v>99</v>
      </c>
      <c r="J60" s="86">
        <v>5158598</v>
      </c>
      <c r="K60" s="94"/>
      <c r="L60" s="94"/>
      <c r="M60" s="25">
        <v>183018</v>
      </c>
      <c r="N60" s="25">
        <v>12528</v>
      </c>
      <c r="O60" s="89">
        <v>12537</v>
      </c>
      <c r="P60" s="34">
        <v>12536</v>
      </c>
      <c r="Q60" s="90">
        <v>12528</v>
      </c>
      <c r="R60" s="33">
        <f t="shared" si="13"/>
        <v>-9</v>
      </c>
      <c r="S60" s="33">
        <f t="shared" si="9"/>
        <v>0</v>
      </c>
      <c r="T60" s="36">
        <f t="shared" si="10"/>
        <v>0</v>
      </c>
      <c r="U60" s="36">
        <f t="shared" si="11"/>
        <v>-7.1787508973442105E-4</v>
      </c>
      <c r="V60" s="30"/>
      <c r="W60" s="83">
        <v>38</v>
      </c>
      <c r="X60" s="83">
        <v>26</v>
      </c>
      <c r="Y60" s="84"/>
      <c r="Z60" s="83">
        <v>11</v>
      </c>
      <c r="AA60" s="83">
        <v>5</v>
      </c>
      <c r="AB60" s="83">
        <v>1</v>
      </c>
      <c r="AC60" s="78"/>
      <c r="AD60" s="64">
        <v>4</v>
      </c>
      <c r="AE60" s="55"/>
      <c r="AF60" s="72"/>
      <c r="AG60" s="72"/>
      <c r="AH60" s="72"/>
      <c r="AI60" s="55">
        <f t="shared" si="14"/>
        <v>47</v>
      </c>
      <c r="AJ60" s="55">
        <f t="shared" si="12"/>
        <v>38</v>
      </c>
      <c r="AK60" s="28" t="s">
        <v>93</v>
      </c>
      <c r="AL60" s="61">
        <v>1</v>
      </c>
    </row>
    <row r="61" spans="1:38" s="44" customFormat="1" ht="12" customHeight="1" x14ac:dyDescent="0.2">
      <c r="A61" s="85">
        <v>2024</v>
      </c>
      <c r="B61" s="25" t="s">
        <v>185</v>
      </c>
      <c r="C61" s="26">
        <v>45503</v>
      </c>
      <c r="D61" s="27" t="s">
        <v>44</v>
      </c>
      <c r="E61" s="215" t="s">
        <v>57</v>
      </c>
      <c r="F61" s="57" t="s">
        <v>70</v>
      </c>
      <c r="G61" s="25" t="s">
        <v>190</v>
      </c>
      <c r="H61" s="58" t="s">
        <v>46</v>
      </c>
      <c r="I61" s="25" t="s">
        <v>100</v>
      </c>
      <c r="J61" s="86">
        <v>5158609</v>
      </c>
      <c r="K61" s="92"/>
      <c r="L61" s="92"/>
      <c r="M61" s="25">
        <v>183019</v>
      </c>
      <c r="N61" s="25">
        <v>12240</v>
      </c>
      <c r="O61" s="89">
        <v>12255</v>
      </c>
      <c r="P61" s="34">
        <v>12255</v>
      </c>
      <c r="Q61" s="90">
        <v>12240</v>
      </c>
      <c r="R61" s="33">
        <f t="shared" si="13"/>
        <v>-15</v>
      </c>
      <c r="S61" s="33">
        <f t="shared" si="9"/>
        <v>0</v>
      </c>
      <c r="T61" s="36">
        <f t="shared" si="10"/>
        <v>0</v>
      </c>
      <c r="U61" s="36">
        <f t="shared" si="11"/>
        <v>-1.223990208078285E-3</v>
      </c>
      <c r="V61" s="95"/>
      <c r="W61" s="83">
        <v>89</v>
      </c>
      <c r="X61" s="83">
        <v>71</v>
      </c>
      <c r="Y61" s="84"/>
      <c r="Z61" s="83">
        <v>1</v>
      </c>
      <c r="AA61" s="83">
        <v>6</v>
      </c>
      <c r="AB61" s="83">
        <v>22</v>
      </c>
      <c r="AC61" s="84"/>
      <c r="AD61" s="64">
        <v>4</v>
      </c>
      <c r="AE61" s="84"/>
      <c r="AF61" s="84"/>
      <c r="AG61" s="79"/>
      <c r="AH61" s="80"/>
      <c r="AI61" s="55">
        <f t="shared" si="14"/>
        <v>104</v>
      </c>
      <c r="AJ61" s="55">
        <f t="shared" si="12"/>
        <v>89</v>
      </c>
      <c r="AK61" s="28" t="s">
        <v>75</v>
      </c>
      <c r="AL61" s="61">
        <v>1</v>
      </c>
    </row>
    <row r="62" spans="1:38" s="44" customFormat="1" ht="12" customHeight="1" x14ac:dyDescent="0.2">
      <c r="A62" s="85">
        <v>2024</v>
      </c>
      <c r="B62" s="25" t="s">
        <v>185</v>
      </c>
      <c r="C62" s="26">
        <v>45503</v>
      </c>
      <c r="D62" s="27" t="s">
        <v>44</v>
      </c>
      <c r="E62" s="215" t="s">
        <v>57</v>
      </c>
      <c r="F62" s="57" t="s">
        <v>70</v>
      </c>
      <c r="G62" s="25" t="s">
        <v>190</v>
      </c>
      <c r="H62" s="58" t="s">
        <v>46</v>
      </c>
      <c r="I62" s="25" t="s">
        <v>76</v>
      </c>
      <c r="J62" s="86">
        <v>5158582</v>
      </c>
      <c r="K62" s="92"/>
      <c r="L62" s="92"/>
      <c r="M62" s="61">
        <v>183020</v>
      </c>
      <c r="N62" s="96">
        <v>9648</v>
      </c>
      <c r="O62" s="89">
        <v>9666</v>
      </c>
      <c r="P62" s="34">
        <v>9666</v>
      </c>
      <c r="Q62" s="90">
        <v>9648</v>
      </c>
      <c r="R62" s="33">
        <f t="shared" si="13"/>
        <v>-18</v>
      </c>
      <c r="S62" s="33">
        <f t="shared" si="9"/>
        <v>0</v>
      </c>
      <c r="T62" s="36">
        <f t="shared" si="10"/>
        <v>0</v>
      </c>
      <c r="U62" s="36">
        <f t="shared" si="11"/>
        <v>-1.8621973929237035E-3</v>
      </c>
      <c r="V62" s="95"/>
      <c r="W62" s="83">
        <v>70</v>
      </c>
      <c r="X62" s="83">
        <v>69</v>
      </c>
      <c r="Y62" s="84"/>
      <c r="Z62" s="83">
        <v>5</v>
      </c>
      <c r="AA62" s="83">
        <v>0</v>
      </c>
      <c r="AB62" s="83">
        <v>10</v>
      </c>
      <c r="AC62" s="84"/>
      <c r="AD62" s="64">
        <v>4</v>
      </c>
      <c r="AE62" s="84"/>
      <c r="AF62" s="84"/>
      <c r="AG62" s="79"/>
      <c r="AH62" s="80"/>
      <c r="AI62" s="55">
        <f t="shared" si="14"/>
        <v>88</v>
      </c>
      <c r="AJ62" s="55">
        <f t="shared" si="12"/>
        <v>70</v>
      </c>
      <c r="AK62" s="28" t="s">
        <v>75</v>
      </c>
      <c r="AL62" s="61">
        <v>1</v>
      </c>
    </row>
    <row r="63" spans="1:38" s="44" customFormat="1" ht="12" customHeight="1" x14ac:dyDescent="0.2">
      <c r="A63" s="85">
        <v>2024</v>
      </c>
      <c r="B63" s="25" t="s">
        <v>185</v>
      </c>
      <c r="C63" s="26">
        <v>45503</v>
      </c>
      <c r="D63" s="27" t="s">
        <v>44</v>
      </c>
      <c r="E63" s="215" t="s">
        <v>57</v>
      </c>
      <c r="F63" s="57" t="s">
        <v>70</v>
      </c>
      <c r="G63" s="25" t="s">
        <v>190</v>
      </c>
      <c r="H63" s="58" t="s">
        <v>46</v>
      </c>
      <c r="I63" s="25" t="s">
        <v>77</v>
      </c>
      <c r="J63" s="86">
        <v>5158613</v>
      </c>
      <c r="K63" s="87"/>
      <c r="L63" s="88"/>
      <c r="M63" s="25">
        <v>183021</v>
      </c>
      <c r="N63" s="25">
        <v>17856</v>
      </c>
      <c r="O63" s="89">
        <v>17864</v>
      </c>
      <c r="P63" s="34">
        <v>17833</v>
      </c>
      <c r="Q63" s="90">
        <v>17672</v>
      </c>
      <c r="R63" s="33">
        <f t="shared" si="13"/>
        <v>-192</v>
      </c>
      <c r="S63" s="33">
        <f t="shared" si="9"/>
        <v>-184</v>
      </c>
      <c r="T63" s="36">
        <f t="shared" si="10"/>
        <v>-1.0304659498207913E-2</v>
      </c>
      <c r="U63" s="36">
        <f t="shared" si="11"/>
        <v>-1.0747872816838311E-2</v>
      </c>
      <c r="V63" s="82" t="s">
        <v>101</v>
      </c>
      <c r="W63" s="83">
        <v>18</v>
      </c>
      <c r="X63" s="83">
        <v>114</v>
      </c>
      <c r="Y63" s="83"/>
      <c r="Z63" s="83">
        <v>20</v>
      </c>
      <c r="AA63" s="83">
        <v>40</v>
      </c>
      <c r="AB63" s="83">
        <v>32</v>
      </c>
      <c r="AC63" s="78"/>
      <c r="AD63" s="64">
        <v>4</v>
      </c>
      <c r="AE63" s="78"/>
      <c r="AF63" s="84"/>
      <c r="AG63" s="79"/>
      <c r="AH63" s="72"/>
      <c r="AI63" s="55">
        <f t="shared" si="14"/>
        <v>210</v>
      </c>
      <c r="AJ63" s="55">
        <f t="shared" si="12"/>
        <v>18</v>
      </c>
      <c r="AK63" s="28" t="s">
        <v>75</v>
      </c>
      <c r="AL63" s="61">
        <v>1</v>
      </c>
    </row>
    <row r="64" spans="1:38" s="44" customFormat="1" ht="12" customHeight="1" x14ac:dyDescent="0.2">
      <c r="A64" s="85">
        <v>2024</v>
      </c>
      <c r="B64" s="25" t="s">
        <v>185</v>
      </c>
      <c r="C64" s="26">
        <v>45503</v>
      </c>
      <c r="D64" s="27" t="s">
        <v>44</v>
      </c>
      <c r="E64" s="215" t="s">
        <v>57</v>
      </c>
      <c r="F64" s="57" t="s">
        <v>70</v>
      </c>
      <c r="G64" s="25" t="s">
        <v>190</v>
      </c>
      <c r="H64" s="58" t="s">
        <v>46</v>
      </c>
      <c r="I64" s="25" t="s">
        <v>79</v>
      </c>
      <c r="J64" s="86">
        <v>5158591</v>
      </c>
      <c r="K64" s="87"/>
      <c r="L64" s="88"/>
      <c r="M64" s="25">
        <v>183022</v>
      </c>
      <c r="N64" s="25">
        <v>8640</v>
      </c>
      <c r="O64" s="89">
        <v>8640</v>
      </c>
      <c r="P64" s="34">
        <v>8640</v>
      </c>
      <c r="Q64" s="90">
        <v>8628</v>
      </c>
      <c r="R64" s="33">
        <f t="shared" si="13"/>
        <v>-12</v>
      </c>
      <c r="S64" s="33">
        <f t="shared" si="9"/>
        <v>-12</v>
      </c>
      <c r="T64" s="36">
        <f t="shared" si="10"/>
        <v>-1.388888888888884E-3</v>
      </c>
      <c r="U64" s="36">
        <f t="shared" si="11"/>
        <v>-1.388888888888884E-3</v>
      </c>
      <c r="V64" s="82" t="s">
        <v>74</v>
      </c>
      <c r="W64" s="83">
        <v>29</v>
      </c>
      <c r="X64" s="83">
        <v>35</v>
      </c>
      <c r="Y64" s="83"/>
      <c r="Z64" s="83">
        <v>2</v>
      </c>
      <c r="AA64" s="83">
        <v>0</v>
      </c>
      <c r="AB64" s="83">
        <v>0</v>
      </c>
      <c r="AC64" s="78"/>
      <c r="AD64" s="64">
        <v>4</v>
      </c>
      <c r="AE64" s="78"/>
      <c r="AF64" s="84"/>
      <c r="AG64" s="79"/>
      <c r="AH64" s="72"/>
      <c r="AI64" s="55">
        <f t="shared" si="14"/>
        <v>41</v>
      </c>
      <c r="AJ64" s="55">
        <f t="shared" si="12"/>
        <v>29</v>
      </c>
      <c r="AK64" s="28" t="s">
        <v>102</v>
      </c>
      <c r="AL64" s="61">
        <v>1</v>
      </c>
    </row>
    <row r="65" spans="1:38" s="44" customFormat="1" ht="12" customHeight="1" x14ac:dyDescent="0.2">
      <c r="A65" s="85">
        <v>2024</v>
      </c>
      <c r="B65" s="25" t="s">
        <v>185</v>
      </c>
      <c r="C65" s="26">
        <v>45503</v>
      </c>
      <c r="D65" s="27" t="s">
        <v>44</v>
      </c>
      <c r="E65" s="215" t="s">
        <v>57</v>
      </c>
      <c r="F65" s="57" t="s">
        <v>70</v>
      </c>
      <c r="G65" s="25" t="s">
        <v>190</v>
      </c>
      <c r="H65" s="58" t="s">
        <v>46</v>
      </c>
      <c r="I65" s="25" t="s">
        <v>103</v>
      </c>
      <c r="J65" s="86">
        <v>5158603</v>
      </c>
      <c r="K65" s="87"/>
      <c r="L65" s="88"/>
      <c r="M65" s="25">
        <v>183023</v>
      </c>
      <c r="N65" s="25">
        <v>8784</v>
      </c>
      <c r="O65" s="89">
        <v>8796</v>
      </c>
      <c r="P65" s="34">
        <v>8796</v>
      </c>
      <c r="Q65" s="90">
        <v>8784</v>
      </c>
      <c r="R65" s="33">
        <f t="shared" si="13"/>
        <v>-12</v>
      </c>
      <c r="S65" s="33">
        <f t="shared" si="9"/>
        <v>0</v>
      </c>
      <c r="T65" s="36">
        <f t="shared" si="10"/>
        <v>0</v>
      </c>
      <c r="U65" s="36">
        <f t="shared" si="11"/>
        <v>-1.3642564802183177E-3</v>
      </c>
      <c r="V65" s="91"/>
      <c r="W65" s="83">
        <v>109</v>
      </c>
      <c r="X65" s="83">
        <v>91</v>
      </c>
      <c r="Y65" s="83"/>
      <c r="Z65" s="83">
        <v>0</v>
      </c>
      <c r="AA65" s="83">
        <v>15</v>
      </c>
      <c r="AB65" s="83">
        <v>11</v>
      </c>
      <c r="AC65" s="78"/>
      <c r="AD65" s="64">
        <v>4</v>
      </c>
      <c r="AE65" s="78"/>
      <c r="AF65" s="84"/>
      <c r="AG65" s="79"/>
      <c r="AH65" s="72"/>
      <c r="AI65" s="55">
        <f t="shared" si="14"/>
        <v>121</v>
      </c>
      <c r="AJ65" s="55">
        <f t="shared" si="12"/>
        <v>109</v>
      </c>
      <c r="AK65" s="28" t="s">
        <v>104</v>
      </c>
      <c r="AL65" s="61">
        <v>1</v>
      </c>
    </row>
    <row r="66" spans="1:38" s="44" customFormat="1" ht="12" customHeight="1" x14ac:dyDescent="0.2">
      <c r="A66" s="85">
        <v>2024</v>
      </c>
      <c r="B66" s="25" t="s">
        <v>185</v>
      </c>
      <c r="C66" s="26">
        <v>45503</v>
      </c>
      <c r="D66" s="27" t="s">
        <v>44</v>
      </c>
      <c r="E66" s="215" t="s">
        <v>57</v>
      </c>
      <c r="F66" s="57" t="s">
        <v>70</v>
      </c>
      <c r="G66" s="25" t="s">
        <v>190</v>
      </c>
      <c r="H66" s="58" t="s">
        <v>46</v>
      </c>
      <c r="I66" s="25" t="s">
        <v>105</v>
      </c>
      <c r="J66" s="86">
        <v>5158615</v>
      </c>
      <c r="K66" s="87"/>
      <c r="L66" s="88"/>
      <c r="M66" s="25">
        <v>183024</v>
      </c>
      <c r="N66" s="25">
        <v>4320</v>
      </c>
      <c r="O66" s="89">
        <v>4375</v>
      </c>
      <c r="P66" s="34">
        <v>4375</v>
      </c>
      <c r="Q66" s="90">
        <v>4368</v>
      </c>
      <c r="R66" s="33">
        <f t="shared" si="13"/>
        <v>-7</v>
      </c>
      <c r="S66" s="33">
        <f t="shared" si="9"/>
        <v>48</v>
      </c>
      <c r="T66" s="36">
        <f t="shared" si="10"/>
        <v>1.1111111111111072E-2</v>
      </c>
      <c r="U66" s="36">
        <f t="shared" si="11"/>
        <v>-1.6000000000000458E-3</v>
      </c>
      <c r="V66" s="91"/>
      <c r="W66" s="83">
        <v>41</v>
      </c>
      <c r="X66" s="83">
        <v>0</v>
      </c>
      <c r="Y66" s="83"/>
      <c r="Z66" s="83">
        <v>16</v>
      </c>
      <c r="AA66" s="83">
        <v>19</v>
      </c>
      <c r="AB66" s="83">
        <v>10</v>
      </c>
      <c r="AC66" s="78"/>
      <c r="AD66" s="64">
        <v>3</v>
      </c>
      <c r="AE66" s="78"/>
      <c r="AF66" s="84"/>
      <c r="AG66" s="79"/>
      <c r="AH66" s="72"/>
      <c r="AI66" s="55">
        <f t="shared" si="14"/>
        <v>48</v>
      </c>
      <c r="AJ66" s="55">
        <f t="shared" si="12"/>
        <v>41</v>
      </c>
      <c r="AK66" s="37"/>
      <c r="AL66" s="61">
        <v>1</v>
      </c>
    </row>
    <row r="67" spans="1:38" s="44" customFormat="1" ht="12" customHeight="1" x14ac:dyDescent="0.2">
      <c r="A67" s="85">
        <v>2024</v>
      </c>
      <c r="B67" s="25" t="s">
        <v>185</v>
      </c>
      <c r="C67" s="26">
        <v>45503</v>
      </c>
      <c r="D67" s="27" t="s">
        <v>44</v>
      </c>
      <c r="E67" s="215" t="s">
        <v>57</v>
      </c>
      <c r="F67" s="57" t="s">
        <v>70</v>
      </c>
      <c r="G67" s="25" t="s">
        <v>190</v>
      </c>
      <c r="H67" s="58" t="s">
        <v>46</v>
      </c>
      <c r="I67" s="25" t="s">
        <v>105</v>
      </c>
      <c r="J67" s="86">
        <v>5158615</v>
      </c>
      <c r="K67" s="87"/>
      <c r="L67" s="88"/>
      <c r="M67" s="25">
        <v>183025</v>
      </c>
      <c r="N67" s="25">
        <v>540</v>
      </c>
      <c r="O67" s="89">
        <v>547</v>
      </c>
      <c r="P67" s="34">
        <v>558</v>
      </c>
      <c r="Q67" s="90">
        <v>546</v>
      </c>
      <c r="R67" s="33">
        <f t="shared" si="13"/>
        <v>-1</v>
      </c>
      <c r="S67" s="33">
        <f t="shared" ref="S67:S98" si="15">Q67-N67</f>
        <v>6</v>
      </c>
      <c r="T67" s="36">
        <f t="shared" ref="T67:T98" si="16">Q67/N67-1</f>
        <v>1.1111111111111072E-2</v>
      </c>
      <c r="U67" s="36">
        <f t="shared" ref="U67:U98" si="17">Q67/O67-1</f>
        <v>-1.8281535648994041E-3</v>
      </c>
      <c r="V67" s="91"/>
      <c r="W67" s="83">
        <v>0</v>
      </c>
      <c r="X67" s="83">
        <v>0</v>
      </c>
      <c r="Y67" s="83"/>
      <c r="Z67" s="83">
        <v>0</v>
      </c>
      <c r="AA67" s="83">
        <v>1</v>
      </c>
      <c r="AB67" s="83">
        <v>0</v>
      </c>
      <c r="AC67" s="78"/>
      <c r="AD67" s="64">
        <v>0</v>
      </c>
      <c r="AE67" s="78"/>
      <c r="AF67" s="84"/>
      <c r="AG67" s="79"/>
      <c r="AH67" s="72"/>
      <c r="AI67" s="55">
        <f t="shared" si="14"/>
        <v>1</v>
      </c>
      <c r="AJ67" s="55">
        <f t="shared" ref="AJ67:AJ98" si="18">R67+AI67</f>
        <v>0</v>
      </c>
      <c r="AK67" s="37"/>
      <c r="AL67" s="61">
        <v>1</v>
      </c>
    </row>
    <row r="68" spans="1:38" s="44" customFormat="1" ht="12" customHeight="1" x14ac:dyDescent="0.2">
      <c r="A68" s="85">
        <v>2024</v>
      </c>
      <c r="B68" s="25" t="s">
        <v>185</v>
      </c>
      <c r="C68" s="26">
        <v>45502</v>
      </c>
      <c r="D68" s="27" t="s">
        <v>44</v>
      </c>
      <c r="E68" s="215" t="s">
        <v>57</v>
      </c>
      <c r="F68" s="57" t="s">
        <v>70</v>
      </c>
      <c r="G68" s="25" t="s">
        <v>190</v>
      </c>
      <c r="H68" s="58" t="s">
        <v>46</v>
      </c>
      <c r="I68" s="25" t="s">
        <v>106</v>
      </c>
      <c r="J68" s="86">
        <v>5158592</v>
      </c>
      <c r="K68" s="87"/>
      <c r="L68" s="88"/>
      <c r="M68" s="25">
        <v>182972</v>
      </c>
      <c r="N68" s="25">
        <v>23436</v>
      </c>
      <c r="O68" s="89">
        <v>23688</v>
      </c>
      <c r="P68" s="34">
        <v>23689</v>
      </c>
      <c r="Q68" s="90">
        <v>23631</v>
      </c>
      <c r="R68" s="33">
        <f t="shared" si="13"/>
        <v>-57</v>
      </c>
      <c r="S68" s="33">
        <f t="shared" si="15"/>
        <v>195</v>
      </c>
      <c r="T68" s="36">
        <f t="shared" si="16"/>
        <v>8.3205325140809361E-3</v>
      </c>
      <c r="U68" s="36">
        <f t="shared" si="17"/>
        <v>-2.4062816616008398E-3</v>
      </c>
      <c r="V68" s="97"/>
      <c r="W68" s="83">
        <v>77</v>
      </c>
      <c r="X68" s="83">
        <v>108</v>
      </c>
      <c r="Y68" s="83"/>
      <c r="Z68" s="83">
        <v>18</v>
      </c>
      <c r="AA68" s="83">
        <v>5</v>
      </c>
      <c r="AB68" s="83">
        <v>0</v>
      </c>
      <c r="AC68" s="78"/>
      <c r="AD68" s="64">
        <v>3</v>
      </c>
      <c r="AE68" s="78"/>
      <c r="AF68" s="84"/>
      <c r="AG68" s="79"/>
      <c r="AH68" s="72"/>
      <c r="AI68" s="55">
        <f t="shared" si="14"/>
        <v>134</v>
      </c>
      <c r="AJ68" s="55">
        <f t="shared" si="18"/>
        <v>77</v>
      </c>
      <c r="AK68" s="28" t="s">
        <v>75</v>
      </c>
      <c r="AL68" s="61">
        <v>1</v>
      </c>
    </row>
    <row r="69" spans="1:38" s="44" customFormat="1" ht="12" customHeight="1" x14ac:dyDescent="0.2">
      <c r="A69" s="85">
        <v>2024</v>
      </c>
      <c r="B69" s="25" t="s">
        <v>185</v>
      </c>
      <c r="C69" s="26">
        <v>45502</v>
      </c>
      <c r="D69" s="27" t="s">
        <v>44</v>
      </c>
      <c r="E69" s="215" t="s">
        <v>57</v>
      </c>
      <c r="F69" s="57" t="s">
        <v>70</v>
      </c>
      <c r="G69" s="25" t="s">
        <v>190</v>
      </c>
      <c r="H69" s="58" t="s">
        <v>46</v>
      </c>
      <c r="I69" s="25" t="s">
        <v>106</v>
      </c>
      <c r="J69" s="86">
        <v>5158592</v>
      </c>
      <c r="K69" s="87"/>
      <c r="L69" s="88"/>
      <c r="M69" s="25">
        <v>182973</v>
      </c>
      <c r="N69" s="25">
        <v>1620</v>
      </c>
      <c r="O69" s="89">
        <v>1636</v>
      </c>
      <c r="P69" s="34">
        <v>1620</v>
      </c>
      <c r="Q69" s="90">
        <v>1632</v>
      </c>
      <c r="R69" s="33">
        <f t="shared" si="13"/>
        <v>-4</v>
      </c>
      <c r="S69" s="33">
        <f t="shared" si="15"/>
        <v>12</v>
      </c>
      <c r="T69" s="36">
        <f t="shared" si="16"/>
        <v>7.4074074074073071E-3</v>
      </c>
      <c r="U69" s="36">
        <f t="shared" si="17"/>
        <v>-2.4449877750610804E-3</v>
      </c>
      <c r="V69" s="97"/>
      <c r="W69" s="83">
        <v>11</v>
      </c>
      <c r="X69" s="83">
        <v>0</v>
      </c>
      <c r="Y69" s="83"/>
      <c r="Z69" s="83">
        <v>2</v>
      </c>
      <c r="AA69" s="83">
        <v>8</v>
      </c>
      <c r="AB69" s="83">
        <v>5</v>
      </c>
      <c r="AC69" s="78"/>
      <c r="AD69" s="64">
        <v>0</v>
      </c>
      <c r="AE69" s="78"/>
      <c r="AF69" s="84"/>
      <c r="AG69" s="79"/>
      <c r="AH69" s="72"/>
      <c r="AI69" s="55">
        <f t="shared" si="14"/>
        <v>15</v>
      </c>
      <c r="AJ69" s="55">
        <f t="shared" si="18"/>
        <v>11</v>
      </c>
      <c r="AK69" s="37"/>
      <c r="AL69" s="61">
        <v>1</v>
      </c>
    </row>
    <row r="70" spans="1:38" s="44" customFormat="1" ht="12" customHeight="1" x14ac:dyDescent="0.2">
      <c r="A70" s="85">
        <v>2024</v>
      </c>
      <c r="B70" s="25" t="s">
        <v>185</v>
      </c>
      <c r="C70" s="26">
        <v>45502</v>
      </c>
      <c r="D70" s="27" t="s">
        <v>44</v>
      </c>
      <c r="E70" s="215" t="s">
        <v>57</v>
      </c>
      <c r="F70" s="57" t="s">
        <v>70</v>
      </c>
      <c r="G70" s="25" t="s">
        <v>190</v>
      </c>
      <c r="H70" s="58" t="s">
        <v>46</v>
      </c>
      <c r="I70" s="25" t="s">
        <v>107</v>
      </c>
      <c r="J70" s="86">
        <v>5158590</v>
      </c>
      <c r="K70" s="87"/>
      <c r="L70" s="88"/>
      <c r="M70" s="25">
        <v>182976</v>
      </c>
      <c r="N70" s="25">
        <v>18468</v>
      </c>
      <c r="O70" s="89">
        <v>18673</v>
      </c>
      <c r="P70" s="34">
        <v>18665</v>
      </c>
      <c r="Q70" s="90">
        <v>18585</v>
      </c>
      <c r="R70" s="33">
        <f t="shared" si="13"/>
        <v>-88</v>
      </c>
      <c r="S70" s="33">
        <f t="shared" si="15"/>
        <v>117</v>
      </c>
      <c r="T70" s="36">
        <f t="shared" si="16"/>
        <v>6.3352826510720828E-3</v>
      </c>
      <c r="U70" s="36">
        <f t="shared" si="17"/>
        <v>-4.712686766989771E-3</v>
      </c>
      <c r="V70" s="58" t="s">
        <v>108</v>
      </c>
      <c r="W70" s="83">
        <v>23</v>
      </c>
      <c r="X70" s="83">
        <v>52</v>
      </c>
      <c r="Y70" s="83"/>
      <c r="Z70" s="83">
        <v>4</v>
      </c>
      <c r="AA70" s="83">
        <v>35</v>
      </c>
      <c r="AB70" s="83">
        <v>17</v>
      </c>
      <c r="AC70" s="78"/>
      <c r="AD70" s="64">
        <v>3</v>
      </c>
      <c r="AE70" s="78"/>
      <c r="AF70" s="84"/>
      <c r="AG70" s="79"/>
      <c r="AH70" s="72"/>
      <c r="AI70" s="55">
        <f t="shared" si="14"/>
        <v>111</v>
      </c>
      <c r="AJ70" s="55">
        <f t="shared" si="18"/>
        <v>23</v>
      </c>
      <c r="AK70" s="28" t="s">
        <v>109</v>
      </c>
      <c r="AL70" s="61">
        <v>1</v>
      </c>
    </row>
    <row r="71" spans="1:38" s="44" customFormat="1" ht="12" customHeight="1" x14ac:dyDescent="0.2">
      <c r="A71" s="85">
        <v>2024</v>
      </c>
      <c r="B71" s="25" t="s">
        <v>185</v>
      </c>
      <c r="C71" s="26">
        <v>45502</v>
      </c>
      <c r="D71" s="27" t="s">
        <v>44</v>
      </c>
      <c r="E71" s="215" t="s">
        <v>57</v>
      </c>
      <c r="F71" s="57" t="s">
        <v>70</v>
      </c>
      <c r="G71" s="25" t="s">
        <v>190</v>
      </c>
      <c r="H71" s="58" t="s">
        <v>46</v>
      </c>
      <c r="I71" s="25" t="s">
        <v>107</v>
      </c>
      <c r="J71" s="86">
        <v>5158590</v>
      </c>
      <c r="K71" s="87"/>
      <c r="L71" s="88"/>
      <c r="M71" s="25">
        <v>182977</v>
      </c>
      <c r="N71" s="25">
        <v>1944</v>
      </c>
      <c r="O71" s="89">
        <v>1962</v>
      </c>
      <c r="P71" s="34">
        <v>1953</v>
      </c>
      <c r="Q71" s="90">
        <v>1956</v>
      </c>
      <c r="R71" s="33">
        <f t="shared" si="13"/>
        <v>-6</v>
      </c>
      <c r="S71" s="33">
        <f t="shared" si="15"/>
        <v>12</v>
      </c>
      <c r="T71" s="36">
        <f t="shared" si="16"/>
        <v>6.1728395061728669E-3</v>
      </c>
      <c r="U71" s="36">
        <f t="shared" si="17"/>
        <v>-3.0581039755351869E-3</v>
      </c>
      <c r="V71" s="58" t="s">
        <v>108</v>
      </c>
      <c r="W71" s="83">
        <v>6</v>
      </c>
      <c r="X71" s="83">
        <v>1</v>
      </c>
      <c r="Y71" s="83"/>
      <c r="Z71" s="83">
        <v>1</v>
      </c>
      <c r="AA71" s="83">
        <v>7</v>
      </c>
      <c r="AB71" s="83">
        <v>3</v>
      </c>
      <c r="AC71" s="78"/>
      <c r="AD71" s="64">
        <v>0</v>
      </c>
      <c r="AE71" s="78"/>
      <c r="AF71" s="84"/>
      <c r="AG71" s="79"/>
      <c r="AH71" s="72"/>
      <c r="AI71" s="55">
        <f t="shared" si="14"/>
        <v>12</v>
      </c>
      <c r="AJ71" s="55">
        <f t="shared" si="18"/>
        <v>6</v>
      </c>
      <c r="AK71" s="37"/>
      <c r="AL71" s="61">
        <v>1</v>
      </c>
    </row>
    <row r="72" spans="1:38" s="44" customFormat="1" ht="12" customHeight="1" x14ac:dyDescent="0.2">
      <c r="A72" s="85">
        <v>2024</v>
      </c>
      <c r="B72" s="25" t="s">
        <v>185</v>
      </c>
      <c r="C72" s="26">
        <v>45502</v>
      </c>
      <c r="D72" s="27" t="s">
        <v>44</v>
      </c>
      <c r="E72" s="215" t="s">
        <v>57</v>
      </c>
      <c r="F72" s="57" t="s">
        <v>70</v>
      </c>
      <c r="G72" s="25" t="s">
        <v>190</v>
      </c>
      <c r="H72" s="58" t="s">
        <v>46</v>
      </c>
      <c r="I72" s="25" t="s">
        <v>110</v>
      </c>
      <c r="J72" s="98">
        <v>5158584</v>
      </c>
      <c r="K72" s="92"/>
      <c r="L72" s="92"/>
      <c r="M72" s="25">
        <v>182981</v>
      </c>
      <c r="N72" s="25">
        <v>18576</v>
      </c>
      <c r="O72" s="99">
        <v>18634</v>
      </c>
      <c r="P72" s="34">
        <v>18607</v>
      </c>
      <c r="Q72" s="100">
        <v>18519</v>
      </c>
      <c r="R72" s="33">
        <f t="shared" si="13"/>
        <v>-115</v>
      </c>
      <c r="S72" s="33">
        <f t="shared" si="15"/>
        <v>-57</v>
      </c>
      <c r="T72" s="36">
        <f t="shared" si="16"/>
        <v>-3.0684754521963509E-3</v>
      </c>
      <c r="U72" s="36">
        <f t="shared" si="17"/>
        <v>-6.1715144359772989E-3</v>
      </c>
      <c r="V72" s="58" t="s">
        <v>111</v>
      </c>
      <c r="W72" s="83">
        <v>109</v>
      </c>
      <c r="X72" s="83">
        <v>102</v>
      </c>
      <c r="Y72" s="84"/>
      <c r="Z72" s="83">
        <v>1</v>
      </c>
      <c r="AA72" s="83">
        <v>61</v>
      </c>
      <c r="AB72" s="83">
        <v>57</v>
      </c>
      <c r="AC72" s="78"/>
      <c r="AD72" s="64">
        <v>3</v>
      </c>
      <c r="AE72" s="55"/>
      <c r="AF72" s="72"/>
      <c r="AG72" s="72"/>
      <c r="AH72" s="72"/>
      <c r="AI72" s="55">
        <f t="shared" si="14"/>
        <v>224</v>
      </c>
      <c r="AJ72" s="55">
        <f t="shared" si="18"/>
        <v>109</v>
      </c>
      <c r="AK72" s="28" t="s">
        <v>109</v>
      </c>
      <c r="AL72" s="61">
        <v>1</v>
      </c>
    </row>
    <row r="73" spans="1:38" s="44" customFormat="1" ht="12" customHeight="1" x14ac:dyDescent="0.2">
      <c r="A73" s="85">
        <v>2024</v>
      </c>
      <c r="B73" s="25" t="s">
        <v>185</v>
      </c>
      <c r="C73" s="26">
        <v>45502</v>
      </c>
      <c r="D73" s="27" t="s">
        <v>44</v>
      </c>
      <c r="E73" s="215" t="s">
        <v>57</v>
      </c>
      <c r="F73" s="57" t="s">
        <v>70</v>
      </c>
      <c r="G73" s="25" t="s">
        <v>190</v>
      </c>
      <c r="H73" s="58" t="s">
        <v>46</v>
      </c>
      <c r="I73" s="25" t="s">
        <v>112</v>
      </c>
      <c r="J73" s="98">
        <v>5158610</v>
      </c>
      <c r="K73" s="94"/>
      <c r="L73" s="94"/>
      <c r="M73" s="25">
        <v>182982</v>
      </c>
      <c r="N73" s="25">
        <v>5400</v>
      </c>
      <c r="O73" s="99">
        <v>5457</v>
      </c>
      <c r="P73" s="34">
        <v>5473</v>
      </c>
      <c r="Q73" s="100">
        <v>5448</v>
      </c>
      <c r="R73" s="33">
        <f t="shared" si="13"/>
        <v>-9</v>
      </c>
      <c r="S73" s="33">
        <f t="shared" si="15"/>
        <v>48</v>
      </c>
      <c r="T73" s="36">
        <f t="shared" si="16"/>
        <v>8.8888888888889461E-3</v>
      </c>
      <c r="U73" s="36">
        <f t="shared" si="17"/>
        <v>-1.6492578339747377E-3</v>
      </c>
      <c r="V73" s="58"/>
      <c r="W73" s="83">
        <v>17</v>
      </c>
      <c r="X73" s="83">
        <v>1</v>
      </c>
      <c r="Y73" s="84"/>
      <c r="Z73" s="83">
        <v>9</v>
      </c>
      <c r="AA73" s="83">
        <v>0</v>
      </c>
      <c r="AB73" s="83">
        <v>13</v>
      </c>
      <c r="AC73" s="78"/>
      <c r="AD73" s="64">
        <v>3</v>
      </c>
      <c r="AE73" s="55"/>
      <c r="AF73" s="72"/>
      <c r="AG73" s="72"/>
      <c r="AH73" s="72"/>
      <c r="AI73" s="55">
        <f t="shared" si="14"/>
        <v>26</v>
      </c>
      <c r="AJ73" s="55">
        <f t="shared" si="18"/>
        <v>17</v>
      </c>
      <c r="AK73" s="93"/>
      <c r="AL73" s="61">
        <v>1</v>
      </c>
    </row>
    <row r="74" spans="1:38" s="44" customFormat="1" ht="12" customHeight="1" x14ac:dyDescent="0.2">
      <c r="A74" s="85">
        <v>2024</v>
      </c>
      <c r="B74" s="25" t="s">
        <v>185</v>
      </c>
      <c r="C74" s="26">
        <v>45502</v>
      </c>
      <c r="D74" s="27" t="s">
        <v>44</v>
      </c>
      <c r="E74" s="215" t="s">
        <v>57</v>
      </c>
      <c r="F74" s="57" t="s">
        <v>70</v>
      </c>
      <c r="G74" s="25" t="s">
        <v>190</v>
      </c>
      <c r="H74" s="58" t="s">
        <v>46</v>
      </c>
      <c r="I74" s="25" t="s">
        <v>112</v>
      </c>
      <c r="J74" s="101">
        <v>5158610</v>
      </c>
      <c r="K74" s="92"/>
      <c r="L74" s="92"/>
      <c r="M74" s="25">
        <v>182983</v>
      </c>
      <c r="N74" s="25">
        <v>1188</v>
      </c>
      <c r="O74" s="102">
        <v>1200</v>
      </c>
      <c r="P74" s="34">
        <v>1202</v>
      </c>
      <c r="Q74" s="100">
        <v>1197</v>
      </c>
      <c r="R74" s="33">
        <f t="shared" si="13"/>
        <v>-3</v>
      </c>
      <c r="S74" s="33">
        <f t="shared" si="15"/>
        <v>9</v>
      </c>
      <c r="T74" s="36">
        <f t="shared" si="16"/>
        <v>7.575757575757569E-3</v>
      </c>
      <c r="U74" s="36">
        <f t="shared" si="17"/>
        <v>-2.4999999999999467E-3</v>
      </c>
      <c r="V74" s="103"/>
      <c r="W74" s="83">
        <v>14</v>
      </c>
      <c r="X74" s="83">
        <v>12</v>
      </c>
      <c r="Y74" s="84"/>
      <c r="Z74" s="83">
        <v>0</v>
      </c>
      <c r="AA74" s="83">
        <v>5</v>
      </c>
      <c r="AB74" s="83">
        <v>0</v>
      </c>
      <c r="AC74" s="84"/>
      <c r="AD74" s="64">
        <v>0</v>
      </c>
      <c r="AE74" s="84"/>
      <c r="AF74" s="84"/>
      <c r="AG74" s="79"/>
      <c r="AH74" s="80"/>
      <c r="AI74" s="55">
        <f t="shared" si="14"/>
        <v>17</v>
      </c>
      <c r="AJ74" s="55">
        <f t="shared" si="18"/>
        <v>14</v>
      </c>
      <c r="AK74" s="28" t="s">
        <v>75</v>
      </c>
      <c r="AL74" s="61">
        <v>1</v>
      </c>
    </row>
    <row r="75" spans="1:38" s="44" customFormat="1" ht="12" customHeight="1" x14ac:dyDescent="0.2">
      <c r="A75" s="85">
        <v>2024</v>
      </c>
      <c r="B75" s="25" t="s">
        <v>185</v>
      </c>
      <c r="C75" s="26">
        <v>45502</v>
      </c>
      <c r="D75" s="27" t="s">
        <v>44</v>
      </c>
      <c r="E75" s="215" t="s">
        <v>57</v>
      </c>
      <c r="F75" s="57" t="s">
        <v>70</v>
      </c>
      <c r="G75" s="25" t="s">
        <v>190</v>
      </c>
      <c r="H75" s="58" t="s">
        <v>46</v>
      </c>
      <c r="I75" s="61" t="s">
        <v>105</v>
      </c>
      <c r="J75" s="101">
        <v>5158615</v>
      </c>
      <c r="K75" s="92"/>
      <c r="L75" s="92"/>
      <c r="M75" s="61">
        <v>182984</v>
      </c>
      <c r="N75" s="96">
        <v>5508</v>
      </c>
      <c r="O75" s="102">
        <v>5579</v>
      </c>
      <c r="P75" s="34">
        <v>5579</v>
      </c>
      <c r="Q75" s="100">
        <v>5565</v>
      </c>
      <c r="R75" s="33">
        <f t="shared" si="13"/>
        <v>-14</v>
      </c>
      <c r="S75" s="33">
        <f t="shared" si="15"/>
        <v>57</v>
      </c>
      <c r="T75" s="36">
        <f t="shared" si="16"/>
        <v>1.0348583877995532E-2</v>
      </c>
      <c r="U75" s="36">
        <f t="shared" si="17"/>
        <v>-2.5094102885822034E-3</v>
      </c>
      <c r="V75" s="103"/>
      <c r="W75" s="83">
        <v>85</v>
      </c>
      <c r="X75" s="83">
        <v>33</v>
      </c>
      <c r="Y75" s="84"/>
      <c r="Z75" s="83">
        <v>6</v>
      </c>
      <c r="AA75" s="83">
        <v>34</v>
      </c>
      <c r="AB75" s="83">
        <v>23</v>
      </c>
      <c r="AC75" s="84"/>
      <c r="AD75" s="64">
        <v>3</v>
      </c>
      <c r="AE75" s="84"/>
      <c r="AF75" s="84"/>
      <c r="AG75" s="79"/>
      <c r="AH75" s="80"/>
      <c r="AI75" s="55">
        <f t="shared" si="14"/>
        <v>99</v>
      </c>
      <c r="AJ75" s="55">
        <f t="shared" si="18"/>
        <v>85</v>
      </c>
      <c r="AK75" s="28" t="s">
        <v>75</v>
      </c>
      <c r="AL75" s="61">
        <v>1</v>
      </c>
    </row>
    <row r="76" spans="1:38" s="44" customFormat="1" ht="12" customHeight="1" x14ac:dyDescent="0.2">
      <c r="A76" s="85">
        <v>2024</v>
      </c>
      <c r="B76" s="25" t="s">
        <v>185</v>
      </c>
      <c r="C76" s="26">
        <v>45502</v>
      </c>
      <c r="D76" s="27" t="s">
        <v>44</v>
      </c>
      <c r="E76" s="215" t="s">
        <v>57</v>
      </c>
      <c r="F76" s="57" t="s">
        <v>70</v>
      </c>
      <c r="G76" s="25" t="s">
        <v>190</v>
      </c>
      <c r="H76" s="58" t="s">
        <v>46</v>
      </c>
      <c r="I76" s="25" t="s">
        <v>105</v>
      </c>
      <c r="J76" s="86">
        <v>5158615</v>
      </c>
      <c r="K76" s="87"/>
      <c r="L76" s="88"/>
      <c r="M76" s="25">
        <v>182985</v>
      </c>
      <c r="N76" s="25">
        <v>1080</v>
      </c>
      <c r="O76" s="89">
        <v>1091</v>
      </c>
      <c r="P76" s="34">
        <v>1091</v>
      </c>
      <c r="Q76" s="90">
        <v>1089</v>
      </c>
      <c r="R76" s="33">
        <f t="shared" si="13"/>
        <v>-2</v>
      </c>
      <c r="S76" s="33">
        <f t="shared" si="15"/>
        <v>9</v>
      </c>
      <c r="T76" s="36">
        <f t="shared" si="16"/>
        <v>8.3333333333333037E-3</v>
      </c>
      <c r="U76" s="36">
        <f t="shared" si="17"/>
        <v>-1.8331805682859637E-3</v>
      </c>
      <c r="V76" s="58"/>
      <c r="W76" s="83">
        <v>6</v>
      </c>
      <c r="X76" s="83">
        <v>4</v>
      </c>
      <c r="Y76" s="83"/>
      <c r="Z76" s="83">
        <v>1</v>
      </c>
      <c r="AA76" s="83">
        <v>0</v>
      </c>
      <c r="AB76" s="83">
        <v>3</v>
      </c>
      <c r="AC76" s="78"/>
      <c r="AD76" s="64">
        <v>0</v>
      </c>
      <c r="AE76" s="78"/>
      <c r="AF76" s="84"/>
      <c r="AG76" s="79"/>
      <c r="AH76" s="72"/>
      <c r="AI76" s="55">
        <f t="shared" si="14"/>
        <v>8</v>
      </c>
      <c r="AJ76" s="55">
        <f t="shared" si="18"/>
        <v>6</v>
      </c>
      <c r="AK76" s="28" t="s">
        <v>75</v>
      </c>
      <c r="AL76" s="61">
        <v>1</v>
      </c>
    </row>
    <row r="77" spans="1:38" s="44" customFormat="1" ht="12" customHeight="1" x14ac:dyDescent="0.2">
      <c r="A77" s="85">
        <v>2024</v>
      </c>
      <c r="B77" s="25" t="s">
        <v>185</v>
      </c>
      <c r="C77" s="26">
        <v>45502</v>
      </c>
      <c r="D77" s="27" t="s">
        <v>44</v>
      </c>
      <c r="E77" s="215" t="s">
        <v>57</v>
      </c>
      <c r="F77" s="57" t="s">
        <v>70</v>
      </c>
      <c r="G77" s="25" t="s">
        <v>190</v>
      </c>
      <c r="H77" s="58" t="s">
        <v>46</v>
      </c>
      <c r="I77" s="25" t="s">
        <v>113</v>
      </c>
      <c r="J77" s="86">
        <v>5157985</v>
      </c>
      <c r="K77" s="87"/>
      <c r="L77" s="88"/>
      <c r="M77" s="25">
        <v>183012</v>
      </c>
      <c r="N77" s="25">
        <v>6480</v>
      </c>
      <c r="O77" s="89">
        <v>6489</v>
      </c>
      <c r="P77" s="34">
        <v>6489</v>
      </c>
      <c r="Q77" s="90">
        <v>6480</v>
      </c>
      <c r="R77" s="33">
        <f t="shared" si="13"/>
        <v>-9</v>
      </c>
      <c r="S77" s="33">
        <f t="shared" si="15"/>
        <v>0</v>
      </c>
      <c r="T77" s="36">
        <f t="shared" si="16"/>
        <v>0</v>
      </c>
      <c r="U77" s="36">
        <f t="shared" si="17"/>
        <v>-1.3869625520110951E-3</v>
      </c>
      <c r="V77" s="58"/>
      <c r="W77" s="83">
        <v>32</v>
      </c>
      <c r="X77" s="83">
        <v>19</v>
      </c>
      <c r="Y77" s="83"/>
      <c r="Z77" s="83">
        <v>1</v>
      </c>
      <c r="AA77" s="83">
        <v>17</v>
      </c>
      <c r="AB77" s="83">
        <v>2</v>
      </c>
      <c r="AC77" s="78"/>
      <c r="AD77" s="64">
        <v>2</v>
      </c>
      <c r="AE77" s="78"/>
      <c r="AF77" s="84"/>
      <c r="AG77" s="79"/>
      <c r="AH77" s="72"/>
      <c r="AI77" s="55">
        <f t="shared" si="14"/>
        <v>41</v>
      </c>
      <c r="AJ77" s="55">
        <f t="shared" si="18"/>
        <v>32</v>
      </c>
      <c r="AK77" s="28" t="s">
        <v>75</v>
      </c>
      <c r="AL77" s="61">
        <v>1</v>
      </c>
    </row>
    <row r="78" spans="1:38" s="44" customFormat="1" ht="12" customHeight="1" x14ac:dyDescent="0.2">
      <c r="A78" s="85">
        <v>2024</v>
      </c>
      <c r="B78" s="25" t="s">
        <v>185</v>
      </c>
      <c r="C78" s="26">
        <v>45502</v>
      </c>
      <c r="D78" s="27" t="s">
        <v>44</v>
      </c>
      <c r="E78" s="215" t="s">
        <v>57</v>
      </c>
      <c r="F78" s="57" t="s">
        <v>70</v>
      </c>
      <c r="G78" s="25" t="s">
        <v>190</v>
      </c>
      <c r="H78" s="58" t="s">
        <v>46</v>
      </c>
      <c r="I78" s="25" t="s">
        <v>114</v>
      </c>
      <c r="J78" s="86">
        <v>5157994</v>
      </c>
      <c r="K78" s="87"/>
      <c r="L78" s="88"/>
      <c r="M78" s="25">
        <v>183013</v>
      </c>
      <c r="N78" s="25">
        <v>5184</v>
      </c>
      <c r="O78" s="89">
        <v>5193</v>
      </c>
      <c r="P78" s="34">
        <v>5172</v>
      </c>
      <c r="Q78" s="90">
        <v>5184</v>
      </c>
      <c r="R78" s="33">
        <f t="shared" ref="R78:R109" si="19">Q78-O78</f>
        <v>-9</v>
      </c>
      <c r="S78" s="33">
        <f t="shared" si="15"/>
        <v>0</v>
      </c>
      <c r="T78" s="36">
        <f t="shared" si="16"/>
        <v>0</v>
      </c>
      <c r="U78" s="36">
        <f t="shared" si="17"/>
        <v>-1.7331022530329143E-3</v>
      </c>
      <c r="V78" s="58"/>
      <c r="W78" s="83">
        <v>7</v>
      </c>
      <c r="X78" s="83">
        <v>8</v>
      </c>
      <c r="Y78" s="83"/>
      <c r="Z78" s="83">
        <v>5</v>
      </c>
      <c r="AA78" s="83">
        <v>0</v>
      </c>
      <c r="AB78" s="83">
        <v>0</v>
      </c>
      <c r="AC78" s="78"/>
      <c r="AD78" s="64">
        <v>3</v>
      </c>
      <c r="AE78" s="78"/>
      <c r="AF78" s="84"/>
      <c r="AG78" s="79"/>
      <c r="AH78" s="72"/>
      <c r="AI78" s="55">
        <f t="shared" si="14"/>
        <v>16</v>
      </c>
      <c r="AJ78" s="55">
        <f t="shared" si="18"/>
        <v>7</v>
      </c>
      <c r="AK78" s="37"/>
      <c r="AL78" s="61">
        <v>1</v>
      </c>
    </row>
    <row r="79" spans="1:38" s="44" customFormat="1" ht="12" customHeight="1" x14ac:dyDescent="0.2">
      <c r="A79" s="85">
        <v>2024</v>
      </c>
      <c r="B79" s="25" t="s">
        <v>185</v>
      </c>
      <c r="C79" s="26">
        <v>45502</v>
      </c>
      <c r="D79" s="27" t="s">
        <v>44</v>
      </c>
      <c r="E79" s="215" t="s">
        <v>57</v>
      </c>
      <c r="F79" s="57" t="s">
        <v>70</v>
      </c>
      <c r="G79" s="25" t="s">
        <v>190</v>
      </c>
      <c r="H79" s="58" t="s">
        <v>46</v>
      </c>
      <c r="I79" s="25" t="s">
        <v>115</v>
      </c>
      <c r="J79" s="86">
        <v>5158002</v>
      </c>
      <c r="K79" s="87"/>
      <c r="L79" s="88"/>
      <c r="M79" s="25">
        <v>183014</v>
      </c>
      <c r="N79" s="25">
        <v>12744</v>
      </c>
      <c r="O79" s="89">
        <v>12704</v>
      </c>
      <c r="P79" s="34">
        <v>12698</v>
      </c>
      <c r="Q79" s="90">
        <v>12618</v>
      </c>
      <c r="R79" s="33">
        <f t="shared" si="19"/>
        <v>-86</v>
      </c>
      <c r="S79" s="33">
        <f t="shared" si="15"/>
        <v>-126</v>
      </c>
      <c r="T79" s="36">
        <f t="shared" si="16"/>
        <v>-9.8870056497175618E-3</v>
      </c>
      <c r="U79" s="36">
        <f t="shared" si="17"/>
        <v>-6.7695214105792934E-3</v>
      </c>
      <c r="V79" s="58" t="s">
        <v>116</v>
      </c>
      <c r="W79" s="83">
        <v>7</v>
      </c>
      <c r="X79" s="83">
        <v>68</v>
      </c>
      <c r="Y79" s="83"/>
      <c r="Z79" s="83">
        <v>5</v>
      </c>
      <c r="AA79" s="83">
        <v>7</v>
      </c>
      <c r="AB79" s="83">
        <v>10</v>
      </c>
      <c r="AC79" s="78"/>
      <c r="AD79" s="64">
        <v>3</v>
      </c>
      <c r="AE79" s="78"/>
      <c r="AF79" s="84"/>
      <c r="AG79" s="79"/>
      <c r="AH79" s="72"/>
      <c r="AI79" s="55">
        <f t="shared" ref="AI79:AI110" si="20">SUM(X79:AH79)</f>
        <v>93</v>
      </c>
      <c r="AJ79" s="55">
        <f t="shared" si="18"/>
        <v>7</v>
      </c>
      <c r="AK79" s="28" t="s">
        <v>75</v>
      </c>
      <c r="AL79" s="61">
        <v>1</v>
      </c>
    </row>
    <row r="80" spans="1:38" s="44" customFormat="1" ht="12" customHeight="1" x14ac:dyDescent="0.2">
      <c r="A80" s="25">
        <v>2024</v>
      </c>
      <c r="B80" s="25" t="s">
        <v>185</v>
      </c>
      <c r="C80" s="26">
        <v>45505</v>
      </c>
      <c r="D80" s="25" t="s">
        <v>120</v>
      </c>
      <c r="E80" s="27" t="s">
        <v>38</v>
      </c>
      <c r="F80" s="57" t="s">
        <v>188</v>
      </c>
      <c r="G80" s="25" t="s">
        <v>121</v>
      </c>
      <c r="H80" s="28" t="s">
        <v>122</v>
      </c>
      <c r="I80" s="28" t="s">
        <v>123</v>
      </c>
      <c r="J80" s="28" t="s">
        <v>124</v>
      </c>
      <c r="K80" s="28"/>
      <c r="L80" s="28"/>
      <c r="M80" s="25">
        <v>182097</v>
      </c>
      <c r="N80" s="33">
        <v>350</v>
      </c>
      <c r="O80" s="33">
        <v>372</v>
      </c>
      <c r="P80" s="34">
        <v>372</v>
      </c>
      <c r="Q80" s="35">
        <v>350</v>
      </c>
      <c r="R80" s="33">
        <f t="shared" si="19"/>
        <v>-22</v>
      </c>
      <c r="S80" s="33">
        <f t="shared" si="15"/>
        <v>0</v>
      </c>
      <c r="T80" s="36">
        <f t="shared" si="16"/>
        <v>0</v>
      </c>
      <c r="U80" s="36">
        <f t="shared" si="17"/>
        <v>-5.9139784946236507E-2</v>
      </c>
      <c r="V80" s="54" t="s">
        <v>125</v>
      </c>
      <c r="W80" s="28"/>
      <c r="X80" s="28">
        <v>15</v>
      </c>
      <c r="Y80" s="28"/>
      <c r="Z80" s="28">
        <v>7</v>
      </c>
      <c r="AA80" s="28"/>
      <c r="AB80" s="28"/>
      <c r="AC80" s="28"/>
      <c r="AD80" s="28"/>
      <c r="AE80" s="28"/>
      <c r="AF80" s="28"/>
      <c r="AG80" s="28"/>
      <c r="AH80" s="28"/>
      <c r="AI80" s="42">
        <f t="shared" si="20"/>
        <v>22</v>
      </c>
      <c r="AJ80" s="42">
        <f t="shared" si="18"/>
        <v>0</v>
      </c>
      <c r="AK80" s="28"/>
      <c r="AL80" s="61">
        <v>1</v>
      </c>
    </row>
    <row r="81" spans="1:38" s="44" customFormat="1" ht="12" customHeight="1" x14ac:dyDescent="0.2">
      <c r="A81" s="25">
        <v>2024</v>
      </c>
      <c r="B81" s="25" t="s">
        <v>185</v>
      </c>
      <c r="C81" s="26">
        <v>45505</v>
      </c>
      <c r="D81" s="25" t="s">
        <v>120</v>
      </c>
      <c r="E81" s="27" t="s">
        <v>38</v>
      </c>
      <c r="F81" s="57" t="s">
        <v>188</v>
      </c>
      <c r="G81" s="25" t="s">
        <v>121</v>
      </c>
      <c r="H81" s="28" t="s">
        <v>122</v>
      </c>
      <c r="I81" s="28" t="s">
        <v>126</v>
      </c>
      <c r="J81" s="28" t="s">
        <v>124</v>
      </c>
      <c r="K81" s="28"/>
      <c r="L81" s="28"/>
      <c r="M81" s="25">
        <v>182105</v>
      </c>
      <c r="N81" s="33">
        <v>740</v>
      </c>
      <c r="O81" s="33">
        <v>756</v>
      </c>
      <c r="P81" s="34">
        <v>756</v>
      </c>
      <c r="Q81" s="35">
        <v>740</v>
      </c>
      <c r="R81" s="33">
        <f t="shared" si="19"/>
        <v>-16</v>
      </c>
      <c r="S81" s="33">
        <f t="shared" si="15"/>
        <v>0</v>
      </c>
      <c r="T81" s="36">
        <f t="shared" si="16"/>
        <v>0</v>
      </c>
      <c r="U81" s="36">
        <f t="shared" si="17"/>
        <v>-2.1164021164021163E-2</v>
      </c>
      <c r="V81" s="54" t="s">
        <v>125</v>
      </c>
      <c r="W81" s="28"/>
      <c r="X81" s="28">
        <v>14</v>
      </c>
      <c r="Y81" s="28"/>
      <c r="Z81" s="28">
        <v>2</v>
      </c>
      <c r="AA81" s="28"/>
      <c r="AB81" s="28"/>
      <c r="AC81" s="28"/>
      <c r="AD81" s="28"/>
      <c r="AE81" s="28"/>
      <c r="AF81" s="28"/>
      <c r="AG81" s="28"/>
      <c r="AH81" s="28"/>
      <c r="AI81" s="42">
        <f t="shared" si="20"/>
        <v>16</v>
      </c>
      <c r="AJ81" s="42">
        <f t="shared" si="18"/>
        <v>0</v>
      </c>
      <c r="AK81" s="28"/>
      <c r="AL81" s="61">
        <v>1</v>
      </c>
    </row>
    <row r="82" spans="1:38" s="44" customFormat="1" ht="12" customHeight="1" x14ac:dyDescent="0.2">
      <c r="A82" s="25">
        <v>2024</v>
      </c>
      <c r="B82" s="25" t="s">
        <v>185</v>
      </c>
      <c r="C82" s="26">
        <v>45505</v>
      </c>
      <c r="D82" s="25" t="s">
        <v>120</v>
      </c>
      <c r="E82" s="27" t="s">
        <v>38</v>
      </c>
      <c r="F82" s="57" t="s">
        <v>188</v>
      </c>
      <c r="G82" s="25" t="s">
        <v>121</v>
      </c>
      <c r="H82" s="28" t="s">
        <v>122</v>
      </c>
      <c r="I82" s="28" t="s">
        <v>127</v>
      </c>
      <c r="J82" s="28" t="s">
        <v>124</v>
      </c>
      <c r="K82" s="28"/>
      <c r="L82" s="28"/>
      <c r="M82" s="25">
        <v>182149</v>
      </c>
      <c r="N82" s="33">
        <v>1940</v>
      </c>
      <c r="O82" s="33">
        <v>1986</v>
      </c>
      <c r="P82" s="104">
        <v>1986</v>
      </c>
      <c r="Q82" s="35">
        <v>1940</v>
      </c>
      <c r="R82" s="33">
        <f t="shared" si="19"/>
        <v>-46</v>
      </c>
      <c r="S82" s="33">
        <f t="shared" si="15"/>
        <v>0</v>
      </c>
      <c r="T82" s="36">
        <f t="shared" si="16"/>
        <v>0</v>
      </c>
      <c r="U82" s="36">
        <f t="shared" si="17"/>
        <v>-2.3162134944612278E-2</v>
      </c>
      <c r="V82" s="54" t="s">
        <v>125</v>
      </c>
      <c r="W82" s="28"/>
      <c r="X82" s="28">
        <v>43</v>
      </c>
      <c r="Y82" s="28"/>
      <c r="Z82" s="28">
        <v>3</v>
      </c>
      <c r="AA82" s="28"/>
      <c r="AB82" s="28"/>
      <c r="AC82" s="28"/>
      <c r="AD82" s="28"/>
      <c r="AE82" s="28"/>
      <c r="AF82" s="28"/>
      <c r="AG82" s="28"/>
      <c r="AH82" s="28"/>
      <c r="AI82" s="42">
        <f t="shared" si="20"/>
        <v>46</v>
      </c>
      <c r="AJ82" s="42">
        <f t="shared" si="18"/>
        <v>0</v>
      </c>
      <c r="AK82" s="28"/>
      <c r="AL82" s="61">
        <v>1</v>
      </c>
    </row>
    <row r="83" spans="1:38" s="44" customFormat="1" ht="12" customHeight="1" x14ac:dyDescent="0.2">
      <c r="A83" s="25">
        <v>2024</v>
      </c>
      <c r="B83" s="25" t="s">
        <v>185</v>
      </c>
      <c r="C83" s="26">
        <v>45505</v>
      </c>
      <c r="D83" s="25" t="s">
        <v>120</v>
      </c>
      <c r="E83" s="27" t="s">
        <v>38</v>
      </c>
      <c r="F83" s="57" t="s">
        <v>188</v>
      </c>
      <c r="G83" s="25" t="s">
        <v>121</v>
      </c>
      <c r="H83" s="28" t="s">
        <v>122</v>
      </c>
      <c r="I83" s="28" t="s">
        <v>128</v>
      </c>
      <c r="J83" s="28" t="s">
        <v>129</v>
      </c>
      <c r="K83" s="28"/>
      <c r="L83" s="28"/>
      <c r="M83" s="25">
        <v>182671</v>
      </c>
      <c r="N83" s="33">
        <v>630</v>
      </c>
      <c r="O83" s="33">
        <v>637</v>
      </c>
      <c r="P83" s="34">
        <v>637</v>
      </c>
      <c r="Q83" s="35">
        <v>630</v>
      </c>
      <c r="R83" s="33">
        <f t="shared" si="19"/>
        <v>-7</v>
      </c>
      <c r="S83" s="33">
        <f t="shared" si="15"/>
        <v>0</v>
      </c>
      <c r="T83" s="36">
        <f t="shared" si="16"/>
        <v>0</v>
      </c>
      <c r="U83" s="36">
        <f t="shared" si="17"/>
        <v>-1.098901098901095E-2</v>
      </c>
      <c r="V83" s="54" t="s">
        <v>125</v>
      </c>
      <c r="W83" s="28"/>
      <c r="X83" s="28">
        <v>3</v>
      </c>
      <c r="Y83" s="28"/>
      <c r="Z83" s="28"/>
      <c r="AA83" s="28"/>
      <c r="AB83" s="28"/>
      <c r="AC83" s="28"/>
      <c r="AD83" s="28"/>
      <c r="AE83" s="28">
        <v>1</v>
      </c>
      <c r="AF83" s="28"/>
      <c r="AG83" s="28"/>
      <c r="AH83" s="28"/>
      <c r="AI83" s="42">
        <f t="shared" si="20"/>
        <v>4</v>
      </c>
      <c r="AJ83" s="42">
        <f t="shared" si="18"/>
        <v>-3</v>
      </c>
      <c r="AK83" s="28"/>
      <c r="AL83" s="61">
        <v>1</v>
      </c>
    </row>
    <row r="84" spans="1:38" s="44" customFormat="1" ht="12" customHeight="1" x14ac:dyDescent="0.2">
      <c r="A84" s="25">
        <v>2024</v>
      </c>
      <c r="B84" s="25" t="s">
        <v>185</v>
      </c>
      <c r="C84" s="26">
        <v>45505</v>
      </c>
      <c r="D84" s="25" t="s">
        <v>120</v>
      </c>
      <c r="E84" s="27" t="s">
        <v>38</v>
      </c>
      <c r="F84" s="57" t="s">
        <v>188</v>
      </c>
      <c r="G84" s="25" t="s">
        <v>121</v>
      </c>
      <c r="H84" s="28" t="s">
        <v>122</v>
      </c>
      <c r="I84" s="28" t="s">
        <v>130</v>
      </c>
      <c r="J84" s="28" t="s">
        <v>131</v>
      </c>
      <c r="K84" s="28"/>
      <c r="L84" s="28"/>
      <c r="M84" s="25">
        <v>182672</v>
      </c>
      <c r="N84" s="33">
        <v>1280</v>
      </c>
      <c r="O84" s="33">
        <v>1292</v>
      </c>
      <c r="P84" s="34">
        <v>1292</v>
      </c>
      <c r="Q84" s="35">
        <v>1280</v>
      </c>
      <c r="R84" s="33">
        <f t="shared" si="19"/>
        <v>-12</v>
      </c>
      <c r="S84" s="33">
        <f t="shared" si="15"/>
        <v>0</v>
      </c>
      <c r="T84" s="36">
        <f t="shared" si="16"/>
        <v>0</v>
      </c>
      <c r="U84" s="36">
        <f t="shared" si="17"/>
        <v>-9.2879256965944235E-3</v>
      </c>
      <c r="V84" s="54" t="s">
        <v>125</v>
      </c>
      <c r="W84" s="28"/>
      <c r="X84" s="28">
        <v>7</v>
      </c>
      <c r="Y84" s="28"/>
      <c r="Z84" s="28">
        <v>3</v>
      </c>
      <c r="AA84" s="28"/>
      <c r="AB84" s="28"/>
      <c r="AC84" s="28"/>
      <c r="AD84" s="28"/>
      <c r="AE84" s="28">
        <v>1</v>
      </c>
      <c r="AF84" s="28"/>
      <c r="AG84" s="28"/>
      <c r="AH84" s="28"/>
      <c r="AI84" s="42">
        <f t="shared" si="20"/>
        <v>11</v>
      </c>
      <c r="AJ84" s="42">
        <f t="shared" si="18"/>
        <v>-1</v>
      </c>
      <c r="AK84" s="28"/>
      <c r="AL84" s="61">
        <v>1</v>
      </c>
    </row>
    <row r="85" spans="1:38" s="44" customFormat="1" ht="12" customHeight="1" x14ac:dyDescent="0.2">
      <c r="A85" s="25">
        <v>2024</v>
      </c>
      <c r="B85" s="25" t="s">
        <v>185</v>
      </c>
      <c r="C85" s="26">
        <v>45505</v>
      </c>
      <c r="D85" s="25" t="s">
        <v>120</v>
      </c>
      <c r="E85" s="27" t="s">
        <v>38</v>
      </c>
      <c r="F85" s="57" t="s">
        <v>188</v>
      </c>
      <c r="G85" s="25" t="s">
        <v>121</v>
      </c>
      <c r="H85" s="28" t="s">
        <v>122</v>
      </c>
      <c r="I85" s="28" t="s">
        <v>132</v>
      </c>
      <c r="J85" s="28" t="s">
        <v>133</v>
      </c>
      <c r="K85" s="28"/>
      <c r="L85" s="28"/>
      <c r="M85" s="25">
        <v>182668</v>
      </c>
      <c r="N85" s="33">
        <v>4240</v>
      </c>
      <c r="O85" s="33">
        <v>4276</v>
      </c>
      <c r="P85" s="34">
        <v>4276</v>
      </c>
      <c r="Q85" s="35">
        <v>4240</v>
      </c>
      <c r="R85" s="33">
        <f t="shared" si="19"/>
        <v>-36</v>
      </c>
      <c r="S85" s="33">
        <f t="shared" si="15"/>
        <v>0</v>
      </c>
      <c r="T85" s="36">
        <f t="shared" si="16"/>
        <v>0</v>
      </c>
      <c r="U85" s="36">
        <f t="shared" si="17"/>
        <v>-8.4190832553788786E-3</v>
      </c>
      <c r="V85" s="54" t="s">
        <v>125</v>
      </c>
      <c r="W85" s="28"/>
      <c r="X85" s="28">
        <v>28</v>
      </c>
      <c r="Y85" s="28"/>
      <c r="Z85" s="28"/>
      <c r="AA85" s="28"/>
      <c r="AB85" s="28"/>
      <c r="AC85" s="28"/>
      <c r="AD85" s="28"/>
      <c r="AE85" s="28"/>
      <c r="AF85" s="28"/>
      <c r="AG85" s="28"/>
      <c r="AH85" s="28">
        <v>8</v>
      </c>
      <c r="AI85" s="42">
        <f t="shared" si="20"/>
        <v>36</v>
      </c>
      <c r="AJ85" s="42">
        <f t="shared" si="18"/>
        <v>0</v>
      </c>
      <c r="AK85" s="28"/>
      <c r="AL85" s="61">
        <v>1</v>
      </c>
    </row>
    <row r="86" spans="1:38" s="44" customFormat="1" ht="12" customHeight="1" x14ac:dyDescent="0.2">
      <c r="A86" s="25">
        <v>2024</v>
      </c>
      <c r="B86" s="25" t="s">
        <v>185</v>
      </c>
      <c r="C86" s="26">
        <v>45505</v>
      </c>
      <c r="D86" s="25" t="s">
        <v>120</v>
      </c>
      <c r="E86" s="27" t="s">
        <v>38</v>
      </c>
      <c r="F86" s="57" t="s">
        <v>188</v>
      </c>
      <c r="G86" s="25" t="s">
        <v>121</v>
      </c>
      <c r="H86" s="28" t="s">
        <v>122</v>
      </c>
      <c r="I86" s="28" t="s">
        <v>134</v>
      </c>
      <c r="J86" s="28" t="s">
        <v>135</v>
      </c>
      <c r="K86" s="28"/>
      <c r="L86" s="28"/>
      <c r="M86" s="25">
        <v>182663</v>
      </c>
      <c r="N86" s="33">
        <v>600</v>
      </c>
      <c r="O86" s="33">
        <v>630</v>
      </c>
      <c r="P86" s="34">
        <v>630</v>
      </c>
      <c r="Q86" s="35">
        <v>600</v>
      </c>
      <c r="R86" s="33">
        <f t="shared" si="19"/>
        <v>-30</v>
      </c>
      <c r="S86" s="33">
        <f t="shared" si="15"/>
        <v>0</v>
      </c>
      <c r="T86" s="36">
        <f t="shared" si="16"/>
        <v>0</v>
      </c>
      <c r="U86" s="36">
        <f t="shared" si="17"/>
        <v>-4.7619047619047672E-2</v>
      </c>
      <c r="V86" s="54" t="s">
        <v>125</v>
      </c>
      <c r="W86" s="28"/>
      <c r="X86" s="28"/>
      <c r="Y86" s="28"/>
      <c r="Z86" s="28">
        <v>11</v>
      </c>
      <c r="AA86" s="28"/>
      <c r="AB86" s="28"/>
      <c r="AC86" s="28"/>
      <c r="AD86" s="28"/>
      <c r="AE86" s="28"/>
      <c r="AF86" s="28"/>
      <c r="AG86" s="28"/>
      <c r="AH86" s="28"/>
      <c r="AI86" s="42">
        <f t="shared" si="20"/>
        <v>11</v>
      </c>
      <c r="AJ86" s="42">
        <f t="shared" si="18"/>
        <v>-19</v>
      </c>
      <c r="AK86" s="28"/>
      <c r="AL86" s="61">
        <v>1</v>
      </c>
    </row>
    <row r="87" spans="1:38" s="44" customFormat="1" ht="12" customHeight="1" x14ac:dyDescent="0.2">
      <c r="A87" s="25">
        <v>2024</v>
      </c>
      <c r="B87" s="25" t="s">
        <v>185</v>
      </c>
      <c r="C87" s="26">
        <v>45505</v>
      </c>
      <c r="D87" s="25" t="s">
        <v>136</v>
      </c>
      <c r="E87" s="27" t="s">
        <v>38</v>
      </c>
      <c r="F87" s="57" t="s">
        <v>188</v>
      </c>
      <c r="G87" s="25" t="s">
        <v>137</v>
      </c>
      <c r="H87" s="28" t="s">
        <v>122</v>
      </c>
      <c r="I87" s="28" t="s">
        <v>138</v>
      </c>
      <c r="J87" s="28" t="s">
        <v>139</v>
      </c>
      <c r="K87" s="28"/>
      <c r="L87" s="28"/>
      <c r="M87" s="25">
        <v>182903</v>
      </c>
      <c r="N87" s="33">
        <v>1290</v>
      </c>
      <c r="O87" s="105">
        <v>1306</v>
      </c>
      <c r="P87" s="106">
        <v>1306</v>
      </c>
      <c r="Q87" s="107">
        <v>1290</v>
      </c>
      <c r="R87" s="33">
        <f t="shared" si="19"/>
        <v>-16</v>
      </c>
      <c r="S87" s="33">
        <f t="shared" si="15"/>
        <v>0</v>
      </c>
      <c r="T87" s="36">
        <f t="shared" si="16"/>
        <v>0</v>
      </c>
      <c r="U87" s="36">
        <f t="shared" si="17"/>
        <v>-1.225114854517606E-2</v>
      </c>
      <c r="V87" s="54" t="s">
        <v>125</v>
      </c>
      <c r="W87" s="28"/>
      <c r="X87" s="28"/>
      <c r="Y87" s="28"/>
      <c r="Z87" s="28"/>
      <c r="AA87" s="28"/>
      <c r="AB87" s="28">
        <v>16</v>
      </c>
      <c r="AC87" s="28"/>
      <c r="AD87" s="28"/>
      <c r="AE87" s="28"/>
      <c r="AF87" s="28"/>
      <c r="AG87" s="28"/>
      <c r="AH87" s="28"/>
      <c r="AI87" s="42">
        <f t="shared" si="20"/>
        <v>16</v>
      </c>
      <c r="AJ87" s="42">
        <f t="shared" si="18"/>
        <v>0</v>
      </c>
      <c r="AK87" s="28"/>
      <c r="AL87" s="61">
        <v>1</v>
      </c>
    </row>
    <row r="88" spans="1:38" s="44" customFormat="1" ht="12" customHeight="1" x14ac:dyDescent="0.2">
      <c r="A88" s="25">
        <v>2024</v>
      </c>
      <c r="B88" s="25" t="s">
        <v>185</v>
      </c>
      <c r="C88" s="26">
        <v>45505</v>
      </c>
      <c r="D88" s="25" t="s">
        <v>136</v>
      </c>
      <c r="E88" s="27" t="s">
        <v>38</v>
      </c>
      <c r="F88" s="57" t="s">
        <v>188</v>
      </c>
      <c r="G88" s="25" t="s">
        <v>137</v>
      </c>
      <c r="H88" s="28" t="s">
        <v>122</v>
      </c>
      <c r="I88" s="28" t="s">
        <v>140</v>
      </c>
      <c r="J88" s="28" t="s">
        <v>141</v>
      </c>
      <c r="K88" s="49"/>
      <c r="L88" s="49"/>
      <c r="M88" s="25">
        <v>182906</v>
      </c>
      <c r="N88" s="33">
        <v>1050</v>
      </c>
      <c r="O88" s="51">
        <v>1074</v>
      </c>
      <c r="P88" s="52">
        <v>1074</v>
      </c>
      <c r="Q88" s="53">
        <v>1050</v>
      </c>
      <c r="R88" s="33">
        <f t="shared" si="19"/>
        <v>-24</v>
      </c>
      <c r="S88" s="33">
        <f t="shared" si="15"/>
        <v>0</v>
      </c>
      <c r="T88" s="36">
        <f t="shared" si="16"/>
        <v>0</v>
      </c>
      <c r="U88" s="36">
        <f t="shared" si="17"/>
        <v>-2.2346368715083775E-2</v>
      </c>
      <c r="V88" s="54" t="s">
        <v>125</v>
      </c>
      <c r="W88" s="28"/>
      <c r="X88" s="30"/>
      <c r="Y88" s="28"/>
      <c r="Z88" s="30"/>
      <c r="AA88" s="28"/>
      <c r="AB88" s="28">
        <v>24</v>
      </c>
      <c r="AC88" s="28"/>
      <c r="AD88" s="28"/>
      <c r="AE88" s="28"/>
      <c r="AF88" s="28"/>
      <c r="AG88" s="28"/>
      <c r="AH88" s="28"/>
      <c r="AI88" s="55">
        <f t="shared" si="20"/>
        <v>24</v>
      </c>
      <c r="AJ88" s="55">
        <f t="shared" si="18"/>
        <v>0</v>
      </c>
      <c r="AK88" s="28"/>
      <c r="AL88" s="61">
        <v>1</v>
      </c>
    </row>
    <row r="89" spans="1:38" s="44" customFormat="1" ht="12" customHeight="1" x14ac:dyDescent="0.2">
      <c r="A89" s="25">
        <v>2024</v>
      </c>
      <c r="B89" s="25" t="s">
        <v>185</v>
      </c>
      <c r="C89" s="26">
        <v>45505</v>
      </c>
      <c r="D89" s="25" t="s">
        <v>136</v>
      </c>
      <c r="E89" s="27" t="s">
        <v>38</v>
      </c>
      <c r="F89" s="57" t="s">
        <v>188</v>
      </c>
      <c r="G89" s="25" t="s">
        <v>137</v>
      </c>
      <c r="H89" s="28" t="s">
        <v>122</v>
      </c>
      <c r="I89" s="28" t="s">
        <v>142</v>
      </c>
      <c r="J89" s="28" t="s">
        <v>143</v>
      </c>
      <c r="K89" s="49"/>
      <c r="L89" s="49"/>
      <c r="M89" s="25">
        <v>182910</v>
      </c>
      <c r="N89" s="33">
        <v>1360</v>
      </c>
      <c r="O89" s="51">
        <v>1388</v>
      </c>
      <c r="P89" s="52">
        <v>1388</v>
      </c>
      <c r="Q89" s="53">
        <v>1360</v>
      </c>
      <c r="R89" s="33">
        <f t="shared" si="19"/>
        <v>-28</v>
      </c>
      <c r="S89" s="33">
        <f t="shared" si="15"/>
        <v>0</v>
      </c>
      <c r="T89" s="36">
        <f t="shared" si="16"/>
        <v>0</v>
      </c>
      <c r="U89" s="36">
        <f t="shared" si="17"/>
        <v>-2.0172910662824228E-2</v>
      </c>
      <c r="V89" s="54" t="s">
        <v>125</v>
      </c>
      <c r="W89" s="28"/>
      <c r="X89" s="30"/>
      <c r="Y89" s="28"/>
      <c r="Z89" s="30"/>
      <c r="AA89" s="28"/>
      <c r="AB89" s="28">
        <v>28</v>
      </c>
      <c r="AC89" s="28"/>
      <c r="AD89" s="28"/>
      <c r="AE89" s="28"/>
      <c r="AF89" s="28"/>
      <c r="AG89" s="28"/>
      <c r="AH89" s="28"/>
      <c r="AI89" s="55">
        <f t="shared" si="20"/>
        <v>28</v>
      </c>
      <c r="AJ89" s="55">
        <f t="shared" si="18"/>
        <v>0</v>
      </c>
      <c r="AK89" s="28"/>
      <c r="AL89" s="61">
        <v>1</v>
      </c>
    </row>
    <row r="90" spans="1:38" s="44" customFormat="1" ht="12" customHeight="1" x14ac:dyDescent="0.2">
      <c r="A90" s="25">
        <v>2024</v>
      </c>
      <c r="B90" s="25" t="s">
        <v>185</v>
      </c>
      <c r="C90" s="26">
        <v>45505</v>
      </c>
      <c r="D90" s="25" t="s">
        <v>136</v>
      </c>
      <c r="E90" s="27" t="s">
        <v>38</v>
      </c>
      <c r="F90" s="57" t="s">
        <v>188</v>
      </c>
      <c r="G90" s="25" t="s">
        <v>137</v>
      </c>
      <c r="H90" s="28" t="s">
        <v>122</v>
      </c>
      <c r="I90" s="28" t="s">
        <v>144</v>
      </c>
      <c r="J90" s="28" t="s">
        <v>145</v>
      </c>
      <c r="K90" s="49"/>
      <c r="L90" s="49"/>
      <c r="M90" s="25">
        <v>182916</v>
      </c>
      <c r="N90" s="33">
        <v>3290</v>
      </c>
      <c r="O90" s="51">
        <v>3330</v>
      </c>
      <c r="P90" s="52">
        <v>3330</v>
      </c>
      <c r="Q90" s="53">
        <v>3290</v>
      </c>
      <c r="R90" s="33">
        <f t="shared" si="19"/>
        <v>-40</v>
      </c>
      <c r="S90" s="33">
        <f t="shared" si="15"/>
        <v>0</v>
      </c>
      <c r="T90" s="36">
        <f t="shared" si="16"/>
        <v>0</v>
      </c>
      <c r="U90" s="36">
        <f t="shared" si="17"/>
        <v>-1.2012012012011963E-2</v>
      </c>
      <c r="V90" s="54" t="s">
        <v>125</v>
      </c>
      <c r="W90" s="28"/>
      <c r="X90" s="30"/>
      <c r="Y90" s="28"/>
      <c r="Z90" s="30"/>
      <c r="AA90" s="28"/>
      <c r="AB90" s="30">
        <v>40</v>
      </c>
      <c r="AC90" s="30"/>
      <c r="AD90" s="30"/>
      <c r="AE90" s="28"/>
      <c r="AF90" s="30"/>
      <c r="AG90" s="28"/>
      <c r="AH90" s="30"/>
      <c r="AI90" s="55">
        <f t="shared" si="20"/>
        <v>40</v>
      </c>
      <c r="AJ90" s="55">
        <f t="shared" si="18"/>
        <v>0</v>
      </c>
      <c r="AK90" s="28"/>
      <c r="AL90" s="61">
        <v>1</v>
      </c>
    </row>
    <row r="91" spans="1:38" s="44" customFormat="1" ht="12" customHeight="1" x14ac:dyDescent="0.2">
      <c r="A91" s="25">
        <v>2024</v>
      </c>
      <c r="B91" s="25" t="s">
        <v>185</v>
      </c>
      <c r="C91" s="26">
        <v>45505</v>
      </c>
      <c r="D91" s="25" t="s">
        <v>120</v>
      </c>
      <c r="E91" s="27" t="s">
        <v>38</v>
      </c>
      <c r="F91" s="57" t="s">
        <v>188</v>
      </c>
      <c r="G91" s="25" t="s">
        <v>121</v>
      </c>
      <c r="H91" s="28" t="s">
        <v>122</v>
      </c>
      <c r="I91" s="28" t="s">
        <v>127</v>
      </c>
      <c r="J91" s="28" t="s">
        <v>146</v>
      </c>
      <c r="K91" s="49"/>
      <c r="L91" s="49"/>
      <c r="M91" s="25">
        <v>182928</v>
      </c>
      <c r="N91" s="33">
        <v>1690</v>
      </c>
      <c r="O91" s="51">
        <v>1728</v>
      </c>
      <c r="P91" s="52">
        <v>1728</v>
      </c>
      <c r="Q91" s="53">
        <v>1690</v>
      </c>
      <c r="R91" s="33">
        <f t="shared" si="19"/>
        <v>-38</v>
      </c>
      <c r="S91" s="33">
        <f t="shared" si="15"/>
        <v>0</v>
      </c>
      <c r="T91" s="36">
        <f t="shared" si="16"/>
        <v>0</v>
      </c>
      <c r="U91" s="36">
        <f t="shared" si="17"/>
        <v>-2.19907407407407E-2</v>
      </c>
      <c r="V91" s="54" t="s">
        <v>125</v>
      </c>
      <c r="W91" s="28"/>
      <c r="X91" s="28">
        <v>24</v>
      </c>
      <c r="Y91" s="28"/>
      <c r="Z91" s="30">
        <v>10</v>
      </c>
      <c r="AA91" s="28"/>
      <c r="AB91" s="30">
        <v>4</v>
      </c>
      <c r="AC91" s="30"/>
      <c r="AD91" s="30"/>
      <c r="AE91" s="28"/>
      <c r="AF91" s="30"/>
      <c r="AG91" s="28"/>
      <c r="AH91" s="30"/>
      <c r="AI91" s="55">
        <f t="shared" si="20"/>
        <v>38</v>
      </c>
      <c r="AJ91" s="55">
        <f t="shared" si="18"/>
        <v>0</v>
      </c>
      <c r="AK91" s="28"/>
      <c r="AL91" s="61">
        <v>1</v>
      </c>
    </row>
    <row r="92" spans="1:38" s="44" customFormat="1" ht="12" customHeight="1" x14ac:dyDescent="0.2">
      <c r="A92" s="25">
        <v>2024</v>
      </c>
      <c r="B92" s="25" t="s">
        <v>185</v>
      </c>
      <c r="C92" s="26">
        <v>45505</v>
      </c>
      <c r="D92" s="25" t="s">
        <v>120</v>
      </c>
      <c r="E92" s="27" t="s">
        <v>38</v>
      </c>
      <c r="F92" s="57" t="s">
        <v>188</v>
      </c>
      <c r="G92" s="25" t="s">
        <v>121</v>
      </c>
      <c r="H92" s="28" t="s">
        <v>122</v>
      </c>
      <c r="I92" s="28" t="s">
        <v>147</v>
      </c>
      <c r="J92" s="28" t="s">
        <v>148</v>
      </c>
      <c r="K92" s="49"/>
      <c r="L92" s="49"/>
      <c r="M92" s="25">
        <v>182661</v>
      </c>
      <c r="N92" s="33">
        <v>3000</v>
      </c>
      <c r="O92" s="51">
        <v>3060</v>
      </c>
      <c r="P92" s="52">
        <v>3060</v>
      </c>
      <c r="Q92" s="53">
        <v>3000</v>
      </c>
      <c r="R92" s="33">
        <f t="shared" si="19"/>
        <v>-60</v>
      </c>
      <c r="S92" s="33">
        <f t="shared" si="15"/>
        <v>0</v>
      </c>
      <c r="T92" s="36">
        <f t="shared" si="16"/>
        <v>0</v>
      </c>
      <c r="U92" s="36">
        <f t="shared" si="17"/>
        <v>-1.9607843137254943E-2</v>
      </c>
      <c r="V92" s="54" t="s">
        <v>125</v>
      </c>
      <c r="W92" s="28"/>
      <c r="X92" s="30"/>
      <c r="Y92" s="28"/>
      <c r="Z92" s="30">
        <v>60</v>
      </c>
      <c r="AA92" s="28"/>
      <c r="AB92" s="30"/>
      <c r="AC92" s="30"/>
      <c r="AD92" s="30"/>
      <c r="AE92" s="28"/>
      <c r="AF92" s="30"/>
      <c r="AG92" s="28"/>
      <c r="AH92" s="30"/>
      <c r="AI92" s="55">
        <f t="shared" si="20"/>
        <v>60</v>
      </c>
      <c r="AJ92" s="55">
        <f t="shared" si="18"/>
        <v>0</v>
      </c>
      <c r="AK92" s="28"/>
      <c r="AL92" s="61">
        <v>1</v>
      </c>
    </row>
    <row r="93" spans="1:38" s="44" customFormat="1" ht="12" customHeight="1" x14ac:dyDescent="0.2">
      <c r="A93" s="25">
        <v>2024</v>
      </c>
      <c r="B93" s="25" t="s">
        <v>185</v>
      </c>
      <c r="C93" s="26">
        <v>45505</v>
      </c>
      <c r="D93" s="25" t="s">
        <v>136</v>
      </c>
      <c r="E93" s="27" t="s">
        <v>38</v>
      </c>
      <c r="F93" s="57" t="s">
        <v>188</v>
      </c>
      <c r="G93" s="25" t="s">
        <v>137</v>
      </c>
      <c r="H93" s="28" t="s">
        <v>122</v>
      </c>
      <c r="I93" s="28" t="s">
        <v>149</v>
      </c>
      <c r="J93" s="28" t="s">
        <v>150</v>
      </c>
      <c r="K93" s="49"/>
      <c r="L93" s="49"/>
      <c r="M93" s="25">
        <v>182913</v>
      </c>
      <c r="N93" s="33">
        <v>1680</v>
      </c>
      <c r="O93" s="51">
        <v>1707</v>
      </c>
      <c r="P93" s="52">
        <v>1707</v>
      </c>
      <c r="Q93" s="53">
        <v>1680</v>
      </c>
      <c r="R93" s="33">
        <f t="shared" si="19"/>
        <v>-27</v>
      </c>
      <c r="S93" s="33">
        <f t="shared" si="15"/>
        <v>0</v>
      </c>
      <c r="T93" s="36">
        <f t="shared" si="16"/>
        <v>0</v>
      </c>
      <c r="U93" s="36">
        <f t="shared" si="17"/>
        <v>-1.5817223198594021E-2</v>
      </c>
      <c r="V93" s="54" t="s">
        <v>125</v>
      </c>
      <c r="W93" s="28"/>
      <c r="X93" s="30"/>
      <c r="Y93" s="28"/>
      <c r="Z93" s="30"/>
      <c r="AA93" s="28"/>
      <c r="AB93" s="30">
        <v>27</v>
      </c>
      <c r="AC93" s="30"/>
      <c r="AD93" s="30"/>
      <c r="AE93" s="28"/>
      <c r="AF93" s="30"/>
      <c r="AG93" s="28"/>
      <c r="AH93" s="30"/>
      <c r="AI93" s="55">
        <f t="shared" si="20"/>
        <v>27</v>
      </c>
      <c r="AJ93" s="55">
        <f t="shared" si="18"/>
        <v>0</v>
      </c>
      <c r="AK93" s="28"/>
      <c r="AL93" s="61">
        <v>1</v>
      </c>
    </row>
    <row r="94" spans="1:38" s="44" customFormat="1" ht="12" customHeight="1" x14ac:dyDescent="0.2">
      <c r="A94" s="25">
        <v>2024</v>
      </c>
      <c r="B94" s="25" t="s">
        <v>185</v>
      </c>
      <c r="C94" s="26">
        <v>45505</v>
      </c>
      <c r="D94" s="25" t="s">
        <v>120</v>
      </c>
      <c r="E94" s="27" t="s">
        <v>38</v>
      </c>
      <c r="F94" s="57" t="s">
        <v>188</v>
      </c>
      <c r="G94" s="25" t="s">
        <v>121</v>
      </c>
      <c r="H94" s="28" t="s">
        <v>122</v>
      </c>
      <c r="I94" s="28" t="s">
        <v>151</v>
      </c>
      <c r="J94" s="28" t="s">
        <v>152</v>
      </c>
      <c r="K94" s="49"/>
      <c r="L94" s="49"/>
      <c r="M94" s="25">
        <v>183108</v>
      </c>
      <c r="N94" s="33">
        <v>3490</v>
      </c>
      <c r="O94" s="51">
        <v>3521</v>
      </c>
      <c r="P94" s="52">
        <v>3521</v>
      </c>
      <c r="Q94" s="53">
        <v>3490</v>
      </c>
      <c r="R94" s="33">
        <f t="shared" si="19"/>
        <v>-31</v>
      </c>
      <c r="S94" s="33">
        <f t="shared" si="15"/>
        <v>0</v>
      </c>
      <c r="T94" s="36">
        <f t="shared" si="16"/>
        <v>0</v>
      </c>
      <c r="U94" s="36">
        <f t="shared" si="17"/>
        <v>-8.8043169554103962E-3</v>
      </c>
      <c r="V94" s="54" t="s">
        <v>125</v>
      </c>
      <c r="W94" s="28"/>
      <c r="X94" s="30">
        <v>24</v>
      </c>
      <c r="Y94" s="28"/>
      <c r="Z94" s="30"/>
      <c r="AA94" s="28"/>
      <c r="AB94" s="30"/>
      <c r="AC94" s="30"/>
      <c r="AD94" s="30"/>
      <c r="AE94" s="28">
        <v>1</v>
      </c>
      <c r="AF94" s="30"/>
      <c r="AG94" s="28"/>
      <c r="AH94" s="30">
        <v>6</v>
      </c>
      <c r="AI94" s="55">
        <f t="shared" si="20"/>
        <v>31</v>
      </c>
      <c r="AJ94" s="55">
        <f t="shared" si="18"/>
        <v>0</v>
      </c>
      <c r="AK94" s="28"/>
      <c r="AL94" s="61">
        <v>1</v>
      </c>
    </row>
    <row r="95" spans="1:38" s="44" customFormat="1" ht="12" customHeight="1" x14ac:dyDescent="0.2">
      <c r="A95" s="25">
        <v>2024</v>
      </c>
      <c r="B95" s="25" t="s">
        <v>185</v>
      </c>
      <c r="C95" s="26">
        <v>45505</v>
      </c>
      <c r="D95" s="25" t="s">
        <v>120</v>
      </c>
      <c r="E95" s="27" t="s">
        <v>38</v>
      </c>
      <c r="F95" s="57" t="s">
        <v>188</v>
      </c>
      <c r="G95" s="25" t="s">
        <v>121</v>
      </c>
      <c r="H95" s="28" t="s">
        <v>122</v>
      </c>
      <c r="I95" s="28" t="s">
        <v>153</v>
      </c>
      <c r="J95" s="28" t="s">
        <v>124</v>
      </c>
      <c r="K95" s="49"/>
      <c r="L95" s="49"/>
      <c r="M95" s="25">
        <v>183222</v>
      </c>
      <c r="N95" s="33">
        <v>200</v>
      </c>
      <c r="O95" s="51">
        <v>208</v>
      </c>
      <c r="P95" s="52">
        <v>208</v>
      </c>
      <c r="Q95" s="53">
        <v>200</v>
      </c>
      <c r="R95" s="33">
        <f t="shared" si="19"/>
        <v>-8</v>
      </c>
      <c r="S95" s="33">
        <f t="shared" si="15"/>
        <v>0</v>
      </c>
      <c r="T95" s="36">
        <f t="shared" si="16"/>
        <v>0</v>
      </c>
      <c r="U95" s="36">
        <f t="shared" si="17"/>
        <v>-3.8461538461538436E-2</v>
      </c>
      <c r="V95" s="54" t="s">
        <v>125</v>
      </c>
      <c r="W95" s="28"/>
      <c r="X95" s="30">
        <v>5</v>
      </c>
      <c r="Y95" s="28"/>
      <c r="Z95" s="30">
        <v>3</v>
      </c>
      <c r="AA95" s="28"/>
      <c r="AB95" s="30"/>
      <c r="AC95" s="30"/>
      <c r="AD95" s="30"/>
      <c r="AE95" s="28"/>
      <c r="AF95" s="30"/>
      <c r="AG95" s="28"/>
      <c r="AH95" s="30"/>
      <c r="AI95" s="55">
        <f t="shared" si="20"/>
        <v>8</v>
      </c>
      <c r="AJ95" s="55">
        <f t="shared" si="18"/>
        <v>0</v>
      </c>
      <c r="AK95" s="28"/>
      <c r="AL95" s="61">
        <v>1</v>
      </c>
    </row>
    <row r="96" spans="1:38" s="44" customFormat="1" ht="12" customHeight="1" x14ac:dyDescent="0.2">
      <c r="A96" s="25">
        <v>2024</v>
      </c>
      <c r="B96" s="25" t="s">
        <v>185</v>
      </c>
      <c r="C96" s="26">
        <v>45505</v>
      </c>
      <c r="D96" s="25" t="s">
        <v>120</v>
      </c>
      <c r="E96" s="27" t="s">
        <v>38</v>
      </c>
      <c r="F96" s="57" t="s">
        <v>188</v>
      </c>
      <c r="G96" s="25" t="s">
        <v>121</v>
      </c>
      <c r="H96" s="28" t="s">
        <v>122</v>
      </c>
      <c r="I96" s="108" t="s">
        <v>154</v>
      </c>
      <c r="J96" s="28"/>
      <c r="K96" s="49"/>
      <c r="L96" s="49"/>
      <c r="M96" s="109">
        <v>182670</v>
      </c>
      <c r="N96" s="110">
        <v>6580</v>
      </c>
      <c r="O96" s="51">
        <v>6608</v>
      </c>
      <c r="P96" s="52">
        <v>6608</v>
      </c>
      <c r="Q96" s="53">
        <v>6580</v>
      </c>
      <c r="R96" s="33">
        <f t="shared" si="19"/>
        <v>-28</v>
      </c>
      <c r="S96" s="33">
        <f t="shared" si="15"/>
        <v>0</v>
      </c>
      <c r="T96" s="36">
        <f t="shared" si="16"/>
        <v>0</v>
      </c>
      <c r="U96" s="36">
        <f t="shared" si="17"/>
        <v>-4.237288135593209E-3</v>
      </c>
      <c r="V96" s="54" t="s">
        <v>125</v>
      </c>
      <c r="W96" s="28"/>
      <c r="X96" s="30"/>
      <c r="Y96" s="28"/>
      <c r="Z96" s="30">
        <v>28</v>
      </c>
      <c r="AA96" s="28"/>
      <c r="AB96" s="30"/>
      <c r="AC96" s="30"/>
      <c r="AD96" s="30"/>
      <c r="AE96" s="28"/>
      <c r="AF96" s="30"/>
      <c r="AG96" s="28"/>
      <c r="AH96" s="30"/>
      <c r="AI96" s="55">
        <f t="shared" si="20"/>
        <v>28</v>
      </c>
      <c r="AJ96" s="55">
        <f t="shared" si="18"/>
        <v>0</v>
      </c>
      <c r="AK96" s="28"/>
      <c r="AL96" s="61">
        <v>1</v>
      </c>
    </row>
    <row r="97" spans="1:38" s="44" customFormat="1" ht="12" customHeight="1" x14ac:dyDescent="0.2">
      <c r="A97" s="25">
        <v>2024</v>
      </c>
      <c r="B97" s="25" t="s">
        <v>185</v>
      </c>
      <c r="C97" s="26">
        <v>45505</v>
      </c>
      <c r="D97" s="25" t="s">
        <v>120</v>
      </c>
      <c r="E97" s="27" t="s">
        <v>38</v>
      </c>
      <c r="F97" s="57" t="s">
        <v>188</v>
      </c>
      <c r="G97" s="25" t="s">
        <v>121</v>
      </c>
      <c r="H97" s="28" t="s">
        <v>122</v>
      </c>
      <c r="I97" s="108" t="s">
        <v>155</v>
      </c>
      <c r="J97" s="28"/>
      <c r="K97" s="49"/>
      <c r="L97" s="49"/>
      <c r="M97" s="109">
        <v>182921</v>
      </c>
      <c r="N97" s="110">
        <v>330</v>
      </c>
      <c r="O97" s="51">
        <v>342</v>
      </c>
      <c r="P97" s="52">
        <v>342</v>
      </c>
      <c r="Q97" s="53">
        <v>330</v>
      </c>
      <c r="R97" s="33">
        <f t="shared" si="19"/>
        <v>-12</v>
      </c>
      <c r="S97" s="33">
        <f t="shared" si="15"/>
        <v>0</v>
      </c>
      <c r="T97" s="36">
        <f t="shared" si="16"/>
        <v>0</v>
      </c>
      <c r="U97" s="36">
        <f t="shared" si="17"/>
        <v>-3.5087719298245612E-2</v>
      </c>
      <c r="V97" s="54" t="s">
        <v>125</v>
      </c>
      <c r="W97" s="28"/>
      <c r="X97" s="30"/>
      <c r="Y97" s="28"/>
      <c r="Z97" s="30">
        <v>12</v>
      </c>
      <c r="AA97" s="28"/>
      <c r="AB97" s="30"/>
      <c r="AC97" s="30"/>
      <c r="AD97" s="30"/>
      <c r="AE97" s="28"/>
      <c r="AF97" s="30"/>
      <c r="AG97" s="28"/>
      <c r="AH97" s="30"/>
      <c r="AI97" s="55">
        <f t="shared" si="20"/>
        <v>12</v>
      </c>
      <c r="AJ97" s="55">
        <f t="shared" si="18"/>
        <v>0</v>
      </c>
      <c r="AK97" s="28"/>
      <c r="AL97" s="61">
        <v>1</v>
      </c>
    </row>
    <row r="98" spans="1:38" s="44" customFormat="1" ht="12" customHeight="1" x14ac:dyDescent="0.2">
      <c r="A98" s="25">
        <v>2024</v>
      </c>
      <c r="B98" s="25" t="s">
        <v>185</v>
      </c>
      <c r="C98" s="26">
        <v>45505</v>
      </c>
      <c r="D98" s="25" t="s">
        <v>120</v>
      </c>
      <c r="E98" s="27" t="s">
        <v>38</v>
      </c>
      <c r="F98" s="57" t="s">
        <v>188</v>
      </c>
      <c r="G98" s="25" t="s">
        <v>121</v>
      </c>
      <c r="H98" s="28" t="s">
        <v>122</v>
      </c>
      <c r="I98" s="108" t="s">
        <v>156</v>
      </c>
      <c r="J98" s="28"/>
      <c r="K98" s="49"/>
      <c r="L98" s="49"/>
      <c r="M98" s="109">
        <v>182927</v>
      </c>
      <c r="N98" s="110">
        <v>310</v>
      </c>
      <c r="O98" s="51">
        <v>323</v>
      </c>
      <c r="P98" s="52">
        <v>323</v>
      </c>
      <c r="Q98" s="53">
        <v>310</v>
      </c>
      <c r="R98" s="33">
        <f t="shared" si="19"/>
        <v>-13</v>
      </c>
      <c r="S98" s="33">
        <f t="shared" si="15"/>
        <v>0</v>
      </c>
      <c r="T98" s="36">
        <f t="shared" si="16"/>
        <v>0</v>
      </c>
      <c r="U98" s="36">
        <f t="shared" si="17"/>
        <v>-4.0247678018575872E-2</v>
      </c>
      <c r="V98" s="54" t="s">
        <v>125</v>
      </c>
      <c r="W98" s="28"/>
      <c r="X98" s="30"/>
      <c r="Y98" s="28"/>
      <c r="Z98" s="30">
        <v>23</v>
      </c>
      <c r="AA98" s="28"/>
      <c r="AB98" s="30"/>
      <c r="AC98" s="30"/>
      <c r="AD98" s="30"/>
      <c r="AE98" s="28"/>
      <c r="AF98" s="30"/>
      <c r="AG98" s="28"/>
      <c r="AH98" s="30"/>
      <c r="AI98" s="55">
        <f t="shared" si="20"/>
        <v>23</v>
      </c>
      <c r="AJ98" s="55">
        <f t="shared" si="18"/>
        <v>10</v>
      </c>
      <c r="AK98" s="28"/>
      <c r="AL98" s="61">
        <v>1</v>
      </c>
    </row>
    <row r="99" spans="1:38" s="44" customFormat="1" ht="12" customHeight="1" x14ac:dyDescent="0.2">
      <c r="A99" s="25">
        <v>2024</v>
      </c>
      <c r="B99" s="25" t="s">
        <v>185</v>
      </c>
      <c r="C99" s="26">
        <v>45505</v>
      </c>
      <c r="D99" s="25" t="s">
        <v>120</v>
      </c>
      <c r="E99" s="27" t="s">
        <v>38</v>
      </c>
      <c r="F99" s="57" t="s">
        <v>188</v>
      </c>
      <c r="G99" s="25" t="s">
        <v>121</v>
      </c>
      <c r="H99" s="28" t="s">
        <v>122</v>
      </c>
      <c r="I99" s="108" t="s">
        <v>153</v>
      </c>
      <c r="J99" s="28"/>
      <c r="K99" s="49"/>
      <c r="L99" s="49"/>
      <c r="M99" s="109">
        <v>182102</v>
      </c>
      <c r="N99" s="110">
        <v>650</v>
      </c>
      <c r="O99" s="51">
        <v>666</v>
      </c>
      <c r="P99" s="52">
        <v>666</v>
      </c>
      <c r="Q99" s="53">
        <v>650</v>
      </c>
      <c r="R99" s="33">
        <f t="shared" si="19"/>
        <v>-16</v>
      </c>
      <c r="S99" s="33">
        <f t="shared" ref="S99:S130" si="21">Q99-N99</f>
        <v>0</v>
      </c>
      <c r="T99" s="36">
        <f t="shared" ref="T99:T130" si="22">Q99/N99-1</f>
        <v>0</v>
      </c>
      <c r="U99" s="36">
        <f t="shared" ref="U99:U130" si="23">Q99/O99-1</f>
        <v>-2.4024024024024038E-2</v>
      </c>
      <c r="V99" s="54" t="s">
        <v>125</v>
      </c>
      <c r="W99" s="28"/>
      <c r="X99" s="30">
        <v>1</v>
      </c>
      <c r="Y99" s="28"/>
      <c r="Z99" s="30">
        <v>4</v>
      </c>
      <c r="AA99" s="28"/>
      <c r="AB99" s="30"/>
      <c r="AC99" s="30"/>
      <c r="AD99" s="30"/>
      <c r="AE99" s="28"/>
      <c r="AF99" s="30"/>
      <c r="AG99" s="28"/>
      <c r="AH99" s="30"/>
      <c r="AI99" s="55">
        <f t="shared" si="20"/>
        <v>5</v>
      </c>
      <c r="AJ99" s="55">
        <f t="shared" ref="AJ99:AJ130" si="24">R99+AI99</f>
        <v>-11</v>
      </c>
      <c r="AK99" s="28"/>
      <c r="AL99" s="61">
        <v>1</v>
      </c>
    </row>
    <row r="100" spans="1:38" s="44" customFormat="1" ht="12" customHeight="1" x14ac:dyDescent="0.2">
      <c r="A100" s="25">
        <v>2024</v>
      </c>
      <c r="B100" s="25" t="s">
        <v>185</v>
      </c>
      <c r="C100" s="26">
        <v>45505</v>
      </c>
      <c r="D100" s="25" t="s">
        <v>136</v>
      </c>
      <c r="E100" s="27" t="s">
        <v>38</v>
      </c>
      <c r="F100" s="57" t="s">
        <v>188</v>
      </c>
      <c r="G100" s="25" t="s">
        <v>137</v>
      </c>
      <c r="H100" s="28" t="s">
        <v>157</v>
      </c>
      <c r="I100" s="54" t="s">
        <v>158</v>
      </c>
      <c r="J100" s="45"/>
      <c r="K100" s="49"/>
      <c r="L100" s="49"/>
      <c r="M100" s="25">
        <v>182600</v>
      </c>
      <c r="N100" s="33">
        <v>8440</v>
      </c>
      <c r="O100" s="51">
        <v>8510</v>
      </c>
      <c r="P100" s="52">
        <v>8510</v>
      </c>
      <c r="Q100" s="53">
        <v>8440</v>
      </c>
      <c r="R100" s="33">
        <f t="shared" si="19"/>
        <v>-70</v>
      </c>
      <c r="S100" s="33">
        <f t="shared" si="21"/>
        <v>0</v>
      </c>
      <c r="T100" s="36">
        <f t="shared" si="22"/>
        <v>0</v>
      </c>
      <c r="U100" s="36">
        <f t="shared" si="23"/>
        <v>-8.2256169212691077E-3</v>
      </c>
      <c r="V100" s="54" t="s">
        <v>125</v>
      </c>
      <c r="W100" s="28"/>
      <c r="X100" s="28"/>
      <c r="Y100" s="28"/>
      <c r="Z100" s="30">
        <v>70</v>
      </c>
      <c r="AA100" s="28"/>
      <c r="AB100" s="30"/>
      <c r="AC100" s="30"/>
      <c r="AD100" s="30"/>
      <c r="AE100" s="28"/>
      <c r="AF100" s="30"/>
      <c r="AG100" s="28"/>
      <c r="AH100" s="30"/>
      <c r="AI100" s="55">
        <f t="shared" si="20"/>
        <v>70</v>
      </c>
      <c r="AJ100" s="55">
        <f t="shared" si="24"/>
        <v>0</v>
      </c>
      <c r="AK100" s="28"/>
      <c r="AL100" s="61">
        <v>1</v>
      </c>
    </row>
    <row r="101" spans="1:38" s="44" customFormat="1" ht="12" customHeight="1" x14ac:dyDescent="0.2">
      <c r="A101" s="25">
        <v>2024</v>
      </c>
      <c r="B101" s="25" t="s">
        <v>185</v>
      </c>
      <c r="C101" s="26">
        <v>45505</v>
      </c>
      <c r="D101" s="25" t="s">
        <v>136</v>
      </c>
      <c r="E101" s="27" t="s">
        <v>38</v>
      </c>
      <c r="F101" s="57" t="s">
        <v>188</v>
      </c>
      <c r="G101" s="25" t="s">
        <v>137</v>
      </c>
      <c r="H101" s="28" t="s">
        <v>157</v>
      </c>
      <c r="I101" s="54" t="s">
        <v>159</v>
      </c>
      <c r="J101" s="111"/>
      <c r="K101" s="49"/>
      <c r="L101" s="49"/>
      <c r="M101" s="25">
        <v>182601</v>
      </c>
      <c r="N101" s="33">
        <v>15120</v>
      </c>
      <c r="O101" s="51">
        <v>15329</v>
      </c>
      <c r="P101" s="52">
        <v>15329</v>
      </c>
      <c r="Q101" s="53">
        <v>15120</v>
      </c>
      <c r="R101" s="33">
        <f t="shared" si="19"/>
        <v>-209</v>
      </c>
      <c r="S101" s="33">
        <f t="shared" si="21"/>
        <v>0</v>
      </c>
      <c r="T101" s="36">
        <f t="shared" si="22"/>
        <v>0</v>
      </c>
      <c r="U101" s="36">
        <f t="shared" si="23"/>
        <v>-1.3634287950942681E-2</v>
      </c>
      <c r="V101" s="54" t="s">
        <v>125</v>
      </c>
      <c r="W101" s="28"/>
      <c r="X101" s="28"/>
      <c r="Y101" s="28"/>
      <c r="Z101" s="30">
        <v>209</v>
      </c>
      <c r="AA101" s="28"/>
      <c r="AB101" s="30"/>
      <c r="AC101" s="30"/>
      <c r="AD101" s="30"/>
      <c r="AE101" s="28"/>
      <c r="AF101" s="30"/>
      <c r="AG101" s="28"/>
      <c r="AH101" s="30"/>
      <c r="AI101" s="55">
        <f t="shared" si="20"/>
        <v>209</v>
      </c>
      <c r="AJ101" s="55">
        <f t="shared" si="24"/>
        <v>0</v>
      </c>
      <c r="AK101" s="28"/>
      <c r="AL101" s="61">
        <v>1</v>
      </c>
    </row>
    <row r="102" spans="1:38" s="44" customFormat="1" ht="12" customHeight="1" x14ac:dyDescent="0.2">
      <c r="A102" s="25">
        <v>2024</v>
      </c>
      <c r="B102" s="25" t="s">
        <v>185</v>
      </c>
      <c r="C102" s="26">
        <v>45505</v>
      </c>
      <c r="D102" s="25" t="s">
        <v>136</v>
      </c>
      <c r="E102" s="27" t="s">
        <v>38</v>
      </c>
      <c r="F102" s="57" t="s">
        <v>188</v>
      </c>
      <c r="G102" s="25" t="s">
        <v>137</v>
      </c>
      <c r="H102" s="28" t="s">
        <v>157</v>
      </c>
      <c r="I102" s="54" t="s">
        <v>160</v>
      </c>
      <c r="J102" s="29"/>
      <c r="K102" s="49"/>
      <c r="L102" s="49"/>
      <c r="M102" s="25">
        <v>182602</v>
      </c>
      <c r="N102" s="33">
        <v>3240</v>
      </c>
      <c r="O102" s="51">
        <v>3253</v>
      </c>
      <c r="P102" s="52">
        <v>3280</v>
      </c>
      <c r="Q102" s="53">
        <v>3240</v>
      </c>
      <c r="R102" s="33">
        <f t="shared" si="19"/>
        <v>-13</v>
      </c>
      <c r="S102" s="33">
        <f t="shared" si="21"/>
        <v>0</v>
      </c>
      <c r="T102" s="36">
        <f t="shared" si="22"/>
        <v>0</v>
      </c>
      <c r="U102" s="36">
        <f t="shared" si="23"/>
        <v>-3.9963110974484684E-3</v>
      </c>
      <c r="V102" s="54" t="s">
        <v>125</v>
      </c>
      <c r="W102" s="28"/>
      <c r="X102" s="30"/>
      <c r="Y102" s="28"/>
      <c r="Z102" s="30">
        <v>13</v>
      </c>
      <c r="AA102" s="28"/>
      <c r="AB102" s="28"/>
      <c r="AC102" s="30"/>
      <c r="AD102" s="28"/>
      <c r="AE102" s="28"/>
      <c r="AF102" s="28"/>
      <c r="AG102" s="28"/>
      <c r="AH102" s="28"/>
      <c r="AI102" s="55">
        <f t="shared" si="20"/>
        <v>13</v>
      </c>
      <c r="AJ102" s="55">
        <f t="shared" si="24"/>
        <v>0</v>
      </c>
      <c r="AK102" s="28"/>
      <c r="AL102" s="61">
        <v>1</v>
      </c>
    </row>
    <row r="103" spans="1:38" s="44" customFormat="1" ht="12.75" x14ac:dyDescent="0.2">
      <c r="A103" s="61">
        <v>2024</v>
      </c>
      <c r="B103" s="25" t="s">
        <v>185</v>
      </c>
      <c r="C103" s="26">
        <v>45505</v>
      </c>
      <c r="D103" s="61" t="s">
        <v>38</v>
      </c>
      <c r="E103" s="61" t="s">
        <v>38</v>
      </c>
      <c r="F103" s="69" t="s">
        <v>184</v>
      </c>
      <c r="G103" s="61" t="s">
        <v>187</v>
      </c>
      <c r="H103" s="28" t="s">
        <v>183</v>
      </c>
      <c r="I103" s="58"/>
      <c r="J103" s="28"/>
      <c r="K103" s="28"/>
      <c r="L103" s="28"/>
      <c r="M103" s="131">
        <v>182853</v>
      </c>
      <c r="N103" s="51">
        <v>1002</v>
      </c>
      <c r="O103" s="52">
        <v>1002</v>
      </c>
      <c r="P103" s="52">
        <v>1002</v>
      </c>
      <c r="Q103" s="53">
        <v>989</v>
      </c>
      <c r="R103" s="70">
        <f t="shared" si="19"/>
        <v>-13</v>
      </c>
      <c r="S103" s="70">
        <f t="shared" si="21"/>
        <v>-13</v>
      </c>
      <c r="T103" s="36">
        <f t="shared" si="22"/>
        <v>-1.2974051896207595E-2</v>
      </c>
      <c r="U103" s="36">
        <f t="shared" si="23"/>
        <v>-1.2974051896207595E-2</v>
      </c>
      <c r="V103" s="28"/>
      <c r="W103" s="28"/>
      <c r="X103" s="28"/>
      <c r="Y103" s="28"/>
      <c r="Z103" s="28">
        <v>8</v>
      </c>
      <c r="AA103" s="28"/>
      <c r="AB103" s="61">
        <v>5</v>
      </c>
      <c r="AC103" s="28"/>
      <c r="AD103" s="28"/>
      <c r="AE103" s="28"/>
      <c r="AF103" s="28"/>
      <c r="AG103" s="28"/>
      <c r="AH103" s="28"/>
      <c r="AI103" s="30">
        <f t="shared" si="20"/>
        <v>13</v>
      </c>
      <c r="AJ103" s="132">
        <f>AI103+R103</f>
        <v>0</v>
      </c>
      <c r="AK103" s="28"/>
      <c r="AL103" s="61">
        <v>1</v>
      </c>
    </row>
    <row r="104" spans="1:38" s="44" customFormat="1" ht="12.75" x14ac:dyDescent="0.2">
      <c r="A104" s="61">
        <v>2024</v>
      </c>
      <c r="B104" s="25" t="s">
        <v>185</v>
      </c>
      <c r="C104" s="26">
        <v>45505</v>
      </c>
      <c r="D104" s="47" t="s">
        <v>117</v>
      </c>
      <c r="E104" s="27" t="s">
        <v>38</v>
      </c>
      <c r="F104" s="57" t="s">
        <v>161</v>
      </c>
      <c r="G104" s="25" t="s">
        <v>161</v>
      </c>
      <c r="H104" s="28" t="s">
        <v>183</v>
      </c>
      <c r="I104" s="58"/>
      <c r="J104" s="28"/>
      <c r="K104" s="28"/>
      <c r="L104" s="28"/>
      <c r="M104" s="109">
        <v>182854</v>
      </c>
      <c r="N104" s="33">
        <v>1002</v>
      </c>
      <c r="O104" s="52">
        <v>1002</v>
      </c>
      <c r="P104" s="52">
        <v>1002</v>
      </c>
      <c r="Q104" s="53">
        <v>981</v>
      </c>
      <c r="R104" s="70">
        <f t="shared" si="19"/>
        <v>-21</v>
      </c>
      <c r="S104" s="70">
        <f t="shared" si="21"/>
        <v>-21</v>
      </c>
      <c r="T104" s="137">
        <f t="shared" si="22"/>
        <v>-2.0958083832335328E-2</v>
      </c>
      <c r="U104" s="137">
        <f t="shared" si="23"/>
        <v>-2.0958083832335328E-2</v>
      </c>
      <c r="V104" s="28"/>
      <c r="W104" s="28"/>
      <c r="X104" s="28"/>
      <c r="Y104" s="28"/>
      <c r="Z104" s="28">
        <v>11</v>
      </c>
      <c r="AA104" s="28"/>
      <c r="AB104" s="61">
        <v>8</v>
      </c>
      <c r="AC104" s="28"/>
      <c r="AD104" s="28"/>
      <c r="AE104" s="28">
        <v>2</v>
      </c>
      <c r="AF104" s="28"/>
      <c r="AG104" s="28"/>
      <c r="AH104" s="28"/>
      <c r="AI104" s="30">
        <f t="shared" si="20"/>
        <v>21</v>
      </c>
      <c r="AJ104" s="132">
        <f>AI104+R104</f>
        <v>0</v>
      </c>
      <c r="AK104" s="28"/>
      <c r="AL104" s="61">
        <v>1</v>
      </c>
    </row>
    <row r="105" spans="1:38" x14ac:dyDescent="0.25">
      <c r="A105" s="25">
        <v>2024</v>
      </c>
      <c r="B105" s="25" t="s">
        <v>185</v>
      </c>
      <c r="C105" s="165">
        <v>45512</v>
      </c>
      <c r="D105" s="27" t="s">
        <v>117</v>
      </c>
      <c r="E105" s="47" t="s">
        <v>37</v>
      </c>
      <c r="F105" s="57" t="s">
        <v>188</v>
      </c>
      <c r="G105" s="25" t="s">
        <v>121</v>
      </c>
      <c r="H105" s="28" t="s">
        <v>178</v>
      </c>
      <c r="I105" s="28" t="s">
        <v>192</v>
      </c>
      <c r="J105" s="142"/>
      <c r="K105" s="28"/>
      <c r="L105" s="28"/>
      <c r="M105" s="25">
        <v>183319</v>
      </c>
      <c r="N105" s="33">
        <v>1552</v>
      </c>
      <c r="O105" s="33">
        <v>1568</v>
      </c>
      <c r="P105" s="34">
        <v>1552</v>
      </c>
      <c r="Q105" s="35">
        <v>1552</v>
      </c>
      <c r="R105" s="33">
        <f t="shared" si="19"/>
        <v>-16</v>
      </c>
      <c r="S105" s="33">
        <f t="shared" si="21"/>
        <v>0</v>
      </c>
      <c r="T105" s="36">
        <f t="shared" si="22"/>
        <v>0</v>
      </c>
      <c r="U105" s="36">
        <f t="shared" si="23"/>
        <v>-1.0204081632653073E-2</v>
      </c>
      <c r="V105" s="37"/>
      <c r="W105" s="28"/>
      <c r="X105" s="28"/>
      <c r="Y105" s="38">
        <v>11</v>
      </c>
      <c r="Z105" s="28"/>
      <c r="AA105" s="28"/>
      <c r="AB105" s="28"/>
      <c r="AC105" s="39"/>
      <c r="AD105" s="28"/>
      <c r="AE105" s="39"/>
      <c r="AF105" s="40"/>
      <c r="AG105" s="41"/>
      <c r="AH105" s="30"/>
      <c r="AI105" s="140">
        <f t="shared" si="20"/>
        <v>11</v>
      </c>
      <c r="AJ105" s="140">
        <f>R105+AI105</f>
        <v>-5</v>
      </c>
      <c r="AK105" s="37"/>
      <c r="AL105" s="164">
        <v>2</v>
      </c>
    </row>
    <row r="106" spans="1:38" x14ac:dyDescent="0.25">
      <c r="A106" s="25">
        <v>2024</v>
      </c>
      <c r="B106" s="25" t="s">
        <v>185</v>
      </c>
      <c r="C106" s="165">
        <v>45509</v>
      </c>
      <c r="D106" s="121" t="s">
        <v>117</v>
      </c>
      <c r="E106" s="47" t="s">
        <v>37</v>
      </c>
      <c r="F106" s="57" t="s">
        <v>118</v>
      </c>
      <c r="G106" s="25" t="s">
        <v>118</v>
      </c>
      <c r="H106" s="58" t="s">
        <v>119</v>
      </c>
      <c r="I106" s="122" t="s">
        <v>193</v>
      </c>
      <c r="J106" s="61" t="s">
        <v>194</v>
      </c>
      <c r="K106" s="61"/>
      <c r="L106" s="117"/>
      <c r="M106" s="144">
        <v>182356</v>
      </c>
      <c r="N106" s="145">
        <v>21</v>
      </c>
      <c r="O106" s="119">
        <v>21</v>
      </c>
      <c r="P106" s="33">
        <v>21</v>
      </c>
      <c r="Q106" s="123">
        <v>21</v>
      </c>
      <c r="R106" s="115">
        <f t="shared" si="19"/>
        <v>0</v>
      </c>
      <c r="S106" s="115">
        <f t="shared" si="21"/>
        <v>0</v>
      </c>
      <c r="T106" s="116">
        <f t="shared" si="22"/>
        <v>0</v>
      </c>
      <c r="U106" s="116">
        <f t="shared" si="23"/>
        <v>0</v>
      </c>
      <c r="V106" s="28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140">
        <f t="shared" si="20"/>
        <v>0</v>
      </c>
      <c r="AJ106" s="140">
        <f>R106+AI106</f>
        <v>0</v>
      </c>
      <c r="AK106" s="65"/>
      <c r="AL106" s="164">
        <v>2</v>
      </c>
    </row>
    <row r="107" spans="1:38" x14ac:dyDescent="0.25">
      <c r="A107" s="25">
        <v>2024</v>
      </c>
      <c r="B107" s="25" t="s">
        <v>185</v>
      </c>
      <c r="C107" s="165">
        <v>45509</v>
      </c>
      <c r="D107" s="121" t="s">
        <v>117</v>
      </c>
      <c r="E107" s="47" t="s">
        <v>37</v>
      </c>
      <c r="F107" s="57" t="s">
        <v>118</v>
      </c>
      <c r="G107" s="25" t="s">
        <v>118</v>
      </c>
      <c r="H107" s="58" t="s">
        <v>119</v>
      </c>
      <c r="I107" s="122" t="s">
        <v>195</v>
      </c>
      <c r="J107" s="61" t="s">
        <v>196</v>
      </c>
      <c r="K107" s="61"/>
      <c r="L107" s="117"/>
      <c r="M107" s="144">
        <v>182457</v>
      </c>
      <c r="N107" s="145">
        <v>2406</v>
      </c>
      <c r="O107" s="119">
        <v>2406</v>
      </c>
      <c r="P107" s="33">
        <v>2406</v>
      </c>
      <c r="Q107" s="123">
        <v>2406</v>
      </c>
      <c r="R107" s="115">
        <f t="shared" si="19"/>
        <v>0</v>
      </c>
      <c r="S107" s="115">
        <f t="shared" si="21"/>
        <v>0</v>
      </c>
      <c r="T107" s="116">
        <f t="shared" si="22"/>
        <v>0</v>
      </c>
      <c r="U107" s="116">
        <f t="shared" si="23"/>
        <v>0</v>
      </c>
      <c r="V107" s="28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55">
        <v>0</v>
      </c>
      <c r="AJ107" s="55">
        <v>0</v>
      </c>
      <c r="AK107" s="65"/>
      <c r="AL107" s="164">
        <v>2</v>
      </c>
    </row>
    <row r="108" spans="1:38" x14ac:dyDescent="0.25">
      <c r="A108" s="25">
        <v>2024</v>
      </c>
      <c r="B108" s="25" t="s">
        <v>185</v>
      </c>
      <c r="C108" s="165">
        <v>45509</v>
      </c>
      <c r="D108" s="121" t="s">
        <v>117</v>
      </c>
      <c r="E108" s="47" t="s">
        <v>37</v>
      </c>
      <c r="F108" s="57" t="s">
        <v>118</v>
      </c>
      <c r="G108" s="25" t="s">
        <v>118</v>
      </c>
      <c r="H108" s="58" t="s">
        <v>119</v>
      </c>
      <c r="I108" s="122" t="s">
        <v>197</v>
      </c>
      <c r="J108" s="61" t="s">
        <v>196</v>
      </c>
      <c r="K108" s="61"/>
      <c r="L108" s="117"/>
      <c r="M108" s="144">
        <v>182458</v>
      </c>
      <c r="N108" s="145">
        <v>2406</v>
      </c>
      <c r="O108" s="119">
        <v>2406</v>
      </c>
      <c r="P108" s="33">
        <v>2406</v>
      </c>
      <c r="Q108" s="123">
        <v>2406</v>
      </c>
      <c r="R108" s="115">
        <f t="shared" si="19"/>
        <v>0</v>
      </c>
      <c r="S108" s="115">
        <f t="shared" si="21"/>
        <v>0</v>
      </c>
      <c r="T108" s="116">
        <f t="shared" si="22"/>
        <v>0</v>
      </c>
      <c r="U108" s="116">
        <f t="shared" si="23"/>
        <v>0</v>
      </c>
      <c r="V108" s="28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55">
        <v>0</v>
      </c>
      <c r="AJ108" s="55">
        <v>0</v>
      </c>
      <c r="AK108" s="65"/>
      <c r="AL108" s="164">
        <v>2</v>
      </c>
    </row>
    <row r="109" spans="1:38" x14ac:dyDescent="0.25">
      <c r="A109" s="25">
        <v>2024</v>
      </c>
      <c r="B109" s="25" t="s">
        <v>185</v>
      </c>
      <c r="C109" s="165">
        <v>45509</v>
      </c>
      <c r="D109" s="121" t="s">
        <v>117</v>
      </c>
      <c r="E109" s="47" t="s">
        <v>37</v>
      </c>
      <c r="F109" s="57" t="s">
        <v>118</v>
      </c>
      <c r="G109" s="25" t="s">
        <v>118</v>
      </c>
      <c r="H109" s="58" t="s">
        <v>119</v>
      </c>
      <c r="I109" s="122" t="s">
        <v>198</v>
      </c>
      <c r="J109" s="61" t="s">
        <v>196</v>
      </c>
      <c r="K109" s="61"/>
      <c r="L109" s="117"/>
      <c r="M109" s="144">
        <v>182467</v>
      </c>
      <c r="N109" s="145">
        <v>71</v>
      </c>
      <c r="O109" s="119">
        <v>71</v>
      </c>
      <c r="P109" s="33">
        <v>71</v>
      </c>
      <c r="Q109" s="123">
        <v>71</v>
      </c>
      <c r="R109" s="115">
        <f t="shared" si="19"/>
        <v>0</v>
      </c>
      <c r="S109" s="115">
        <f t="shared" si="21"/>
        <v>0</v>
      </c>
      <c r="T109" s="116">
        <f t="shared" si="22"/>
        <v>0</v>
      </c>
      <c r="U109" s="116">
        <f t="shared" si="23"/>
        <v>0</v>
      </c>
      <c r="V109" s="28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55">
        <v>0</v>
      </c>
      <c r="AJ109" s="55">
        <v>0</v>
      </c>
      <c r="AK109" s="65"/>
      <c r="AL109" s="164">
        <v>2</v>
      </c>
    </row>
    <row r="110" spans="1:38" x14ac:dyDescent="0.25">
      <c r="A110" s="25">
        <v>2024</v>
      </c>
      <c r="B110" s="25" t="s">
        <v>185</v>
      </c>
      <c r="C110" s="165">
        <v>45509</v>
      </c>
      <c r="D110" s="121" t="s">
        <v>117</v>
      </c>
      <c r="E110" s="47" t="s">
        <v>37</v>
      </c>
      <c r="F110" s="57" t="s">
        <v>118</v>
      </c>
      <c r="G110" s="25" t="s">
        <v>118</v>
      </c>
      <c r="H110" s="58" t="s">
        <v>119</v>
      </c>
      <c r="I110" s="122" t="s">
        <v>199</v>
      </c>
      <c r="J110" s="61" t="s">
        <v>196</v>
      </c>
      <c r="K110" s="61"/>
      <c r="L110" s="117"/>
      <c r="M110" s="144">
        <v>182469</v>
      </c>
      <c r="N110" s="145">
        <v>71</v>
      </c>
      <c r="O110" s="119">
        <v>71</v>
      </c>
      <c r="P110" s="33">
        <v>71</v>
      </c>
      <c r="Q110" s="123">
        <v>71</v>
      </c>
      <c r="R110" s="115">
        <f t="shared" ref="R110:R141" si="25">Q110-O110</f>
        <v>0</v>
      </c>
      <c r="S110" s="115">
        <f t="shared" si="21"/>
        <v>0</v>
      </c>
      <c r="T110" s="116">
        <f t="shared" si="22"/>
        <v>0</v>
      </c>
      <c r="U110" s="116">
        <f t="shared" si="23"/>
        <v>0</v>
      </c>
      <c r="V110" s="28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55">
        <v>0</v>
      </c>
      <c r="AJ110" s="55">
        <v>0</v>
      </c>
      <c r="AK110" s="65"/>
      <c r="AL110" s="164">
        <v>2</v>
      </c>
    </row>
    <row r="111" spans="1:38" x14ac:dyDescent="0.25">
      <c r="A111" s="25">
        <v>2024</v>
      </c>
      <c r="B111" s="25" t="s">
        <v>185</v>
      </c>
      <c r="C111" s="165">
        <v>45509</v>
      </c>
      <c r="D111" s="121" t="s">
        <v>117</v>
      </c>
      <c r="E111" s="47" t="s">
        <v>37</v>
      </c>
      <c r="F111" s="57" t="s">
        <v>118</v>
      </c>
      <c r="G111" s="25" t="s">
        <v>118</v>
      </c>
      <c r="H111" s="58" t="s">
        <v>119</v>
      </c>
      <c r="I111" s="122" t="s">
        <v>200</v>
      </c>
      <c r="J111" s="61" t="s">
        <v>196</v>
      </c>
      <c r="K111" s="61"/>
      <c r="L111" s="117"/>
      <c r="M111" s="144">
        <v>182452</v>
      </c>
      <c r="N111" s="145">
        <v>21</v>
      </c>
      <c r="O111" s="119">
        <v>21</v>
      </c>
      <c r="P111" s="33">
        <v>21</v>
      </c>
      <c r="Q111" s="123">
        <v>21</v>
      </c>
      <c r="R111" s="115">
        <f t="shared" si="25"/>
        <v>0</v>
      </c>
      <c r="S111" s="115">
        <f t="shared" si="21"/>
        <v>0</v>
      </c>
      <c r="T111" s="116">
        <f t="shared" si="22"/>
        <v>0</v>
      </c>
      <c r="U111" s="116">
        <f t="shared" si="23"/>
        <v>0</v>
      </c>
      <c r="V111" s="28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55">
        <v>0</v>
      </c>
      <c r="AJ111" s="55">
        <v>0</v>
      </c>
      <c r="AK111" s="65"/>
      <c r="AL111" s="164">
        <v>2</v>
      </c>
    </row>
    <row r="112" spans="1:38" x14ac:dyDescent="0.25">
      <c r="A112" s="25">
        <v>2024</v>
      </c>
      <c r="B112" s="25" t="s">
        <v>185</v>
      </c>
      <c r="C112" s="165">
        <v>45509</v>
      </c>
      <c r="D112" s="121" t="s">
        <v>117</v>
      </c>
      <c r="E112" s="47" t="s">
        <v>37</v>
      </c>
      <c r="F112" s="57" t="s">
        <v>118</v>
      </c>
      <c r="G112" s="25" t="s">
        <v>118</v>
      </c>
      <c r="H112" s="58" t="s">
        <v>119</v>
      </c>
      <c r="I112" s="122" t="s">
        <v>201</v>
      </c>
      <c r="J112" s="61" t="s">
        <v>196</v>
      </c>
      <c r="K112" s="61"/>
      <c r="L112" s="117"/>
      <c r="M112" s="144">
        <v>182454</v>
      </c>
      <c r="N112" s="145">
        <v>21</v>
      </c>
      <c r="O112" s="119">
        <v>21</v>
      </c>
      <c r="P112" s="33">
        <v>21</v>
      </c>
      <c r="Q112" s="123">
        <v>21</v>
      </c>
      <c r="R112" s="115">
        <f t="shared" si="25"/>
        <v>0</v>
      </c>
      <c r="S112" s="115">
        <f t="shared" si="21"/>
        <v>0</v>
      </c>
      <c r="T112" s="116">
        <f t="shared" si="22"/>
        <v>0</v>
      </c>
      <c r="U112" s="116">
        <f t="shared" si="23"/>
        <v>0</v>
      </c>
      <c r="V112" s="28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55">
        <v>0</v>
      </c>
      <c r="AJ112" s="55">
        <v>0</v>
      </c>
      <c r="AK112" s="65"/>
      <c r="AL112" s="164">
        <v>2</v>
      </c>
    </row>
    <row r="113" spans="1:38" x14ac:dyDescent="0.25">
      <c r="A113" s="25">
        <v>2024</v>
      </c>
      <c r="B113" s="25" t="s">
        <v>185</v>
      </c>
      <c r="C113" s="165">
        <v>45509</v>
      </c>
      <c r="D113" s="121" t="s">
        <v>117</v>
      </c>
      <c r="E113" s="47" t="s">
        <v>37</v>
      </c>
      <c r="F113" s="57" t="s">
        <v>118</v>
      </c>
      <c r="G113" s="25" t="s">
        <v>118</v>
      </c>
      <c r="H113" s="58" t="s">
        <v>119</v>
      </c>
      <c r="I113" s="122" t="s">
        <v>202</v>
      </c>
      <c r="J113" s="61" t="s">
        <v>196</v>
      </c>
      <c r="K113" s="61"/>
      <c r="L113" s="117"/>
      <c r="M113" s="144">
        <v>182486</v>
      </c>
      <c r="N113" s="145">
        <v>594</v>
      </c>
      <c r="O113" s="119">
        <v>594</v>
      </c>
      <c r="P113" s="33">
        <v>594</v>
      </c>
      <c r="Q113" s="123">
        <v>594</v>
      </c>
      <c r="R113" s="115">
        <f t="shared" si="25"/>
        <v>0</v>
      </c>
      <c r="S113" s="115">
        <f t="shared" si="21"/>
        <v>0</v>
      </c>
      <c r="T113" s="116">
        <f t="shared" si="22"/>
        <v>0</v>
      </c>
      <c r="U113" s="116">
        <f t="shared" si="23"/>
        <v>0</v>
      </c>
      <c r="V113" s="28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55">
        <v>0</v>
      </c>
      <c r="AJ113" s="55">
        <v>0</v>
      </c>
      <c r="AK113" s="65"/>
      <c r="AL113" s="164">
        <v>2</v>
      </c>
    </row>
    <row r="114" spans="1:38" x14ac:dyDescent="0.25">
      <c r="A114" s="25">
        <v>2024</v>
      </c>
      <c r="B114" s="25" t="s">
        <v>185</v>
      </c>
      <c r="C114" s="165">
        <v>45509</v>
      </c>
      <c r="D114" s="121" t="s">
        <v>117</v>
      </c>
      <c r="E114" s="47" t="s">
        <v>37</v>
      </c>
      <c r="F114" s="57" t="s">
        <v>118</v>
      </c>
      <c r="G114" s="25" t="s">
        <v>118</v>
      </c>
      <c r="H114" s="58" t="s">
        <v>119</v>
      </c>
      <c r="I114" s="122" t="s">
        <v>203</v>
      </c>
      <c r="J114" s="61" t="s">
        <v>196</v>
      </c>
      <c r="K114" s="61"/>
      <c r="L114" s="117"/>
      <c r="M114" s="144">
        <v>182488</v>
      </c>
      <c r="N114" s="145">
        <v>594</v>
      </c>
      <c r="O114" s="119">
        <v>594</v>
      </c>
      <c r="P114" s="33">
        <v>594</v>
      </c>
      <c r="Q114" s="123">
        <v>594</v>
      </c>
      <c r="R114" s="115">
        <f t="shared" si="25"/>
        <v>0</v>
      </c>
      <c r="S114" s="115">
        <f t="shared" si="21"/>
        <v>0</v>
      </c>
      <c r="T114" s="116">
        <f t="shared" si="22"/>
        <v>0</v>
      </c>
      <c r="U114" s="116">
        <f t="shared" si="23"/>
        <v>0</v>
      </c>
      <c r="V114" s="28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55">
        <v>0</v>
      </c>
      <c r="AJ114" s="55">
        <v>0</v>
      </c>
      <c r="AK114" s="65"/>
      <c r="AL114" s="164">
        <v>2</v>
      </c>
    </row>
    <row r="115" spans="1:38" x14ac:dyDescent="0.25">
      <c r="A115" s="25">
        <v>2024</v>
      </c>
      <c r="B115" s="25" t="s">
        <v>185</v>
      </c>
      <c r="C115" s="165">
        <v>45509</v>
      </c>
      <c r="D115" s="121" t="s">
        <v>117</v>
      </c>
      <c r="E115" s="47" t="s">
        <v>37</v>
      </c>
      <c r="F115" s="57" t="s">
        <v>118</v>
      </c>
      <c r="G115" s="25" t="s">
        <v>118</v>
      </c>
      <c r="H115" s="58" t="s">
        <v>119</v>
      </c>
      <c r="I115" s="122" t="s">
        <v>204</v>
      </c>
      <c r="J115" s="61" t="s">
        <v>196</v>
      </c>
      <c r="K115" s="61"/>
      <c r="L115" s="117"/>
      <c r="M115" s="144">
        <v>182500</v>
      </c>
      <c r="N115" s="145">
        <v>135</v>
      </c>
      <c r="O115" s="119">
        <v>135</v>
      </c>
      <c r="P115" s="33">
        <v>135</v>
      </c>
      <c r="Q115" s="123">
        <v>135</v>
      </c>
      <c r="R115" s="115">
        <f t="shared" si="25"/>
        <v>0</v>
      </c>
      <c r="S115" s="115">
        <f t="shared" si="21"/>
        <v>0</v>
      </c>
      <c r="T115" s="116">
        <f t="shared" si="22"/>
        <v>0</v>
      </c>
      <c r="U115" s="116">
        <f t="shared" si="23"/>
        <v>0</v>
      </c>
      <c r="V115" s="28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55">
        <v>0</v>
      </c>
      <c r="AJ115" s="55">
        <v>0</v>
      </c>
      <c r="AK115" s="65"/>
      <c r="AL115" s="164">
        <v>2</v>
      </c>
    </row>
    <row r="116" spans="1:38" x14ac:dyDescent="0.25">
      <c r="A116" s="25">
        <v>2024</v>
      </c>
      <c r="B116" s="25" t="s">
        <v>185</v>
      </c>
      <c r="C116" s="165">
        <v>45509</v>
      </c>
      <c r="D116" s="121" t="s">
        <v>117</v>
      </c>
      <c r="E116" s="47" t="s">
        <v>37</v>
      </c>
      <c r="F116" s="57" t="s">
        <v>118</v>
      </c>
      <c r="G116" s="25" t="s">
        <v>118</v>
      </c>
      <c r="H116" s="58" t="s">
        <v>119</v>
      </c>
      <c r="I116" s="122" t="s">
        <v>205</v>
      </c>
      <c r="J116" s="61" t="s">
        <v>196</v>
      </c>
      <c r="K116" s="61"/>
      <c r="L116" s="117"/>
      <c r="M116" s="144">
        <v>182501</v>
      </c>
      <c r="N116" s="145">
        <v>135</v>
      </c>
      <c r="O116" s="119">
        <v>135</v>
      </c>
      <c r="P116" s="33">
        <v>135</v>
      </c>
      <c r="Q116" s="123">
        <v>135</v>
      </c>
      <c r="R116" s="115">
        <f t="shared" si="25"/>
        <v>0</v>
      </c>
      <c r="S116" s="115">
        <f t="shared" si="21"/>
        <v>0</v>
      </c>
      <c r="T116" s="116">
        <f t="shared" si="22"/>
        <v>0</v>
      </c>
      <c r="U116" s="116">
        <f t="shared" si="23"/>
        <v>0</v>
      </c>
      <c r="V116" s="28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55">
        <v>0</v>
      </c>
      <c r="AJ116" s="55">
        <v>0</v>
      </c>
      <c r="AK116" s="65"/>
      <c r="AL116" s="164">
        <v>2</v>
      </c>
    </row>
    <row r="117" spans="1:38" x14ac:dyDescent="0.25">
      <c r="A117" s="25">
        <v>2024</v>
      </c>
      <c r="B117" s="25" t="s">
        <v>185</v>
      </c>
      <c r="C117" s="165">
        <v>45509</v>
      </c>
      <c r="D117" s="121" t="s">
        <v>117</v>
      </c>
      <c r="E117" s="47" t="s">
        <v>37</v>
      </c>
      <c r="F117" s="57" t="s">
        <v>118</v>
      </c>
      <c r="G117" s="25" t="s">
        <v>118</v>
      </c>
      <c r="H117" s="58" t="s">
        <v>119</v>
      </c>
      <c r="I117" s="122" t="s">
        <v>206</v>
      </c>
      <c r="J117" s="61" t="s">
        <v>196</v>
      </c>
      <c r="K117" s="61"/>
      <c r="L117" s="117"/>
      <c r="M117" s="144">
        <v>182507</v>
      </c>
      <c r="N117" s="145">
        <v>26</v>
      </c>
      <c r="O117" s="119">
        <v>26</v>
      </c>
      <c r="P117" s="33">
        <v>26</v>
      </c>
      <c r="Q117" s="123">
        <v>26</v>
      </c>
      <c r="R117" s="115">
        <f t="shared" si="25"/>
        <v>0</v>
      </c>
      <c r="S117" s="115">
        <f t="shared" si="21"/>
        <v>0</v>
      </c>
      <c r="T117" s="116">
        <f t="shared" si="22"/>
        <v>0</v>
      </c>
      <c r="U117" s="116">
        <f t="shared" si="23"/>
        <v>0</v>
      </c>
      <c r="V117" s="28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55">
        <v>0</v>
      </c>
      <c r="AJ117" s="55">
        <v>0</v>
      </c>
      <c r="AK117" s="65"/>
      <c r="AL117" s="164">
        <v>2</v>
      </c>
    </row>
    <row r="118" spans="1:38" x14ac:dyDescent="0.25">
      <c r="A118" s="25">
        <v>2024</v>
      </c>
      <c r="B118" s="25" t="s">
        <v>185</v>
      </c>
      <c r="C118" s="165">
        <v>45509</v>
      </c>
      <c r="D118" s="121" t="s">
        <v>117</v>
      </c>
      <c r="E118" s="47" t="s">
        <v>37</v>
      </c>
      <c r="F118" s="57" t="s">
        <v>118</v>
      </c>
      <c r="G118" s="25" t="s">
        <v>118</v>
      </c>
      <c r="H118" s="58" t="s">
        <v>119</v>
      </c>
      <c r="I118" s="122" t="s">
        <v>207</v>
      </c>
      <c r="J118" s="61" t="s">
        <v>196</v>
      </c>
      <c r="K118" s="61"/>
      <c r="L118" s="117"/>
      <c r="M118" s="144">
        <v>182508</v>
      </c>
      <c r="N118" s="145">
        <v>26</v>
      </c>
      <c r="O118" s="119">
        <v>26</v>
      </c>
      <c r="P118" s="33">
        <v>26</v>
      </c>
      <c r="Q118" s="123">
        <v>26</v>
      </c>
      <c r="R118" s="115">
        <f t="shared" si="25"/>
        <v>0</v>
      </c>
      <c r="S118" s="115">
        <f t="shared" si="21"/>
        <v>0</v>
      </c>
      <c r="T118" s="116">
        <f t="shared" si="22"/>
        <v>0</v>
      </c>
      <c r="U118" s="116">
        <f t="shared" si="23"/>
        <v>0</v>
      </c>
      <c r="V118" s="28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55">
        <v>0</v>
      </c>
      <c r="AJ118" s="55">
        <v>0</v>
      </c>
      <c r="AK118" s="65"/>
      <c r="AL118" s="164">
        <v>2</v>
      </c>
    </row>
    <row r="119" spans="1:38" x14ac:dyDescent="0.25">
      <c r="A119" s="25">
        <v>2024</v>
      </c>
      <c r="B119" s="25" t="s">
        <v>185</v>
      </c>
      <c r="C119" s="165">
        <v>45509</v>
      </c>
      <c r="D119" s="121" t="s">
        <v>117</v>
      </c>
      <c r="E119" s="47" t="s">
        <v>37</v>
      </c>
      <c r="F119" s="57" t="s">
        <v>118</v>
      </c>
      <c r="G119" s="25" t="s">
        <v>118</v>
      </c>
      <c r="H119" s="58" t="s">
        <v>119</v>
      </c>
      <c r="I119" s="122" t="s">
        <v>208</v>
      </c>
      <c r="J119" s="61" t="s">
        <v>196</v>
      </c>
      <c r="K119" s="61"/>
      <c r="L119" s="117"/>
      <c r="M119" s="144">
        <v>182471</v>
      </c>
      <c r="N119" s="145">
        <v>53</v>
      </c>
      <c r="O119" s="119">
        <v>53</v>
      </c>
      <c r="P119" s="33">
        <v>53</v>
      </c>
      <c r="Q119" s="123">
        <v>53</v>
      </c>
      <c r="R119" s="115">
        <f t="shared" si="25"/>
        <v>0</v>
      </c>
      <c r="S119" s="115">
        <f t="shared" si="21"/>
        <v>0</v>
      </c>
      <c r="T119" s="116">
        <f t="shared" si="22"/>
        <v>0</v>
      </c>
      <c r="U119" s="116">
        <f t="shared" si="23"/>
        <v>0</v>
      </c>
      <c r="V119" s="28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55">
        <v>0</v>
      </c>
      <c r="AJ119" s="55">
        <v>0</v>
      </c>
      <c r="AK119" s="65"/>
      <c r="AL119" s="164">
        <v>2</v>
      </c>
    </row>
    <row r="120" spans="1:38" x14ac:dyDescent="0.25">
      <c r="A120" s="25">
        <v>2024</v>
      </c>
      <c r="B120" s="25" t="s">
        <v>185</v>
      </c>
      <c r="C120" s="165">
        <v>45509</v>
      </c>
      <c r="D120" s="121" t="s">
        <v>117</v>
      </c>
      <c r="E120" s="47" t="s">
        <v>37</v>
      </c>
      <c r="F120" s="57" t="s">
        <v>118</v>
      </c>
      <c r="G120" s="25" t="s">
        <v>118</v>
      </c>
      <c r="H120" s="58" t="s">
        <v>119</v>
      </c>
      <c r="I120" s="122" t="s">
        <v>209</v>
      </c>
      <c r="J120" s="61" t="s">
        <v>196</v>
      </c>
      <c r="K120" s="61"/>
      <c r="L120" s="117"/>
      <c r="M120" s="144">
        <v>182455</v>
      </c>
      <c r="N120" s="145">
        <v>15</v>
      </c>
      <c r="O120" s="119">
        <v>15</v>
      </c>
      <c r="P120" s="33">
        <v>15</v>
      </c>
      <c r="Q120" s="123">
        <v>15</v>
      </c>
      <c r="R120" s="115">
        <f t="shared" si="25"/>
        <v>0</v>
      </c>
      <c r="S120" s="115">
        <f t="shared" si="21"/>
        <v>0</v>
      </c>
      <c r="T120" s="116">
        <f t="shared" si="22"/>
        <v>0</v>
      </c>
      <c r="U120" s="116">
        <f t="shared" si="23"/>
        <v>0</v>
      </c>
      <c r="V120" s="28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55">
        <v>0</v>
      </c>
      <c r="AJ120" s="55">
        <v>0</v>
      </c>
      <c r="AK120" s="65"/>
      <c r="AL120" s="164">
        <v>2</v>
      </c>
    </row>
    <row r="121" spans="1:38" x14ac:dyDescent="0.25">
      <c r="A121" s="25">
        <v>2024</v>
      </c>
      <c r="B121" s="25" t="s">
        <v>185</v>
      </c>
      <c r="C121" s="165">
        <v>45509</v>
      </c>
      <c r="D121" s="121" t="s">
        <v>117</v>
      </c>
      <c r="E121" s="47" t="s">
        <v>37</v>
      </c>
      <c r="F121" s="57" t="s">
        <v>118</v>
      </c>
      <c r="G121" s="25" t="s">
        <v>118</v>
      </c>
      <c r="H121" s="58" t="s">
        <v>119</v>
      </c>
      <c r="I121" s="122" t="s">
        <v>210</v>
      </c>
      <c r="J121" s="61" t="s">
        <v>196</v>
      </c>
      <c r="K121" s="61"/>
      <c r="L121" s="117"/>
      <c r="M121" s="144">
        <v>182504</v>
      </c>
      <c r="N121" s="145">
        <v>15</v>
      </c>
      <c r="O121" s="119">
        <v>15</v>
      </c>
      <c r="P121" s="33">
        <v>15</v>
      </c>
      <c r="Q121" s="123">
        <v>15</v>
      </c>
      <c r="R121" s="115">
        <f t="shared" si="25"/>
        <v>0</v>
      </c>
      <c r="S121" s="115">
        <f t="shared" si="21"/>
        <v>0</v>
      </c>
      <c r="T121" s="116">
        <f t="shared" si="22"/>
        <v>0</v>
      </c>
      <c r="U121" s="116">
        <f t="shared" si="23"/>
        <v>0</v>
      </c>
      <c r="V121" s="28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55">
        <v>0</v>
      </c>
      <c r="AJ121" s="55">
        <v>0</v>
      </c>
      <c r="AK121" s="65"/>
      <c r="AL121" s="164">
        <v>2</v>
      </c>
    </row>
    <row r="122" spans="1:38" x14ac:dyDescent="0.25">
      <c r="A122" s="25">
        <v>2024</v>
      </c>
      <c r="B122" s="25" t="s">
        <v>185</v>
      </c>
      <c r="C122" s="165">
        <v>45509</v>
      </c>
      <c r="D122" s="121" t="s">
        <v>117</v>
      </c>
      <c r="E122" s="47" t="s">
        <v>37</v>
      </c>
      <c r="F122" s="57" t="s">
        <v>118</v>
      </c>
      <c r="G122" s="25" t="s">
        <v>118</v>
      </c>
      <c r="H122" s="58" t="s">
        <v>119</v>
      </c>
      <c r="I122" s="122" t="s">
        <v>211</v>
      </c>
      <c r="J122" s="61" t="s">
        <v>196</v>
      </c>
      <c r="K122" s="61"/>
      <c r="L122" s="117"/>
      <c r="M122" s="144">
        <v>182498</v>
      </c>
      <c r="N122" s="145">
        <v>29</v>
      </c>
      <c r="O122" s="119">
        <v>29</v>
      </c>
      <c r="P122" s="33">
        <v>29</v>
      </c>
      <c r="Q122" s="123">
        <v>29</v>
      </c>
      <c r="R122" s="115">
        <f t="shared" si="25"/>
        <v>0</v>
      </c>
      <c r="S122" s="115">
        <f t="shared" si="21"/>
        <v>0</v>
      </c>
      <c r="T122" s="116">
        <f t="shared" si="22"/>
        <v>0</v>
      </c>
      <c r="U122" s="116">
        <f t="shared" si="23"/>
        <v>0</v>
      </c>
      <c r="V122" s="28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55">
        <v>0</v>
      </c>
      <c r="AJ122" s="55">
        <v>0</v>
      </c>
      <c r="AK122" s="65"/>
      <c r="AL122" s="164">
        <v>2</v>
      </c>
    </row>
    <row r="123" spans="1:38" x14ac:dyDescent="0.25">
      <c r="A123" s="25">
        <v>2024</v>
      </c>
      <c r="B123" s="25" t="s">
        <v>185</v>
      </c>
      <c r="C123" s="165">
        <v>45509</v>
      </c>
      <c r="D123" s="121" t="s">
        <v>117</v>
      </c>
      <c r="E123" s="47" t="s">
        <v>37</v>
      </c>
      <c r="F123" s="57" t="s">
        <v>118</v>
      </c>
      <c r="G123" s="25" t="s">
        <v>118</v>
      </c>
      <c r="H123" s="58" t="s">
        <v>119</v>
      </c>
      <c r="I123" s="122" t="s">
        <v>212</v>
      </c>
      <c r="J123" s="61" t="s">
        <v>196</v>
      </c>
      <c r="K123" s="61"/>
      <c r="L123" s="117"/>
      <c r="M123" s="144">
        <v>182499</v>
      </c>
      <c r="N123" s="145">
        <v>29</v>
      </c>
      <c r="O123" s="119">
        <v>29</v>
      </c>
      <c r="P123" s="33">
        <v>29</v>
      </c>
      <c r="Q123" s="123">
        <v>29</v>
      </c>
      <c r="R123" s="115">
        <f t="shared" si="25"/>
        <v>0</v>
      </c>
      <c r="S123" s="115">
        <f t="shared" si="21"/>
        <v>0</v>
      </c>
      <c r="T123" s="116">
        <f t="shared" si="22"/>
        <v>0</v>
      </c>
      <c r="U123" s="116">
        <f t="shared" si="23"/>
        <v>0</v>
      </c>
      <c r="V123" s="28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55">
        <v>0</v>
      </c>
      <c r="AJ123" s="55">
        <v>0</v>
      </c>
      <c r="AK123" s="65"/>
      <c r="AL123" s="164">
        <v>2</v>
      </c>
    </row>
    <row r="124" spans="1:38" x14ac:dyDescent="0.25">
      <c r="A124" s="25">
        <v>2024</v>
      </c>
      <c r="B124" s="25" t="s">
        <v>185</v>
      </c>
      <c r="C124" s="165">
        <v>45509</v>
      </c>
      <c r="D124" s="121" t="s">
        <v>117</v>
      </c>
      <c r="E124" s="47" t="s">
        <v>37</v>
      </c>
      <c r="F124" s="57" t="s">
        <v>118</v>
      </c>
      <c r="G124" s="25" t="s">
        <v>118</v>
      </c>
      <c r="H124" s="58" t="s">
        <v>119</v>
      </c>
      <c r="I124" s="122" t="s">
        <v>213</v>
      </c>
      <c r="J124" s="61" t="s">
        <v>196</v>
      </c>
      <c r="K124" s="61"/>
      <c r="L124" s="117"/>
      <c r="M124" s="144">
        <v>182494</v>
      </c>
      <c r="N124" s="145">
        <v>468</v>
      </c>
      <c r="O124" s="119">
        <v>468</v>
      </c>
      <c r="P124" s="33">
        <v>468</v>
      </c>
      <c r="Q124" s="123">
        <v>468</v>
      </c>
      <c r="R124" s="115">
        <f t="shared" si="25"/>
        <v>0</v>
      </c>
      <c r="S124" s="115">
        <f t="shared" si="21"/>
        <v>0</v>
      </c>
      <c r="T124" s="116">
        <f t="shared" si="22"/>
        <v>0</v>
      </c>
      <c r="U124" s="116">
        <f t="shared" si="23"/>
        <v>0</v>
      </c>
      <c r="V124" s="28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55">
        <v>0</v>
      </c>
      <c r="AJ124" s="55">
        <v>0</v>
      </c>
      <c r="AK124" s="65"/>
      <c r="AL124" s="164">
        <v>2</v>
      </c>
    </row>
    <row r="125" spans="1:38" x14ac:dyDescent="0.25">
      <c r="A125" s="25">
        <v>2024</v>
      </c>
      <c r="B125" s="25" t="s">
        <v>185</v>
      </c>
      <c r="C125" s="165">
        <v>45509</v>
      </c>
      <c r="D125" s="121" t="s">
        <v>117</v>
      </c>
      <c r="E125" s="47" t="s">
        <v>37</v>
      </c>
      <c r="F125" s="57" t="s">
        <v>118</v>
      </c>
      <c r="G125" s="25" t="s">
        <v>118</v>
      </c>
      <c r="H125" s="58" t="s">
        <v>119</v>
      </c>
      <c r="I125" s="122" t="s">
        <v>214</v>
      </c>
      <c r="J125" s="61" t="s">
        <v>196</v>
      </c>
      <c r="K125" s="61"/>
      <c r="L125" s="117"/>
      <c r="M125" s="144">
        <v>182495</v>
      </c>
      <c r="N125" s="145">
        <v>468</v>
      </c>
      <c r="O125" s="119">
        <v>468</v>
      </c>
      <c r="P125" s="33">
        <v>468</v>
      </c>
      <c r="Q125" s="123">
        <v>468</v>
      </c>
      <c r="R125" s="115">
        <f t="shared" si="25"/>
        <v>0</v>
      </c>
      <c r="S125" s="115">
        <f t="shared" si="21"/>
        <v>0</v>
      </c>
      <c r="T125" s="116">
        <f t="shared" si="22"/>
        <v>0</v>
      </c>
      <c r="U125" s="116">
        <f t="shared" si="23"/>
        <v>0</v>
      </c>
      <c r="V125" s="28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55">
        <v>0</v>
      </c>
      <c r="AJ125" s="55">
        <v>0</v>
      </c>
      <c r="AK125" s="65"/>
      <c r="AL125" s="164">
        <v>2</v>
      </c>
    </row>
    <row r="126" spans="1:38" x14ac:dyDescent="0.25">
      <c r="A126" s="25">
        <v>2024</v>
      </c>
      <c r="B126" s="25" t="s">
        <v>185</v>
      </c>
      <c r="C126" s="165">
        <v>45509</v>
      </c>
      <c r="D126" s="121" t="s">
        <v>117</v>
      </c>
      <c r="E126" s="47" t="s">
        <v>37</v>
      </c>
      <c r="F126" s="57" t="s">
        <v>118</v>
      </c>
      <c r="G126" s="25" t="s">
        <v>118</v>
      </c>
      <c r="H126" s="58" t="s">
        <v>119</v>
      </c>
      <c r="I126" s="122" t="s">
        <v>215</v>
      </c>
      <c r="J126" s="61" t="s">
        <v>216</v>
      </c>
      <c r="K126" s="61"/>
      <c r="L126" s="117"/>
      <c r="M126" s="144">
        <v>182561</v>
      </c>
      <c r="N126" s="145">
        <v>2943</v>
      </c>
      <c r="O126" s="33">
        <v>2952</v>
      </c>
      <c r="P126" s="33">
        <v>2952</v>
      </c>
      <c r="Q126" s="123">
        <v>2952</v>
      </c>
      <c r="R126" s="115">
        <f t="shared" si="25"/>
        <v>0</v>
      </c>
      <c r="S126" s="115">
        <f t="shared" si="21"/>
        <v>9</v>
      </c>
      <c r="T126" s="116">
        <f t="shared" si="22"/>
        <v>3.0581039755350758E-3</v>
      </c>
      <c r="U126" s="116">
        <f t="shared" si="23"/>
        <v>0</v>
      </c>
      <c r="V126" s="28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55">
        <v>0</v>
      </c>
      <c r="AJ126" s="55">
        <v>0</v>
      </c>
      <c r="AK126" s="65"/>
      <c r="AL126" s="164">
        <v>2</v>
      </c>
    </row>
    <row r="127" spans="1:38" x14ac:dyDescent="0.25">
      <c r="A127" s="25">
        <v>2024</v>
      </c>
      <c r="B127" s="25" t="s">
        <v>185</v>
      </c>
      <c r="C127" s="165">
        <v>45509</v>
      </c>
      <c r="D127" s="121" t="s">
        <v>117</v>
      </c>
      <c r="E127" s="47" t="s">
        <v>37</v>
      </c>
      <c r="F127" s="57" t="s">
        <v>118</v>
      </c>
      <c r="G127" s="25" t="s">
        <v>118</v>
      </c>
      <c r="H127" s="58" t="s">
        <v>119</v>
      </c>
      <c r="I127" s="122" t="s">
        <v>217</v>
      </c>
      <c r="J127" s="61" t="s">
        <v>216</v>
      </c>
      <c r="K127" s="61"/>
      <c r="L127" s="117"/>
      <c r="M127" s="144">
        <v>182562</v>
      </c>
      <c r="N127" s="145">
        <v>2943</v>
      </c>
      <c r="O127" s="33">
        <v>2952</v>
      </c>
      <c r="P127" s="33">
        <v>2952</v>
      </c>
      <c r="Q127" s="123">
        <v>2952</v>
      </c>
      <c r="R127" s="115">
        <f t="shared" si="25"/>
        <v>0</v>
      </c>
      <c r="S127" s="115">
        <f t="shared" si="21"/>
        <v>9</v>
      </c>
      <c r="T127" s="116">
        <f t="shared" si="22"/>
        <v>3.0581039755350758E-3</v>
      </c>
      <c r="U127" s="116">
        <f t="shared" si="23"/>
        <v>0</v>
      </c>
      <c r="V127" s="28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55">
        <v>0</v>
      </c>
      <c r="AJ127" s="55">
        <v>0</v>
      </c>
      <c r="AK127" s="65"/>
      <c r="AL127" s="164">
        <v>2</v>
      </c>
    </row>
    <row r="128" spans="1:38" x14ac:dyDescent="0.25">
      <c r="A128" s="25">
        <v>2024</v>
      </c>
      <c r="B128" s="25" t="s">
        <v>185</v>
      </c>
      <c r="C128" s="165">
        <v>45509</v>
      </c>
      <c r="D128" s="121" t="s">
        <v>117</v>
      </c>
      <c r="E128" s="47" t="s">
        <v>37</v>
      </c>
      <c r="F128" s="57" t="s">
        <v>118</v>
      </c>
      <c r="G128" s="25" t="s">
        <v>118</v>
      </c>
      <c r="H128" s="58" t="s">
        <v>119</v>
      </c>
      <c r="I128" s="122" t="s">
        <v>198</v>
      </c>
      <c r="J128" s="61" t="s">
        <v>216</v>
      </c>
      <c r="K128" s="61"/>
      <c r="L128" s="117"/>
      <c r="M128" s="144">
        <v>182567</v>
      </c>
      <c r="N128" s="145">
        <v>112</v>
      </c>
      <c r="O128" s="119">
        <v>112</v>
      </c>
      <c r="P128" s="33">
        <v>112</v>
      </c>
      <c r="Q128" s="123">
        <v>112</v>
      </c>
      <c r="R128" s="115">
        <f t="shared" si="25"/>
        <v>0</v>
      </c>
      <c r="S128" s="115">
        <f t="shared" si="21"/>
        <v>0</v>
      </c>
      <c r="T128" s="116">
        <f t="shared" si="22"/>
        <v>0</v>
      </c>
      <c r="U128" s="116">
        <f t="shared" si="23"/>
        <v>0</v>
      </c>
      <c r="V128" s="28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55">
        <v>0</v>
      </c>
      <c r="AJ128" s="55">
        <v>0</v>
      </c>
      <c r="AK128" s="65"/>
      <c r="AL128" s="164">
        <v>2</v>
      </c>
    </row>
    <row r="129" spans="1:38" x14ac:dyDescent="0.25">
      <c r="A129" s="25">
        <v>2024</v>
      </c>
      <c r="B129" s="25" t="s">
        <v>185</v>
      </c>
      <c r="C129" s="165">
        <v>45509</v>
      </c>
      <c r="D129" s="121" t="s">
        <v>117</v>
      </c>
      <c r="E129" s="47" t="s">
        <v>37</v>
      </c>
      <c r="F129" s="57" t="s">
        <v>118</v>
      </c>
      <c r="G129" s="25" t="s">
        <v>118</v>
      </c>
      <c r="H129" s="58" t="s">
        <v>119</v>
      </c>
      <c r="I129" s="122" t="s">
        <v>199</v>
      </c>
      <c r="J129" s="61" t="s">
        <v>216</v>
      </c>
      <c r="K129" s="61"/>
      <c r="L129" s="117"/>
      <c r="M129" s="144">
        <v>182568</v>
      </c>
      <c r="N129" s="145">
        <v>112</v>
      </c>
      <c r="O129" s="119">
        <v>112</v>
      </c>
      <c r="P129" s="33">
        <v>112</v>
      </c>
      <c r="Q129" s="123">
        <v>112</v>
      </c>
      <c r="R129" s="115">
        <f t="shared" si="25"/>
        <v>0</v>
      </c>
      <c r="S129" s="115">
        <f t="shared" si="21"/>
        <v>0</v>
      </c>
      <c r="T129" s="116">
        <f t="shared" si="22"/>
        <v>0</v>
      </c>
      <c r="U129" s="116">
        <f t="shared" si="23"/>
        <v>0</v>
      </c>
      <c r="V129" s="28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55">
        <v>0</v>
      </c>
      <c r="AJ129" s="55">
        <v>0</v>
      </c>
      <c r="AK129" s="65"/>
      <c r="AL129" s="164">
        <v>2</v>
      </c>
    </row>
    <row r="130" spans="1:38" x14ac:dyDescent="0.25">
      <c r="A130" s="25">
        <v>2024</v>
      </c>
      <c r="B130" s="25" t="s">
        <v>185</v>
      </c>
      <c r="C130" s="165">
        <v>45509</v>
      </c>
      <c r="D130" s="121" t="s">
        <v>117</v>
      </c>
      <c r="E130" s="47" t="s">
        <v>37</v>
      </c>
      <c r="F130" s="57" t="s">
        <v>118</v>
      </c>
      <c r="G130" s="25" t="s">
        <v>118</v>
      </c>
      <c r="H130" s="58" t="s">
        <v>119</v>
      </c>
      <c r="I130" s="122" t="s">
        <v>218</v>
      </c>
      <c r="J130" s="61" t="s">
        <v>216</v>
      </c>
      <c r="K130" s="61"/>
      <c r="L130" s="117"/>
      <c r="M130" s="144">
        <v>182571</v>
      </c>
      <c r="N130" s="145">
        <v>780</v>
      </c>
      <c r="O130" s="118">
        <v>780</v>
      </c>
      <c r="P130" s="118">
        <v>780</v>
      </c>
      <c r="Q130" s="123">
        <v>780</v>
      </c>
      <c r="R130" s="115">
        <f t="shared" si="25"/>
        <v>0</v>
      </c>
      <c r="S130" s="115">
        <f t="shared" si="21"/>
        <v>0</v>
      </c>
      <c r="T130" s="116">
        <f t="shared" si="22"/>
        <v>0</v>
      </c>
      <c r="U130" s="116">
        <f t="shared" si="23"/>
        <v>0</v>
      </c>
      <c r="V130" s="28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55">
        <v>0</v>
      </c>
      <c r="AJ130" s="55">
        <v>0</v>
      </c>
      <c r="AK130" s="65"/>
      <c r="AL130" s="164">
        <v>2</v>
      </c>
    </row>
    <row r="131" spans="1:38" x14ac:dyDescent="0.25">
      <c r="A131" s="25">
        <v>2024</v>
      </c>
      <c r="B131" s="25" t="s">
        <v>185</v>
      </c>
      <c r="C131" s="165">
        <v>45509</v>
      </c>
      <c r="D131" s="121" t="s">
        <v>117</v>
      </c>
      <c r="E131" s="47" t="s">
        <v>37</v>
      </c>
      <c r="F131" s="57" t="s">
        <v>118</v>
      </c>
      <c r="G131" s="25" t="s">
        <v>118</v>
      </c>
      <c r="H131" s="58" t="s">
        <v>119</v>
      </c>
      <c r="I131" s="122" t="s">
        <v>219</v>
      </c>
      <c r="J131" s="61" t="s">
        <v>216</v>
      </c>
      <c r="K131" s="61"/>
      <c r="L131" s="117"/>
      <c r="M131" s="144">
        <v>182572</v>
      </c>
      <c r="N131" s="145">
        <v>780</v>
      </c>
      <c r="O131" s="118">
        <v>780</v>
      </c>
      <c r="P131" s="118">
        <v>780</v>
      </c>
      <c r="Q131" s="123">
        <v>780</v>
      </c>
      <c r="R131" s="115">
        <f t="shared" si="25"/>
        <v>0</v>
      </c>
      <c r="S131" s="115">
        <f t="shared" ref="S131:S162" si="26">Q131-N131</f>
        <v>0</v>
      </c>
      <c r="T131" s="116">
        <f t="shared" ref="T131:T162" si="27">Q131/N131-1</f>
        <v>0</v>
      </c>
      <c r="U131" s="116">
        <f t="shared" ref="U131:U162" si="28">Q131/O131-1</f>
        <v>0</v>
      </c>
      <c r="V131" s="28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55">
        <v>0</v>
      </c>
      <c r="AJ131" s="55">
        <v>0</v>
      </c>
      <c r="AK131" s="65"/>
      <c r="AL131" s="164">
        <v>2</v>
      </c>
    </row>
    <row r="132" spans="1:38" x14ac:dyDescent="0.25">
      <c r="A132" s="25">
        <v>2024</v>
      </c>
      <c r="B132" s="25" t="s">
        <v>185</v>
      </c>
      <c r="C132" s="165">
        <v>45509</v>
      </c>
      <c r="D132" s="121" t="s">
        <v>117</v>
      </c>
      <c r="E132" s="47" t="s">
        <v>37</v>
      </c>
      <c r="F132" s="57" t="s">
        <v>118</v>
      </c>
      <c r="G132" s="25" t="s">
        <v>118</v>
      </c>
      <c r="H132" s="58" t="s">
        <v>119</v>
      </c>
      <c r="I132" s="122" t="s">
        <v>220</v>
      </c>
      <c r="J132" s="61" t="s">
        <v>216</v>
      </c>
      <c r="K132" s="61"/>
      <c r="L132" s="117"/>
      <c r="M132" s="144">
        <v>182583</v>
      </c>
      <c r="N132" s="145">
        <v>87</v>
      </c>
      <c r="O132" s="119">
        <v>87</v>
      </c>
      <c r="P132" s="33">
        <v>87</v>
      </c>
      <c r="Q132" s="123">
        <v>87</v>
      </c>
      <c r="R132" s="115">
        <f t="shared" si="25"/>
        <v>0</v>
      </c>
      <c r="S132" s="115">
        <f t="shared" si="26"/>
        <v>0</v>
      </c>
      <c r="T132" s="116">
        <f t="shared" si="27"/>
        <v>0</v>
      </c>
      <c r="U132" s="116">
        <f t="shared" si="28"/>
        <v>0</v>
      </c>
      <c r="V132" s="28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55">
        <v>0</v>
      </c>
      <c r="AJ132" s="55">
        <v>0</v>
      </c>
      <c r="AK132" s="65"/>
      <c r="AL132" s="164">
        <v>2</v>
      </c>
    </row>
    <row r="133" spans="1:38" x14ac:dyDescent="0.25">
      <c r="A133" s="25">
        <v>2024</v>
      </c>
      <c r="B133" s="25" t="s">
        <v>185</v>
      </c>
      <c r="C133" s="165">
        <v>45509</v>
      </c>
      <c r="D133" s="121" t="s">
        <v>117</v>
      </c>
      <c r="E133" s="47" t="s">
        <v>37</v>
      </c>
      <c r="F133" s="57" t="s">
        <v>118</v>
      </c>
      <c r="G133" s="25" t="s">
        <v>118</v>
      </c>
      <c r="H133" s="58" t="s">
        <v>119</v>
      </c>
      <c r="I133" s="122" t="s">
        <v>221</v>
      </c>
      <c r="J133" s="61" t="s">
        <v>216</v>
      </c>
      <c r="K133" s="61"/>
      <c r="L133" s="117"/>
      <c r="M133" s="144">
        <v>182584</v>
      </c>
      <c r="N133" s="145">
        <v>87</v>
      </c>
      <c r="O133" s="119">
        <v>87</v>
      </c>
      <c r="P133" s="33">
        <v>87</v>
      </c>
      <c r="Q133" s="123">
        <v>87</v>
      </c>
      <c r="R133" s="115">
        <f t="shared" si="25"/>
        <v>0</v>
      </c>
      <c r="S133" s="115">
        <f t="shared" si="26"/>
        <v>0</v>
      </c>
      <c r="T133" s="116">
        <f t="shared" si="27"/>
        <v>0</v>
      </c>
      <c r="U133" s="116">
        <f t="shared" si="28"/>
        <v>0</v>
      </c>
      <c r="V133" s="28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55">
        <v>0</v>
      </c>
      <c r="AJ133" s="55">
        <v>0</v>
      </c>
      <c r="AK133" s="65"/>
      <c r="AL133" s="164">
        <v>2</v>
      </c>
    </row>
    <row r="134" spans="1:38" x14ac:dyDescent="0.25">
      <c r="A134" s="25">
        <v>2024</v>
      </c>
      <c r="B134" s="25" t="s">
        <v>185</v>
      </c>
      <c r="C134" s="165">
        <v>45509</v>
      </c>
      <c r="D134" s="121" t="s">
        <v>117</v>
      </c>
      <c r="E134" s="47" t="s">
        <v>37</v>
      </c>
      <c r="F134" s="57" t="s">
        <v>118</v>
      </c>
      <c r="G134" s="25" t="s">
        <v>118</v>
      </c>
      <c r="H134" s="58" t="s">
        <v>119</v>
      </c>
      <c r="I134" s="122" t="s">
        <v>222</v>
      </c>
      <c r="J134" s="61" t="s">
        <v>216</v>
      </c>
      <c r="K134" s="61"/>
      <c r="L134" s="117"/>
      <c r="M134" s="144">
        <v>182593</v>
      </c>
      <c r="N134" s="145">
        <v>38</v>
      </c>
      <c r="O134" s="119">
        <v>38</v>
      </c>
      <c r="P134" s="33">
        <v>38</v>
      </c>
      <c r="Q134" s="123">
        <v>38</v>
      </c>
      <c r="R134" s="115">
        <f t="shared" si="25"/>
        <v>0</v>
      </c>
      <c r="S134" s="115">
        <f t="shared" si="26"/>
        <v>0</v>
      </c>
      <c r="T134" s="116">
        <f t="shared" si="27"/>
        <v>0</v>
      </c>
      <c r="U134" s="116">
        <f t="shared" si="28"/>
        <v>0</v>
      </c>
      <c r="V134" s="28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55">
        <v>0</v>
      </c>
      <c r="AJ134" s="55">
        <v>0</v>
      </c>
      <c r="AK134" s="65"/>
      <c r="AL134" s="164">
        <v>2</v>
      </c>
    </row>
    <row r="135" spans="1:38" x14ac:dyDescent="0.25">
      <c r="A135" s="25">
        <v>2024</v>
      </c>
      <c r="B135" s="25" t="s">
        <v>185</v>
      </c>
      <c r="C135" s="165">
        <v>45509</v>
      </c>
      <c r="D135" s="121" t="s">
        <v>117</v>
      </c>
      <c r="E135" s="47" t="s">
        <v>37</v>
      </c>
      <c r="F135" s="57" t="s">
        <v>118</v>
      </c>
      <c r="G135" s="25" t="s">
        <v>118</v>
      </c>
      <c r="H135" s="58" t="s">
        <v>119</v>
      </c>
      <c r="I135" s="122" t="s">
        <v>223</v>
      </c>
      <c r="J135" s="61" t="s">
        <v>216</v>
      </c>
      <c r="K135" s="61"/>
      <c r="L135" s="117"/>
      <c r="M135" s="144">
        <v>182594</v>
      </c>
      <c r="N135" s="145">
        <v>38</v>
      </c>
      <c r="O135" s="119">
        <v>38</v>
      </c>
      <c r="P135" s="33">
        <v>38</v>
      </c>
      <c r="Q135" s="123">
        <v>38</v>
      </c>
      <c r="R135" s="115">
        <f t="shared" si="25"/>
        <v>0</v>
      </c>
      <c r="S135" s="115">
        <f t="shared" si="26"/>
        <v>0</v>
      </c>
      <c r="T135" s="116">
        <f t="shared" si="27"/>
        <v>0</v>
      </c>
      <c r="U135" s="116">
        <f t="shared" si="28"/>
        <v>0</v>
      </c>
      <c r="V135" s="28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55">
        <v>0</v>
      </c>
      <c r="AJ135" s="55">
        <v>0</v>
      </c>
      <c r="AK135" s="65"/>
      <c r="AL135" s="164">
        <v>2</v>
      </c>
    </row>
    <row r="136" spans="1:38" x14ac:dyDescent="0.25">
      <c r="A136" s="25">
        <v>2024</v>
      </c>
      <c r="B136" s="25" t="s">
        <v>185</v>
      </c>
      <c r="C136" s="165">
        <v>45509</v>
      </c>
      <c r="D136" s="121" t="s">
        <v>117</v>
      </c>
      <c r="E136" s="47" t="s">
        <v>37</v>
      </c>
      <c r="F136" s="57" t="s">
        <v>118</v>
      </c>
      <c r="G136" s="25" t="s">
        <v>118</v>
      </c>
      <c r="H136" s="58" t="s">
        <v>119</v>
      </c>
      <c r="I136" s="122" t="s">
        <v>224</v>
      </c>
      <c r="J136" s="61" t="s">
        <v>216</v>
      </c>
      <c r="K136" s="61"/>
      <c r="L136" s="117"/>
      <c r="M136" s="144">
        <v>182587</v>
      </c>
      <c r="N136" s="145">
        <v>207</v>
      </c>
      <c r="O136" s="119">
        <v>207</v>
      </c>
      <c r="P136" s="33">
        <v>207</v>
      </c>
      <c r="Q136" s="123">
        <v>207</v>
      </c>
      <c r="R136" s="115">
        <f t="shared" si="25"/>
        <v>0</v>
      </c>
      <c r="S136" s="115">
        <f t="shared" si="26"/>
        <v>0</v>
      </c>
      <c r="T136" s="116">
        <f t="shared" si="27"/>
        <v>0</v>
      </c>
      <c r="U136" s="116">
        <f t="shared" si="28"/>
        <v>0</v>
      </c>
      <c r="V136" s="28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55">
        <v>0</v>
      </c>
      <c r="AJ136" s="55">
        <v>0</v>
      </c>
      <c r="AK136" s="65"/>
      <c r="AL136" s="164">
        <v>2</v>
      </c>
    </row>
    <row r="137" spans="1:38" x14ac:dyDescent="0.25">
      <c r="A137" s="25">
        <v>2024</v>
      </c>
      <c r="B137" s="25" t="s">
        <v>185</v>
      </c>
      <c r="C137" s="165">
        <v>45509</v>
      </c>
      <c r="D137" s="121" t="s">
        <v>117</v>
      </c>
      <c r="E137" s="47" t="s">
        <v>37</v>
      </c>
      <c r="F137" s="57" t="s">
        <v>118</v>
      </c>
      <c r="G137" s="25" t="s">
        <v>118</v>
      </c>
      <c r="H137" s="58" t="s">
        <v>119</v>
      </c>
      <c r="I137" s="122" t="s">
        <v>225</v>
      </c>
      <c r="J137" s="61" t="s">
        <v>216</v>
      </c>
      <c r="K137" s="61"/>
      <c r="L137" s="117"/>
      <c r="M137" s="144">
        <v>182588</v>
      </c>
      <c r="N137" s="145">
        <v>207</v>
      </c>
      <c r="O137" s="119">
        <v>207</v>
      </c>
      <c r="P137" s="33">
        <v>207</v>
      </c>
      <c r="Q137" s="123">
        <v>207</v>
      </c>
      <c r="R137" s="115">
        <f t="shared" si="25"/>
        <v>0</v>
      </c>
      <c r="S137" s="115">
        <f t="shared" si="26"/>
        <v>0</v>
      </c>
      <c r="T137" s="116">
        <f t="shared" si="27"/>
        <v>0</v>
      </c>
      <c r="U137" s="116">
        <f t="shared" si="28"/>
        <v>0</v>
      </c>
      <c r="V137" s="28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55">
        <v>0</v>
      </c>
      <c r="AJ137" s="55">
        <v>0</v>
      </c>
      <c r="AK137" s="65"/>
      <c r="AL137" s="164">
        <v>2</v>
      </c>
    </row>
    <row r="138" spans="1:38" x14ac:dyDescent="0.25">
      <c r="A138" s="25">
        <v>2024</v>
      </c>
      <c r="B138" s="25" t="s">
        <v>185</v>
      </c>
      <c r="C138" s="165">
        <v>45509</v>
      </c>
      <c r="D138" s="121" t="s">
        <v>117</v>
      </c>
      <c r="E138" s="47" t="s">
        <v>37</v>
      </c>
      <c r="F138" s="57" t="s">
        <v>118</v>
      </c>
      <c r="G138" s="25" t="s">
        <v>118</v>
      </c>
      <c r="H138" s="58" t="s">
        <v>119</v>
      </c>
      <c r="I138" s="122" t="s">
        <v>226</v>
      </c>
      <c r="J138" s="61" t="s">
        <v>216</v>
      </c>
      <c r="K138" s="61"/>
      <c r="L138" s="117"/>
      <c r="M138" s="144">
        <v>182566</v>
      </c>
      <c r="N138" s="145">
        <v>2633</v>
      </c>
      <c r="O138" s="119">
        <v>2636</v>
      </c>
      <c r="P138" s="33">
        <v>2636</v>
      </c>
      <c r="Q138" s="123">
        <v>2636</v>
      </c>
      <c r="R138" s="115">
        <f t="shared" si="25"/>
        <v>0</v>
      </c>
      <c r="S138" s="115">
        <f t="shared" si="26"/>
        <v>3</v>
      </c>
      <c r="T138" s="116">
        <f t="shared" si="27"/>
        <v>1.1393847322445083E-3</v>
      </c>
      <c r="U138" s="116">
        <f t="shared" si="28"/>
        <v>0</v>
      </c>
      <c r="V138" s="28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55">
        <v>0</v>
      </c>
      <c r="AJ138" s="55">
        <v>0</v>
      </c>
      <c r="AK138" s="65"/>
      <c r="AL138" s="164">
        <v>2</v>
      </c>
    </row>
    <row r="139" spans="1:38" x14ac:dyDescent="0.25">
      <c r="A139" s="25">
        <v>2024</v>
      </c>
      <c r="B139" s="25" t="s">
        <v>185</v>
      </c>
      <c r="C139" s="165">
        <v>45509</v>
      </c>
      <c r="D139" s="121" t="s">
        <v>117</v>
      </c>
      <c r="E139" s="47" t="s">
        <v>37</v>
      </c>
      <c r="F139" s="57" t="s">
        <v>118</v>
      </c>
      <c r="G139" s="25" t="s">
        <v>118</v>
      </c>
      <c r="H139" s="58" t="s">
        <v>119</v>
      </c>
      <c r="I139" s="122" t="s">
        <v>227</v>
      </c>
      <c r="J139" s="61" t="s">
        <v>216</v>
      </c>
      <c r="K139" s="61"/>
      <c r="L139" s="117"/>
      <c r="M139" s="144">
        <v>182569</v>
      </c>
      <c r="N139" s="145">
        <v>106</v>
      </c>
      <c r="O139" s="119">
        <v>106</v>
      </c>
      <c r="P139" s="33">
        <v>106</v>
      </c>
      <c r="Q139" s="123">
        <v>106</v>
      </c>
      <c r="R139" s="115">
        <f t="shared" si="25"/>
        <v>0</v>
      </c>
      <c r="S139" s="115">
        <f t="shared" si="26"/>
        <v>0</v>
      </c>
      <c r="T139" s="116">
        <f t="shared" si="27"/>
        <v>0</v>
      </c>
      <c r="U139" s="116">
        <f t="shared" si="28"/>
        <v>0</v>
      </c>
      <c r="V139" s="28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55">
        <v>0</v>
      </c>
      <c r="AJ139" s="55">
        <v>0</v>
      </c>
      <c r="AK139" s="65"/>
      <c r="AL139" s="164">
        <v>2</v>
      </c>
    </row>
    <row r="140" spans="1:38" x14ac:dyDescent="0.25">
      <c r="A140" s="25">
        <v>2024</v>
      </c>
      <c r="B140" s="25" t="s">
        <v>185</v>
      </c>
      <c r="C140" s="165">
        <v>45509</v>
      </c>
      <c r="D140" s="121" t="s">
        <v>117</v>
      </c>
      <c r="E140" s="47" t="s">
        <v>37</v>
      </c>
      <c r="F140" s="57" t="s">
        <v>118</v>
      </c>
      <c r="G140" s="25" t="s">
        <v>118</v>
      </c>
      <c r="H140" s="58" t="s">
        <v>119</v>
      </c>
      <c r="I140" s="122" t="s">
        <v>228</v>
      </c>
      <c r="J140" s="61" t="s">
        <v>216</v>
      </c>
      <c r="K140" s="61"/>
      <c r="L140" s="117"/>
      <c r="M140" s="144">
        <v>182575</v>
      </c>
      <c r="N140" s="145">
        <v>726</v>
      </c>
      <c r="O140" s="119">
        <v>726</v>
      </c>
      <c r="P140" s="33">
        <v>726</v>
      </c>
      <c r="Q140" s="123">
        <v>726</v>
      </c>
      <c r="R140" s="115">
        <f t="shared" si="25"/>
        <v>0</v>
      </c>
      <c r="S140" s="115">
        <f t="shared" si="26"/>
        <v>0</v>
      </c>
      <c r="T140" s="116">
        <f t="shared" si="27"/>
        <v>0</v>
      </c>
      <c r="U140" s="116">
        <f t="shared" si="28"/>
        <v>0</v>
      </c>
      <c r="V140" s="28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55">
        <v>0</v>
      </c>
      <c r="AJ140" s="55">
        <v>0</v>
      </c>
      <c r="AK140" s="65"/>
      <c r="AL140" s="164">
        <v>2</v>
      </c>
    </row>
    <row r="141" spans="1:38" x14ac:dyDescent="0.25">
      <c r="A141" s="25">
        <v>2024</v>
      </c>
      <c r="B141" s="25" t="s">
        <v>185</v>
      </c>
      <c r="C141" s="165">
        <v>45509</v>
      </c>
      <c r="D141" s="121" t="s">
        <v>117</v>
      </c>
      <c r="E141" s="47" t="s">
        <v>37</v>
      </c>
      <c r="F141" s="57" t="s">
        <v>118</v>
      </c>
      <c r="G141" s="25" t="s">
        <v>118</v>
      </c>
      <c r="H141" s="58" t="s">
        <v>119</v>
      </c>
      <c r="I141" s="122" t="s">
        <v>229</v>
      </c>
      <c r="J141" s="61" t="s">
        <v>216</v>
      </c>
      <c r="K141" s="61"/>
      <c r="L141" s="117"/>
      <c r="M141" s="144">
        <v>182576</v>
      </c>
      <c r="N141" s="145">
        <v>726</v>
      </c>
      <c r="O141" s="119">
        <v>726</v>
      </c>
      <c r="P141" s="33">
        <v>726</v>
      </c>
      <c r="Q141" s="123">
        <v>726</v>
      </c>
      <c r="R141" s="115">
        <f t="shared" si="25"/>
        <v>0</v>
      </c>
      <c r="S141" s="115">
        <f t="shared" si="26"/>
        <v>0</v>
      </c>
      <c r="T141" s="116">
        <f t="shared" si="27"/>
        <v>0</v>
      </c>
      <c r="U141" s="116">
        <f t="shared" si="28"/>
        <v>0</v>
      </c>
      <c r="V141" s="28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55">
        <v>0</v>
      </c>
      <c r="AJ141" s="55">
        <v>0</v>
      </c>
      <c r="AK141" s="65"/>
      <c r="AL141" s="164">
        <v>2</v>
      </c>
    </row>
    <row r="142" spans="1:38" x14ac:dyDescent="0.25">
      <c r="A142" s="25">
        <v>2024</v>
      </c>
      <c r="B142" s="25" t="s">
        <v>185</v>
      </c>
      <c r="C142" s="165">
        <v>45509</v>
      </c>
      <c r="D142" s="121" t="s">
        <v>117</v>
      </c>
      <c r="E142" s="47" t="s">
        <v>37</v>
      </c>
      <c r="F142" s="57" t="s">
        <v>118</v>
      </c>
      <c r="G142" s="25" t="s">
        <v>118</v>
      </c>
      <c r="H142" s="58" t="s">
        <v>119</v>
      </c>
      <c r="I142" s="122" t="s">
        <v>230</v>
      </c>
      <c r="J142" s="61" t="s">
        <v>216</v>
      </c>
      <c r="K142" s="61"/>
      <c r="L142" s="117"/>
      <c r="M142" s="144">
        <v>182582</v>
      </c>
      <c r="N142" s="145">
        <v>636</v>
      </c>
      <c r="O142" s="119">
        <v>636</v>
      </c>
      <c r="P142" s="33">
        <v>636</v>
      </c>
      <c r="Q142" s="123">
        <v>636</v>
      </c>
      <c r="R142" s="115">
        <f t="shared" ref="R142:R173" si="29">Q142-O142</f>
        <v>0</v>
      </c>
      <c r="S142" s="115">
        <f t="shared" si="26"/>
        <v>0</v>
      </c>
      <c r="T142" s="116">
        <f t="shared" si="27"/>
        <v>0</v>
      </c>
      <c r="U142" s="116">
        <f t="shared" si="28"/>
        <v>0</v>
      </c>
      <c r="V142" s="28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55">
        <v>0</v>
      </c>
      <c r="AJ142" s="55">
        <v>0</v>
      </c>
      <c r="AK142" s="65"/>
      <c r="AL142" s="164">
        <v>2</v>
      </c>
    </row>
    <row r="143" spans="1:38" x14ac:dyDescent="0.25">
      <c r="A143" s="25">
        <v>2024</v>
      </c>
      <c r="B143" s="25" t="s">
        <v>185</v>
      </c>
      <c r="C143" s="165">
        <v>45509</v>
      </c>
      <c r="D143" s="121" t="s">
        <v>117</v>
      </c>
      <c r="E143" s="47" t="s">
        <v>37</v>
      </c>
      <c r="F143" s="57" t="s">
        <v>118</v>
      </c>
      <c r="G143" s="25" t="s">
        <v>118</v>
      </c>
      <c r="H143" s="58" t="s">
        <v>119</v>
      </c>
      <c r="I143" s="122" t="s">
        <v>231</v>
      </c>
      <c r="J143" s="61" t="s">
        <v>216</v>
      </c>
      <c r="K143" s="61"/>
      <c r="L143" s="117"/>
      <c r="M143" s="144">
        <v>182585</v>
      </c>
      <c r="N143" s="145">
        <v>81</v>
      </c>
      <c r="O143" s="119">
        <v>81</v>
      </c>
      <c r="P143" s="33">
        <v>81</v>
      </c>
      <c r="Q143" s="123">
        <v>81</v>
      </c>
      <c r="R143" s="115">
        <f t="shared" si="29"/>
        <v>0</v>
      </c>
      <c r="S143" s="115">
        <f t="shared" si="26"/>
        <v>0</v>
      </c>
      <c r="T143" s="116">
        <f t="shared" si="27"/>
        <v>0</v>
      </c>
      <c r="U143" s="116">
        <f t="shared" si="28"/>
        <v>0</v>
      </c>
      <c r="V143" s="28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55">
        <v>0</v>
      </c>
      <c r="AJ143" s="55">
        <v>0</v>
      </c>
      <c r="AK143" s="65"/>
      <c r="AL143" s="164">
        <v>2</v>
      </c>
    </row>
    <row r="144" spans="1:38" x14ac:dyDescent="0.25">
      <c r="A144" s="25">
        <v>2024</v>
      </c>
      <c r="B144" s="25" t="s">
        <v>185</v>
      </c>
      <c r="C144" s="165">
        <v>45509</v>
      </c>
      <c r="D144" s="121" t="s">
        <v>117</v>
      </c>
      <c r="E144" s="47" t="s">
        <v>37</v>
      </c>
      <c r="F144" s="57" t="s">
        <v>118</v>
      </c>
      <c r="G144" s="25" t="s">
        <v>118</v>
      </c>
      <c r="H144" s="58" t="s">
        <v>119</v>
      </c>
      <c r="I144" s="122" t="s">
        <v>232</v>
      </c>
      <c r="J144" s="61" t="s">
        <v>216</v>
      </c>
      <c r="K144" s="61"/>
      <c r="L144" s="117"/>
      <c r="M144" s="144">
        <v>182592</v>
      </c>
      <c r="N144" s="145">
        <v>123</v>
      </c>
      <c r="O144" s="119">
        <v>123</v>
      </c>
      <c r="P144" s="33">
        <v>123</v>
      </c>
      <c r="Q144" s="123">
        <v>123</v>
      </c>
      <c r="R144" s="115">
        <f t="shared" si="29"/>
        <v>0</v>
      </c>
      <c r="S144" s="115">
        <f t="shared" si="26"/>
        <v>0</v>
      </c>
      <c r="T144" s="116">
        <f t="shared" si="27"/>
        <v>0</v>
      </c>
      <c r="U144" s="116">
        <f t="shared" si="28"/>
        <v>0</v>
      </c>
      <c r="V144" s="28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55">
        <v>0</v>
      </c>
      <c r="AJ144" s="55">
        <v>0</v>
      </c>
      <c r="AK144" s="65"/>
      <c r="AL144" s="164">
        <v>2</v>
      </c>
    </row>
    <row r="145" spans="1:38" x14ac:dyDescent="0.25">
      <c r="A145" s="25">
        <v>2024</v>
      </c>
      <c r="B145" s="25" t="s">
        <v>185</v>
      </c>
      <c r="C145" s="165">
        <v>45509</v>
      </c>
      <c r="D145" s="121" t="s">
        <v>117</v>
      </c>
      <c r="E145" s="47" t="s">
        <v>37</v>
      </c>
      <c r="F145" s="57" t="s">
        <v>118</v>
      </c>
      <c r="G145" s="25" t="s">
        <v>118</v>
      </c>
      <c r="H145" s="58" t="s">
        <v>119</v>
      </c>
      <c r="I145" s="122" t="s">
        <v>233</v>
      </c>
      <c r="J145" s="61" t="s">
        <v>216</v>
      </c>
      <c r="K145" s="61"/>
      <c r="L145" s="117"/>
      <c r="M145" s="25">
        <v>182595</v>
      </c>
      <c r="N145" s="145">
        <v>27</v>
      </c>
      <c r="O145" s="119">
        <v>27</v>
      </c>
      <c r="P145" s="33">
        <v>27</v>
      </c>
      <c r="Q145" s="123">
        <v>27</v>
      </c>
      <c r="R145" s="115">
        <f t="shared" si="29"/>
        <v>0</v>
      </c>
      <c r="S145" s="115">
        <f t="shared" si="26"/>
        <v>0</v>
      </c>
      <c r="T145" s="116">
        <f t="shared" si="27"/>
        <v>0</v>
      </c>
      <c r="U145" s="116">
        <f t="shared" si="28"/>
        <v>0</v>
      </c>
      <c r="V145" s="28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55">
        <v>0</v>
      </c>
      <c r="AJ145" s="55">
        <v>0</v>
      </c>
      <c r="AK145" s="65"/>
      <c r="AL145" s="164">
        <v>2</v>
      </c>
    </row>
    <row r="146" spans="1:38" x14ac:dyDescent="0.25">
      <c r="A146" s="25">
        <v>2024</v>
      </c>
      <c r="B146" s="25" t="s">
        <v>185</v>
      </c>
      <c r="C146" s="165">
        <v>45509</v>
      </c>
      <c r="D146" s="121" t="s">
        <v>117</v>
      </c>
      <c r="E146" s="47" t="s">
        <v>37</v>
      </c>
      <c r="F146" s="57" t="s">
        <v>118</v>
      </c>
      <c r="G146" s="25" t="s">
        <v>118</v>
      </c>
      <c r="H146" s="58" t="s">
        <v>119</v>
      </c>
      <c r="I146" s="122" t="s">
        <v>234</v>
      </c>
      <c r="J146" s="61" t="s">
        <v>216</v>
      </c>
      <c r="K146" s="61"/>
      <c r="L146" s="117"/>
      <c r="M146" s="25">
        <v>182596</v>
      </c>
      <c r="N146" s="145">
        <v>27</v>
      </c>
      <c r="O146" s="119">
        <v>27</v>
      </c>
      <c r="P146" s="33">
        <v>27</v>
      </c>
      <c r="Q146" s="123">
        <v>27</v>
      </c>
      <c r="R146" s="115">
        <f t="shared" si="29"/>
        <v>0</v>
      </c>
      <c r="S146" s="115">
        <f t="shared" si="26"/>
        <v>0</v>
      </c>
      <c r="T146" s="116">
        <f t="shared" si="27"/>
        <v>0</v>
      </c>
      <c r="U146" s="116">
        <f t="shared" si="28"/>
        <v>0</v>
      </c>
      <c r="V146" s="28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55">
        <v>0</v>
      </c>
      <c r="AJ146" s="55">
        <v>0</v>
      </c>
      <c r="AK146" s="65"/>
      <c r="AL146" s="164">
        <v>2</v>
      </c>
    </row>
    <row r="147" spans="1:38" x14ac:dyDescent="0.25">
      <c r="A147" s="25">
        <v>2024</v>
      </c>
      <c r="B147" s="25" t="s">
        <v>185</v>
      </c>
      <c r="C147" s="165">
        <v>45513</v>
      </c>
      <c r="D147" s="56" t="s">
        <v>43</v>
      </c>
      <c r="E147" s="215" t="s">
        <v>57</v>
      </c>
      <c r="F147" s="57" t="s">
        <v>45</v>
      </c>
      <c r="G147" s="25" t="s">
        <v>191</v>
      </c>
      <c r="H147" s="58" t="s">
        <v>46</v>
      </c>
      <c r="I147" s="124" t="s">
        <v>162</v>
      </c>
      <c r="J147" s="60">
        <v>5158037</v>
      </c>
      <c r="K147" s="61" t="s">
        <v>49</v>
      </c>
      <c r="L147" s="199">
        <v>10600.3</v>
      </c>
      <c r="M147" s="61">
        <v>183042</v>
      </c>
      <c r="N147" s="33">
        <v>25920</v>
      </c>
      <c r="O147" s="70">
        <v>25920</v>
      </c>
      <c r="P147" s="55">
        <v>25911</v>
      </c>
      <c r="Q147" s="125">
        <v>25908</v>
      </c>
      <c r="R147" s="33">
        <f t="shared" si="29"/>
        <v>-12</v>
      </c>
      <c r="S147" s="33">
        <f t="shared" si="26"/>
        <v>-12</v>
      </c>
      <c r="T147" s="146">
        <f t="shared" si="27"/>
        <v>-4.6296296296299833E-4</v>
      </c>
      <c r="U147" s="146">
        <f t="shared" si="28"/>
        <v>-4.6296296296299833E-4</v>
      </c>
      <c r="V147" s="28" t="s">
        <v>163</v>
      </c>
      <c r="W147" s="64">
        <v>0</v>
      </c>
      <c r="X147" s="72">
        <v>4</v>
      </c>
      <c r="Y147" s="72">
        <v>0</v>
      </c>
      <c r="Z147" s="72">
        <v>8</v>
      </c>
      <c r="AA147" s="72">
        <v>0</v>
      </c>
      <c r="AB147" s="72">
        <v>0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55">
        <f>SUM(X147:AG147)</f>
        <v>12</v>
      </c>
      <c r="AJ147" s="55">
        <f t="shared" ref="AJ147:AJ153" si="30">R147+AI147</f>
        <v>0</v>
      </c>
      <c r="AK147" s="28" t="s">
        <v>164</v>
      </c>
      <c r="AL147" s="164">
        <v>2</v>
      </c>
    </row>
    <row r="148" spans="1:38" x14ac:dyDescent="0.25">
      <c r="A148" s="25">
        <v>2024</v>
      </c>
      <c r="B148" s="25" t="s">
        <v>185</v>
      </c>
      <c r="C148" s="165">
        <v>45513</v>
      </c>
      <c r="D148" s="56" t="s">
        <v>43</v>
      </c>
      <c r="E148" s="215" t="s">
        <v>57</v>
      </c>
      <c r="F148" s="57" t="s">
        <v>45</v>
      </c>
      <c r="G148" s="25" t="s">
        <v>191</v>
      </c>
      <c r="H148" s="58" t="s">
        <v>46</v>
      </c>
      <c r="I148" s="124" t="s">
        <v>165</v>
      </c>
      <c r="J148" s="60">
        <v>5158037</v>
      </c>
      <c r="K148" s="61" t="s">
        <v>49</v>
      </c>
      <c r="L148" s="200"/>
      <c r="M148" s="61">
        <v>183043</v>
      </c>
      <c r="N148" s="33">
        <v>4320</v>
      </c>
      <c r="O148" s="70">
        <v>4320</v>
      </c>
      <c r="P148" s="55">
        <v>4310</v>
      </c>
      <c r="Q148" s="125">
        <v>4314</v>
      </c>
      <c r="R148" s="33">
        <f t="shared" si="29"/>
        <v>-6</v>
      </c>
      <c r="S148" s="33">
        <f t="shared" si="26"/>
        <v>-6</v>
      </c>
      <c r="T148" s="146">
        <f t="shared" si="27"/>
        <v>-1.388888888888884E-3</v>
      </c>
      <c r="U148" s="146">
        <f t="shared" si="28"/>
        <v>-1.388888888888884E-3</v>
      </c>
      <c r="V148" s="28" t="s">
        <v>166</v>
      </c>
      <c r="W148" s="64">
        <v>0</v>
      </c>
      <c r="X148" s="72">
        <v>1</v>
      </c>
      <c r="Y148" s="72">
        <v>0</v>
      </c>
      <c r="Z148" s="72">
        <v>5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55">
        <f t="shared" ref="AI148:AI179" si="31">SUM(X148:AH148)</f>
        <v>6</v>
      </c>
      <c r="AJ148" s="55">
        <f t="shared" si="30"/>
        <v>0</v>
      </c>
      <c r="AK148" s="28" t="s">
        <v>167</v>
      </c>
      <c r="AL148" s="164">
        <v>2</v>
      </c>
    </row>
    <row r="149" spans="1:38" x14ac:dyDescent="0.25">
      <c r="A149" s="25">
        <v>2024</v>
      </c>
      <c r="B149" s="25" t="s">
        <v>185</v>
      </c>
      <c r="C149" s="165">
        <v>45513</v>
      </c>
      <c r="D149" s="56" t="s">
        <v>43</v>
      </c>
      <c r="E149" s="215" t="s">
        <v>57</v>
      </c>
      <c r="F149" s="57" t="s">
        <v>45</v>
      </c>
      <c r="G149" s="25" t="s">
        <v>191</v>
      </c>
      <c r="H149" s="58" t="s">
        <v>46</v>
      </c>
      <c r="I149" s="124" t="s">
        <v>168</v>
      </c>
      <c r="J149" s="60">
        <v>5158060</v>
      </c>
      <c r="K149" s="61" t="s">
        <v>49</v>
      </c>
      <c r="L149" s="199">
        <v>5105</v>
      </c>
      <c r="M149" s="61">
        <v>183044</v>
      </c>
      <c r="N149" s="33">
        <v>13716</v>
      </c>
      <c r="O149" s="70">
        <v>13716</v>
      </c>
      <c r="P149" s="55">
        <v>13715</v>
      </c>
      <c r="Q149" s="125">
        <v>13692</v>
      </c>
      <c r="R149" s="33">
        <f t="shared" si="29"/>
        <v>-24</v>
      </c>
      <c r="S149" s="33">
        <f t="shared" si="26"/>
        <v>-24</v>
      </c>
      <c r="T149" s="146">
        <f t="shared" si="27"/>
        <v>-1.7497812773403787E-3</v>
      </c>
      <c r="U149" s="146">
        <f t="shared" si="28"/>
        <v>-1.7497812773403787E-3</v>
      </c>
      <c r="V149" s="28" t="s">
        <v>169</v>
      </c>
      <c r="W149" s="64">
        <v>0</v>
      </c>
      <c r="X149" s="72">
        <v>17</v>
      </c>
      <c r="Y149" s="72">
        <v>0</v>
      </c>
      <c r="Z149" s="72">
        <v>7</v>
      </c>
      <c r="AA149" s="72">
        <v>0</v>
      </c>
      <c r="AB149" s="72">
        <v>0</v>
      </c>
      <c r="AC149" s="72">
        <v>0</v>
      </c>
      <c r="AD149" s="72">
        <v>0</v>
      </c>
      <c r="AE149" s="72">
        <v>0</v>
      </c>
      <c r="AF149" s="72">
        <v>0</v>
      </c>
      <c r="AG149" s="72">
        <v>0</v>
      </c>
      <c r="AH149" s="72">
        <v>0</v>
      </c>
      <c r="AI149" s="55">
        <f t="shared" si="31"/>
        <v>24</v>
      </c>
      <c r="AJ149" s="55">
        <f t="shared" si="30"/>
        <v>0</v>
      </c>
      <c r="AK149" s="28" t="s">
        <v>164</v>
      </c>
      <c r="AL149" s="164">
        <v>2</v>
      </c>
    </row>
    <row r="150" spans="1:38" x14ac:dyDescent="0.25">
      <c r="A150" s="25">
        <v>2024</v>
      </c>
      <c r="B150" s="25" t="s">
        <v>185</v>
      </c>
      <c r="C150" s="165">
        <v>45513</v>
      </c>
      <c r="D150" s="56" t="s">
        <v>43</v>
      </c>
      <c r="E150" s="215" t="s">
        <v>57</v>
      </c>
      <c r="F150" s="57" t="s">
        <v>45</v>
      </c>
      <c r="G150" s="25" t="s">
        <v>191</v>
      </c>
      <c r="H150" s="58" t="s">
        <v>46</v>
      </c>
      <c r="I150" s="124" t="s">
        <v>170</v>
      </c>
      <c r="J150" s="60">
        <v>5158060</v>
      </c>
      <c r="K150" s="61" t="s">
        <v>49</v>
      </c>
      <c r="L150" s="200"/>
      <c r="M150" s="61">
        <v>183045</v>
      </c>
      <c r="N150" s="33">
        <v>1080</v>
      </c>
      <c r="O150" s="70">
        <v>1080</v>
      </c>
      <c r="P150" s="55">
        <v>1080</v>
      </c>
      <c r="Q150" s="126">
        <v>1080</v>
      </c>
      <c r="R150" s="33">
        <f t="shared" si="29"/>
        <v>0</v>
      </c>
      <c r="S150" s="33">
        <f t="shared" si="26"/>
        <v>0</v>
      </c>
      <c r="T150" s="147">
        <f t="shared" si="27"/>
        <v>0</v>
      </c>
      <c r="U150" s="147">
        <f t="shared" si="28"/>
        <v>0</v>
      </c>
      <c r="V150" s="28" t="s">
        <v>171</v>
      </c>
      <c r="W150" s="64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2">
        <v>0</v>
      </c>
      <c r="AD150" s="72">
        <v>0</v>
      </c>
      <c r="AE150" s="72">
        <v>0</v>
      </c>
      <c r="AF150" s="72">
        <v>0</v>
      </c>
      <c r="AG150" s="72">
        <v>0</v>
      </c>
      <c r="AH150" s="72">
        <v>0</v>
      </c>
      <c r="AI150" s="55">
        <f t="shared" si="31"/>
        <v>0</v>
      </c>
      <c r="AJ150" s="55">
        <f t="shared" si="30"/>
        <v>0</v>
      </c>
      <c r="AK150" s="28" t="s">
        <v>167</v>
      </c>
      <c r="AL150" s="164">
        <v>2</v>
      </c>
    </row>
    <row r="151" spans="1:38" x14ac:dyDescent="0.25">
      <c r="A151" s="25">
        <v>2024</v>
      </c>
      <c r="B151" s="25" t="s">
        <v>185</v>
      </c>
      <c r="C151" s="165">
        <v>45513</v>
      </c>
      <c r="D151" s="56" t="s">
        <v>43</v>
      </c>
      <c r="E151" s="215" t="s">
        <v>57</v>
      </c>
      <c r="F151" s="57" t="s">
        <v>45</v>
      </c>
      <c r="G151" s="25" t="s">
        <v>191</v>
      </c>
      <c r="H151" s="58" t="s">
        <v>46</v>
      </c>
      <c r="I151" s="124" t="s">
        <v>172</v>
      </c>
      <c r="J151" s="60">
        <v>5158723</v>
      </c>
      <c r="K151" s="61" t="s">
        <v>49</v>
      </c>
      <c r="L151" s="199">
        <v>7135</v>
      </c>
      <c r="M151" s="61">
        <v>183046</v>
      </c>
      <c r="N151" s="33">
        <v>17496</v>
      </c>
      <c r="O151" s="70">
        <v>17496</v>
      </c>
      <c r="P151" s="55">
        <v>17494</v>
      </c>
      <c r="Q151" s="125">
        <v>17463</v>
      </c>
      <c r="R151" s="33">
        <f t="shared" si="29"/>
        <v>-33</v>
      </c>
      <c r="S151" s="33">
        <f t="shared" si="26"/>
        <v>-33</v>
      </c>
      <c r="T151" s="146">
        <f t="shared" si="27"/>
        <v>-1.8861454046639192E-3</v>
      </c>
      <c r="U151" s="146">
        <f t="shared" si="28"/>
        <v>-1.8861454046639192E-3</v>
      </c>
      <c r="V151" s="28" t="s">
        <v>173</v>
      </c>
      <c r="W151" s="64">
        <v>0</v>
      </c>
      <c r="X151" s="72">
        <v>8</v>
      </c>
      <c r="Y151" s="72">
        <v>0</v>
      </c>
      <c r="Z151" s="72">
        <v>25</v>
      </c>
      <c r="AA151" s="72">
        <v>0</v>
      </c>
      <c r="AB151" s="72">
        <v>0</v>
      </c>
      <c r="AC151" s="72">
        <v>0</v>
      </c>
      <c r="AD151" s="72">
        <v>0</v>
      </c>
      <c r="AE151" s="72">
        <v>0</v>
      </c>
      <c r="AF151" s="72">
        <v>0</v>
      </c>
      <c r="AG151" s="72">
        <v>0</v>
      </c>
      <c r="AH151" s="72">
        <v>0</v>
      </c>
      <c r="AI151" s="55">
        <f t="shared" si="31"/>
        <v>33</v>
      </c>
      <c r="AJ151" s="55">
        <f t="shared" si="30"/>
        <v>0</v>
      </c>
      <c r="AK151" s="28" t="s">
        <v>167</v>
      </c>
      <c r="AL151" s="164">
        <v>2</v>
      </c>
    </row>
    <row r="152" spans="1:38" x14ac:dyDescent="0.25">
      <c r="A152" s="25">
        <v>2024</v>
      </c>
      <c r="B152" s="25" t="s">
        <v>185</v>
      </c>
      <c r="C152" s="165">
        <v>45513</v>
      </c>
      <c r="D152" s="56" t="s">
        <v>43</v>
      </c>
      <c r="E152" s="215" t="s">
        <v>57</v>
      </c>
      <c r="F152" s="57" t="s">
        <v>45</v>
      </c>
      <c r="G152" s="25" t="s">
        <v>191</v>
      </c>
      <c r="H152" s="58" t="s">
        <v>46</v>
      </c>
      <c r="I152" s="124" t="s">
        <v>174</v>
      </c>
      <c r="J152" s="60">
        <v>5158723</v>
      </c>
      <c r="K152" s="61" t="s">
        <v>49</v>
      </c>
      <c r="L152" s="200"/>
      <c r="M152" s="61">
        <v>183047</v>
      </c>
      <c r="N152" s="33">
        <v>2916</v>
      </c>
      <c r="O152" s="70">
        <v>2916</v>
      </c>
      <c r="P152" s="55">
        <v>2912</v>
      </c>
      <c r="Q152" s="125">
        <v>2910</v>
      </c>
      <c r="R152" s="33">
        <f t="shared" si="29"/>
        <v>-6</v>
      </c>
      <c r="S152" s="33">
        <f t="shared" si="26"/>
        <v>-6</v>
      </c>
      <c r="T152" s="146">
        <f t="shared" si="27"/>
        <v>-2.057613168724326E-3</v>
      </c>
      <c r="U152" s="146">
        <f t="shared" si="28"/>
        <v>-2.057613168724326E-3</v>
      </c>
      <c r="V152" s="28" t="s">
        <v>175</v>
      </c>
      <c r="W152" s="64">
        <v>0</v>
      </c>
      <c r="X152" s="72">
        <v>3</v>
      </c>
      <c r="Y152" s="72">
        <v>0</v>
      </c>
      <c r="Z152" s="72">
        <v>3</v>
      </c>
      <c r="AA152" s="72">
        <v>0</v>
      </c>
      <c r="AB152" s="72">
        <v>0</v>
      </c>
      <c r="AC152" s="72">
        <v>0</v>
      </c>
      <c r="AD152" s="72">
        <v>0</v>
      </c>
      <c r="AE152" s="72">
        <v>0</v>
      </c>
      <c r="AF152" s="72">
        <v>0</v>
      </c>
      <c r="AG152" s="72">
        <v>0</v>
      </c>
      <c r="AH152" s="72">
        <v>0</v>
      </c>
      <c r="AI152" s="55">
        <f t="shared" si="31"/>
        <v>6</v>
      </c>
      <c r="AJ152" s="55">
        <f t="shared" si="30"/>
        <v>0</v>
      </c>
      <c r="AK152" s="28" t="s">
        <v>167</v>
      </c>
      <c r="AL152" s="164">
        <v>2</v>
      </c>
    </row>
    <row r="153" spans="1:38" x14ac:dyDescent="0.25">
      <c r="A153" s="25">
        <v>2024</v>
      </c>
      <c r="B153" s="25" t="s">
        <v>185</v>
      </c>
      <c r="C153" s="165">
        <v>45513</v>
      </c>
      <c r="D153" s="56" t="s">
        <v>43</v>
      </c>
      <c r="E153" s="215" t="s">
        <v>57</v>
      </c>
      <c r="F153" s="57" t="s">
        <v>45</v>
      </c>
      <c r="G153" s="25" t="s">
        <v>191</v>
      </c>
      <c r="H153" s="58" t="s">
        <v>46</v>
      </c>
      <c r="I153" s="124" t="s">
        <v>176</v>
      </c>
      <c r="J153" s="60">
        <v>5158059</v>
      </c>
      <c r="K153" s="61" t="s">
        <v>49</v>
      </c>
      <c r="L153" s="117">
        <v>3274</v>
      </c>
      <c r="M153" s="61">
        <v>183053</v>
      </c>
      <c r="N153" s="33">
        <v>9504</v>
      </c>
      <c r="O153" s="70">
        <v>9504</v>
      </c>
      <c r="P153" s="55">
        <v>9495</v>
      </c>
      <c r="Q153" s="125">
        <v>9484</v>
      </c>
      <c r="R153" s="33">
        <f t="shared" si="29"/>
        <v>-20</v>
      </c>
      <c r="S153" s="33">
        <f t="shared" si="26"/>
        <v>-20</v>
      </c>
      <c r="T153" s="146">
        <f t="shared" si="27"/>
        <v>-2.1043771043770532E-3</v>
      </c>
      <c r="U153" s="146">
        <f t="shared" si="28"/>
        <v>-2.1043771043770532E-3</v>
      </c>
      <c r="V153" s="28" t="s">
        <v>177</v>
      </c>
      <c r="W153" s="64">
        <v>0</v>
      </c>
      <c r="X153" s="72">
        <v>16</v>
      </c>
      <c r="Y153" s="72">
        <v>0</v>
      </c>
      <c r="Z153" s="72">
        <v>4</v>
      </c>
      <c r="AA153" s="72">
        <v>0</v>
      </c>
      <c r="AB153" s="72">
        <v>0</v>
      </c>
      <c r="AC153" s="72">
        <v>0</v>
      </c>
      <c r="AD153" s="72">
        <v>0</v>
      </c>
      <c r="AE153" s="72">
        <v>0</v>
      </c>
      <c r="AF153" s="72">
        <v>0</v>
      </c>
      <c r="AG153" s="72">
        <v>0</v>
      </c>
      <c r="AH153" s="72">
        <v>0</v>
      </c>
      <c r="AI153" s="55">
        <f t="shared" si="31"/>
        <v>20</v>
      </c>
      <c r="AJ153" s="55">
        <f t="shared" si="30"/>
        <v>0</v>
      </c>
      <c r="AK153" s="28" t="s">
        <v>164</v>
      </c>
      <c r="AL153" s="164">
        <v>2</v>
      </c>
    </row>
    <row r="154" spans="1:38" x14ac:dyDescent="0.25">
      <c r="A154" s="61">
        <v>2024</v>
      </c>
      <c r="B154" s="61" t="s">
        <v>185</v>
      </c>
      <c r="C154" s="165">
        <v>45513</v>
      </c>
      <c r="D154" s="56" t="s">
        <v>43</v>
      </c>
      <c r="E154" s="215" t="s">
        <v>57</v>
      </c>
      <c r="F154" s="57" t="s">
        <v>45</v>
      </c>
      <c r="G154" s="25" t="s">
        <v>191</v>
      </c>
      <c r="H154" s="58" t="s">
        <v>46</v>
      </c>
      <c r="I154" s="148" t="s">
        <v>235</v>
      </c>
      <c r="J154" s="60" t="s">
        <v>54</v>
      </c>
      <c r="K154" s="30" t="s">
        <v>49</v>
      </c>
      <c r="L154" s="149">
        <v>17927.2</v>
      </c>
      <c r="M154" s="61">
        <v>183156</v>
      </c>
      <c r="N154" s="96">
        <v>52920</v>
      </c>
      <c r="O154" s="117">
        <v>53979</v>
      </c>
      <c r="P154" s="127">
        <v>53974</v>
      </c>
      <c r="Q154" s="150">
        <v>53889</v>
      </c>
      <c r="R154" s="115">
        <f t="shared" si="29"/>
        <v>-90</v>
      </c>
      <c r="S154" s="115">
        <f t="shared" si="26"/>
        <v>969</v>
      </c>
      <c r="T154" s="146">
        <f t="shared" si="27"/>
        <v>1.8310657596371849E-2</v>
      </c>
      <c r="U154" s="146">
        <f t="shared" si="28"/>
        <v>-1.6673150669704873E-3</v>
      </c>
      <c r="V154" s="30" t="s">
        <v>236</v>
      </c>
      <c r="W154" s="30">
        <v>0</v>
      </c>
      <c r="X154" s="30">
        <v>18</v>
      </c>
      <c r="Y154" s="30">
        <v>0</v>
      </c>
      <c r="Z154" s="30">
        <v>41</v>
      </c>
      <c r="AA154" s="30">
        <v>0</v>
      </c>
      <c r="AB154" s="30">
        <v>31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127">
        <f t="shared" si="31"/>
        <v>90</v>
      </c>
      <c r="AJ154" s="127">
        <f>AI154+R154</f>
        <v>0</v>
      </c>
      <c r="AK154" s="30" t="s">
        <v>237</v>
      </c>
      <c r="AL154" s="164">
        <v>2</v>
      </c>
    </row>
    <row r="155" spans="1:38" x14ac:dyDescent="0.25">
      <c r="A155" s="61">
        <v>2024</v>
      </c>
      <c r="B155" s="61" t="s">
        <v>185</v>
      </c>
      <c r="C155" s="165">
        <v>45513</v>
      </c>
      <c r="D155" s="56" t="s">
        <v>43</v>
      </c>
      <c r="E155" s="215" t="s">
        <v>57</v>
      </c>
      <c r="F155" s="57" t="s">
        <v>45</v>
      </c>
      <c r="G155" s="25" t="s">
        <v>191</v>
      </c>
      <c r="H155" s="58" t="s">
        <v>46</v>
      </c>
      <c r="I155" s="148" t="s">
        <v>238</v>
      </c>
      <c r="J155" s="60" t="s">
        <v>54</v>
      </c>
      <c r="K155" s="30" t="s">
        <v>49</v>
      </c>
      <c r="L155" s="149">
        <v>856</v>
      </c>
      <c r="M155" s="61">
        <v>183157</v>
      </c>
      <c r="N155" s="96">
        <v>2052</v>
      </c>
      <c r="O155" s="117">
        <v>2093</v>
      </c>
      <c r="P155" s="127">
        <v>2093</v>
      </c>
      <c r="Q155" s="150">
        <v>2091</v>
      </c>
      <c r="R155" s="115">
        <f t="shared" si="29"/>
        <v>-2</v>
      </c>
      <c r="S155" s="115">
        <f t="shared" si="26"/>
        <v>39</v>
      </c>
      <c r="T155" s="146">
        <f t="shared" si="27"/>
        <v>1.900584795321647E-2</v>
      </c>
      <c r="U155" s="146">
        <f t="shared" si="28"/>
        <v>-9.5556617295744495E-4</v>
      </c>
      <c r="V155" s="30" t="s">
        <v>239</v>
      </c>
      <c r="W155" s="30">
        <v>0</v>
      </c>
      <c r="X155" s="30">
        <v>0</v>
      </c>
      <c r="Y155" s="30">
        <v>0</v>
      </c>
      <c r="Z155" s="30">
        <v>1</v>
      </c>
      <c r="AA155" s="30">
        <v>0</v>
      </c>
      <c r="AB155" s="30">
        <v>1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127">
        <f t="shared" si="31"/>
        <v>2</v>
      </c>
      <c r="AJ155" s="127">
        <f>AI155+R155</f>
        <v>0</v>
      </c>
      <c r="AK155" s="30"/>
      <c r="AL155" s="164">
        <v>2</v>
      </c>
    </row>
    <row r="156" spans="1:38" x14ac:dyDescent="0.25">
      <c r="A156" s="61">
        <v>2024</v>
      </c>
      <c r="B156" s="61" t="s">
        <v>185</v>
      </c>
      <c r="C156" s="165">
        <v>45513</v>
      </c>
      <c r="D156" s="56" t="s">
        <v>43</v>
      </c>
      <c r="E156" s="215" t="s">
        <v>57</v>
      </c>
      <c r="F156" s="57" t="s">
        <v>45</v>
      </c>
      <c r="G156" s="25" t="s">
        <v>191</v>
      </c>
      <c r="H156" s="58" t="s">
        <v>46</v>
      </c>
      <c r="I156" s="148" t="s">
        <v>240</v>
      </c>
      <c r="J156" s="60" t="s">
        <v>241</v>
      </c>
      <c r="K156" s="30" t="s">
        <v>49</v>
      </c>
      <c r="L156" s="149">
        <v>3452.4</v>
      </c>
      <c r="M156" s="61">
        <v>183171</v>
      </c>
      <c r="N156" s="115">
        <v>10152</v>
      </c>
      <c r="O156" s="117">
        <v>10362</v>
      </c>
      <c r="P156" s="127">
        <v>10339</v>
      </c>
      <c r="Q156" s="150">
        <v>10347</v>
      </c>
      <c r="R156" s="115">
        <f t="shared" si="29"/>
        <v>-15</v>
      </c>
      <c r="S156" s="115">
        <f t="shared" si="26"/>
        <v>195</v>
      </c>
      <c r="T156" s="146">
        <f t="shared" si="27"/>
        <v>1.9208037825059199E-2</v>
      </c>
      <c r="U156" s="146">
        <f t="shared" si="28"/>
        <v>-1.4475969889982121E-3</v>
      </c>
      <c r="V156" s="30" t="s">
        <v>242</v>
      </c>
      <c r="W156" s="30">
        <v>0</v>
      </c>
      <c r="X156" s="30">
        <v>0</v>
      </c>
      <c r="Y156" s="30">
        <v>0</v>
      </c>
      <c r="Z156" s="30">
        <v>15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127">
        <f t="shared" si="31"/>
        <v>15</v>
      </c>
      <c r="AJ156" s="127">
        <f>AI156+R156</f>
        <v>0</v>
      </c>
      <c r="AK156" s="30"/>
      <c r="AL156" s="164">
        <v>2</v>
      </c>
    </row>
    <row r="157" spans="1:38" x14ac:dyDescent="0.25">
      <c r="A157" s="61">
        <v>2024</v>
      </c>
      <c r="B157" s="61" t="s">
        <v>185</v>
      </c>
      <c r="C157" s="165">
        <v>45513</v>
      </c>
      <c r="D157" s="56" t="s">
        <v>43</v>
      </c>
      <c r="E157" s="215" t="s">
        <v>57</v>
      </c>
      <c r="F157" s="57" t="s">
        <v>45</v>
      </c>
      <c r="G157" s="25" t="s">
        <v>191</v>
      </c>
      <c r="H157" s="58" t="s">
        <v>46</v>
      </c>
      <c r="I157" s="148" t="s">
        <v>243</v>
      </c>
      <c r="J157" s="60" t="s">
        <v>48</v>
      </c>
      <c r="K157" s="30" t="s">
        <v>49</v>
      </c>
      <c r="L157" s="149">
        <v>5446.2</v>
      </c>
      <c r="M157" s="61">
        <v>183169</v>
      </c>
      <c r="N157" s="115">
        <v>15984</v>
      </c>
      <c r="O157" s="117">
        <v>16305</v>
      </c>
      <c r="P157" s="127">
        <v>16304</v>
      </c>
      <c r="Q157" s="151">
        <f>16287-3</f>
        <v>16284</v>
      </c>
      <c r="R157" s="115">
        <f t="shared" si="29"/>
        <v>-21</v>
      </c>
      <c r="S157" s="115">
        <f t="shared" si="26"/>
        <v>300</v>
      </c>
      <c r="T157" s="146">
        <f t="shared" si="27"/>
        <v>1.8768768768768762E-2</v>
      </c>
      <c r="U157" s="146">
        <f t="shared" si="28"/>
        <v>-1.2879484820607079E-3</v>
      </c>
      <c r="V157" s="30" t="s">
        <v>244</v>
      </c>
      <c r="W157" s="30">
        <v>0</v>
      </c>
      <c r="X157" s="152">
        <v>2</v>
      </c>
      <c r="Y157" s="30">
        <v>0</v>
      </c>
      <c r="Z157" s="152">
        <v>19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127">
        <f t="shared" si="31"/>
        <v>21</v>
      </c>
      <c r="AJ157" s="127">
        <f>AI157+R157</f>
        <v>0</v>
      </c>
      <c r="AK157" s="30" t="s">
        <v>245</v>
      </c>
      <c r="AL157" s="164">
        <v>2</v>
      </c>
    </row>
    <row r="158" spans="1:38" x14ac:dyDescent="0.25">
      <c r="A158" s="61">
        <v>2024</v>
      </c>
      <c r="B158" s="61" t="s">
        <v>185</v>
      </c>
      <c r="C158" s="165">
        <v>45513</v>
      </c>
      <c r="D158" s="56" t="s">
        <v>43</v>
      </c>
      <c r="E158" s="215" t="s">
        <v>57</v>
      </c>
      <c r="F158" s="57" t="s">
        <v>45</v>
      </c>
      <c r="G158" s="25" t="s">
        <v>191</v>
      </c>
      <c r="H158" s="58" t="s">
        <v>46</v>
      </c>
      <c r="I158" s="148" t="s">
        <v>246</v>
      </c>
      <c r="J158" s="60" t="s">
        <v>48</v>
      </c>
      <c r="K158" s="30" t="s">
        <v>49</v>
      </c>
      <c r="L158" s="149">
        <v>861.2</v>
      </c>
      <c r="M158" s="61">
        <v>183170</v>
      </c>
      <c r="N158" s="115">
        <v>2052</v>
      </c>
      <c r="O158" s="117">
        <v>2094</v>
      </c>
      <c r="P158" s="127">
        <v>2090</v>
      </c>
      <c r="Q158" s="150">
        <v>2094</v>
      </c>
      <c r="R158" s="115">
        <f t="shared" si="29"/>
        <v>0</v>
      </c>
      <c r="S158" s="115">
        <f t="shared" si="26"/>
        <v>42</v>
      </c>
      <c r="T158" s="146">
        <f t="shared" si="27"/>
        <v>2.0467836257309857E-2</v>
      </c>
      <c r="U158" s="146">
        <f t="shared" si="28"/>
        <v>0</v>
      </c>
      <c r="V158" s="30" t="s">
        <v>247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127">
        <f t="shared" si="31"/>
        <v>0</v>
      </c>
      <c r="AJ158" s="127">
        <f>AI158+R158</f>
        <v>0</v>
      </c>
      <c r="AK158" s="30"/>
      <c r="AL158" s="164">
        <v>2</v>
      </c>
    </row>
    <row r="159" spans="1:38" x14ac:dyDescent="0.25">
      <c r="A159" s="61">
        <v>2024</v>
      </c>
      <c r="B159" s="61" t="s">
        <v>185</v>
      </c>
      <c r="C159" s="165">
        <v>45511</v>
      </c>
      <c r="D159" s="25" t="s">
        <v>270</v>
      </c>
      <c r="E159" s="215" t="s">
        <v>57</v>
      </c>
      <c r="F159" s="153" t="s">
        <v>39</v>
      </c>
      <c r="G159" s="61" t="s">
        <v>189</v>
      </c>
      <c r="H159" s="58" t="s">
        <v>46</v>
      </c>
      <c r="I159" s="37" t="s">
        <v>64</v>
      </c>
      <c r="J159" s="85"/>
      <c r="K159" s="120"/>
      <c r="L159" s="120"/>
      <c r="M159" s="85">
        <v>183122</v>
      </c>
      <c r="N159" s="154">
        <v>28944</v>
      </c>
      <c r="O159" s="155">
        <v>30393</v>
      </c>
      <c r="P159" s="156">
        <v>30393</v>
      </c>
      <c r="Q159" s="157">
        <v>29811</v>
      </c>
      <c r="R159" s="102">
        <f t="shared" si="29"/>
        <v>-582</v>
      </c>
      <c r="S159" s="158">
        <f t="shared" si="26"/>
        <v>867</v>
      </c>
      <c r="T159" s="146">
        <f t="shared" si="27"/>
        <v>2.9954394693200603E-2</v>
      </c>
      <c r="U159" s="146">
        <f t="shared" si="28"/>
        <v>-1.9149146184976762E-2</v>
      </c>
      <c r="V159" s="37" t="s">
        <v>248</v>
      </c>
      <c r="W159" s="92"/>
      <c r="X159" s="120">
        <v>571</v>
      </c>
      <c r="Y159" s="92"/>
      <c r="Z159" s="120">
        <v>8</v>
      </c>
      <c r="AA159" s="92"/>
      <c r="AB159" s="92"/>
      <c r="AC159" s="92"/>
      <c r="AD159" s="92">
        <v>3</v>
      </c>
      <c r="AE159" s="92"/>
      <c r="AF159" s="92"/>
      <c r="AG159" s="92"/>
      <c r="AH159" s="92"/>
      <c r="AI159" s="140">
        <f t="shared" si="31"/>
        <v>582</v>
      </c>
      <c r="AJ159" s="140">
        <f t="shared" ref="AJ159:AJ179" si="32">R159+AI159</f>
        <v>0</v>
      </c>
      <c r="AK159" s="159"/>
      <c r="AL159" s="164">
        <v>2</v>
      </c>
    </row>
    <row r="160" spans="1:38" x14ac:dyDescent="0.25">
      <c r="A160" s="61">
        <v>2024</v>
      </c>
      <c r="B160" s="61" t="s">
        <v>185</v>
      </c>
      <c r="C160" s="165">
        <v>45511</v>
      </c>
      <c r="D160" s="25" t="s">
        <v>270</v>
      </c>
      <c r="E160" s="215" t="s">
        <v>57</v>
      </c>
      <c r="F160" s="153" t="s">
        <v>39</v>
      </c>
      <c r="G160" s="61" t="s">
        <v>189</v>
      </c>
      <c r="H160" s="58" t="s">
        <v>46</v>
      </c>
      <c r="I160" s="37" t="s">
        <v>64</v>
      </c>
      <c r="J160" s="85"/>
      <c r="K160" s="120"/>
      <c r="L160" s="120"/>
      <c r="M160" s="85">
        <v>183123</v>
      </c>
      <c r="N160" s="154">
        <v>1728</v>
      </c>
      <c r="O160" s="155">
        <v>1815</v>
      </c>
      <c r="P160" s="155">
        <v>1814</v>
      </c>
      <c r="Q160" s="157">
        <v>1779</v>
      </c>
      <c r="R160" s="102">
        <f t="shared" si="29"/>
        <v>-36</v>
      </c>
      <c r="S160" s="158">
        <f t="shared" si="26"/>
        <v>51</v>
      </c>
      <c r="T160" s="146">
        <f t="shared" si="27"/>
        <v>2.951388888888884E-2</v>
      </c>
      <c r="U160" s="146">
        <f t="shared" si="28"/>
        <v>-1.9834710743801609E-2</v>
      </c>
      <c r="V160" s="160"/>
      <c r="W160" s="92"/>
      <c r="X160" s="92"/>
      <c r="Y160" s="92"/>
      <c r="Z160" s="120">
        <v>3</v>
      </c>
      <c r="AA160" s="92"/>
      <c r="AB160" s="120">
        <v>33</v>
      </c>
      <c r="AC160" s="92"/>
      <c r="AD160" s="92"/>
      <c r="AE160" s="92"/>
      <c r="AF160" s="92"/>
      <c r="AG160" s="92"/>
      <c r="AH160" s="92"/>
      <c r="AI160" s="140">
        <f t="shared" si="31"/>
        <v>36</v>
      </c>
      <c r="AJ160" s="140">
        <f t="shared" si="32"/>
        <v>0</v>
      </c>
      <c r="AK160" s="159"/>
      <c r="AL160" s="164">
        <v>2</v>
      </c>
    </row>
    <row r="161" spans="1:38" x14ac:dyDescent="0.25">
      <c r="A161" s="61">
        <v>2024</v>
      </c>
      <c r="B161" s="61" t="s">
        <v>185</v>
      </c>
      <c r="C161" s="165">
        <v>45512</v>
      </c>
      <c r="D161" s="25" t="s">
        <v>270</v>
      </c>
      <c r="E161" s="215" t="s">
        <v>57</v>
      </c>
      <c r="F161" s="153" t="s">
        <v>39</v>
      </c>
      <c r="G161" s="61" t="s">
        <v>189</v>
      </c>
      <c r="H161" s="58" t="s">
        <v>46</v>
      </c>
      <c r="I161" s="54" t="s">
        <v>249</v>
      </c>
      <c r="J161" s="28"/>
      <c r="K161" s="28"/>
      <c r="L161" s="28"/>
      <c r="M161" s="25">
        <v>183038</v>
      </c>
      <c r="N161" s="52">
        <v>16740</v>
      </c>
      <c r="O161" s="51">
        <v>16744</v>
      </c>
      <c r="P161" s="52">
        <v>16744</v>
      </c>
      <c r="Q161" s="53">
        <v>16740</v>
      </c>
      <c r="R161" s="102">
        <f t="shared" si="29"/>
        <v>-4</v>
      </c>
      <c r="S161" s="158">
        <f t="shared" si="26"/>
        <v>0</v>
      </c>
      <c r="T161" s="146">
        <f t="shared" si="27"/>
        <v>0</v>
      </c>
      <c r="U161" s="146">
        <f t="shared" si="28"/>
        <v>-2.3889154323941675E-4</v>
      </c>
      <c r="V161" s="28"/>
      <c r="W161" s="28"/>
      <c r="X161" s="28"/>
      <c r="Y161" s="28"/>
      <c r="Z161" s="25">
        <v>3</v>
      </c>
      <c r="AA161" s="28"/>
      <c r="AB161" s="28"/>
      <c r="AC161" s="28"/>
      <c r="AD161" s="61">
        <v>1</v>
      </c>
      <c r="AE161" s="28"/>
      <c r="AF161" s="28"/>
      <c r="AG161" s="28"/>
      <c r="AH161" s="28"/>
      <c r="AI161" s="140">
        <f t="shared" si="31"/>
        <v>4</v>
      </c>
      <c r="AJ161" s="140">
        <f t="shared" si="32"/>
        <v>0</v>
      </c>
      <c r="AK161" s="28"/>
      <c r="AL161" s="164">
        <v>2</v>
      </c>
    </row>
    <row r="162" spans="1:38" x14ac:dyDescent="0.25">
      <c r="A162" s="61">
        <v>2024</v>
      </c>
      <c r="B162" s="61" t="s">
        <v>185</v>
      </c>
      <c r="C162" s="165">
        <v>45512</v>
      </c>
      <c r="D162" s="25" t="s">
        <v>270</v>
      </c>
      <c r="E162" s="215" t="s">
        <v>57</v>
      </c>
      <c r="F162" s="153" t="s">
        <v>39</v>
      </c>
      <c r="G162" s="61" t="s">
        <v>189</v>
      </c>
      <c r="H162" s="58" t="s">
        <v>46</v>
      </c>
      <c r="I162" s="54" t="s">
        <v>249</v>
      </c>
      <c r="J162" s="28"/>
      <c r="K162" s="28"/>
      <c r="L162" s="28"/>
      <c r="M162" s="25">
        <v>183039</v>
      </c>
      <c r="N162" s="52">
        <v>2916</v>
      </c>
      <c r="O162" s="51">
        <v>2917</v>
      </c>
      <c r="P162" s="52">
        <v>2917</v>
      </c>
      <c r="Q162" s="53">
        <v>2916</v>
      </c>
      <c r="R162" s="102">
        <f t="shared" si="29"/>
        <v>-1</v>
      </c>
      <c r="S162" s="158">
        <f t="shared" si="26"/>
        <v>0</v>
      </c>
      <c r="T162" s="146">
        <f t="shared" si="27"/>
        <v>0</v>
      </c>
      <c r="U162" s="146">
        <f t="shared" si="28"/>
        <v>-3.4281796366131267E-4</v>
      </c>
      <c r="V162" s="28"/>
      <c r="W162" s="28"/>
      <c r="X162" s="28"/>
      <c r="Y162" s="28"/>
      <c r="Z162" s="25">
        <v>1</v>
      </c>
      <c r="AA162" s="28"/>
      <c r="AB162" s="28"/>
      <c r="AC162" s="28"/>
      <c r="AD162" s="28"/>
      <c r="AE162" s="28"/>
      <c r="AF162" s="28"/>
      <c r="AG162" s="28"/>
      <c r="AH162" s="28"/>
      <c r="AI162" s="140">
        <f t="shared" si="31"/>
        <v>1</v>
      </c>
      <c r="AJ162" s="140">
        <f t="shared" si="32"/>
        <v>0</v>
      </c>
      <c r="AK162" s="28"/>
      <c r="AL162" s="164">
        <v>2</v>
      </c>
    </row>
    <row r="163" spans="1:38" x14ac:dyDescent="0.25">
      <c r="A163" s="61">
        <v>2024</v>
      </c>
      <c r="B163" s="61" t="s">
        <v>185</v>
      </c>
      <c r="C163" s="165">
        <v>45512</v>
      </c>
      <c r="D163" s="25" t="s">
        <v>270</v>
      </c>
      <c r="E163" s="215" t="s">
        <v>57</v>
      </c>
      <c r="F163" s="153" t="s">
        <v>39</v>
      </c>
      <c r="G163" s="61" t="s">
        <v>189</v>
      </c>
      <c r="H163" s="58" t="s">
        <v>46</v>
      </c>
      <c r="I163" s="54" t="s">
        <v>250</v>
      </c>
      <c r="J163" s="28"/>
      <c r="K163" s="28"/>
      <c r="L163" s="28"/>
      <c r="M163" s="25">
        <v>183040</v>
      </c>
      <c r="N163" s="52">
        <v>25272</v>
      </c>
      <c r="O163" s="51">
        <v>25285</v>
      </c>
      <c r="P163" s="161">
        <v>25285</v>
      </c>
      <c r="Q163" s="53">
        <v>25272</v>
      </c>
      <c r="R163" s="102">
        <f t="shared" si="29"/>
        <v>-13</v>
      </c>
      <c r="S163" s="158">
        <f t="shared" ref="S163:S180" si="33">Q163-N163</f>
        <v>0</v>
      </c>
      <c r="T163" s="146">
        <f t="shared" ref="T163:T180" si="34">Q163/N163-1</f>
        <v>0</v>
      </c>
      <c r="U163" s="146">
        <f t="shared" ref="U163:U180" si="35">Q163/O163-1</f>
        <v>-5.1413881748074708E-4</v>
      </c>
      <c r="V163" s="28"/>
      <c r="W163" s="28"/>
      <c r="X163" s="61">
        <v>4</v>
      </c>
      <c r="Y163" s="28"/>
      <c r="Z163" s="25">
        <v>7</v>
      </c>
      <c r="AA163" s="28"/>
      <c r="AB163" s="28"/>
      <c r="AC163" s="28"/>
      <c r="AD163" s="61">
        <v>2</v>
      </c>
      <c r="AE163" s="28"/>
      <c r="AF163" s="28"/>
      <c r="AG163" s="28"/>
      <c r="AH163" s="28"/>
      <c r="AI163" s="140">
        <f t="shared" si="31"/>
        <v>13</v>
      </c>
      <c r="AJ163" s="140">
        <f t="shared" si="32"/>
        <v>0</v>
      </c>
      <c r="AK163" s="28"/>
      <c r="AL163" s="164">
        <v>2</v>
      </c>
    </row>
    <row r="164" spans="1:38" x14ac:dyDescent="0.25">
      <c r="A164" s="61">
        <v>2024</v>
      </c>
      <c r="B164" s="61" t="s">
        <v>185</v>
      </c>
      <c r="C164" s="165">
        <v>45512</v>
      </c>
      <c r="D164" s="25" t="s">
        <v>270</v>
      </c>
      <c r="E164" s="215" t="s">
        <v>57</v>
      </c>
      <c r="F164" s="153" t="s">
        <v>39</v>
      </c>
      <c r="G164" s="61" t="s">
        <v>189</v>
      </c>
      <c r="H164" s="58" t="s">
        <v>46</v>
      </c>
      <c r="I164" s="28" t="s">
        <v>250</v>
      </c>
      <c r="J164" s="28"/>
      <c r="K164" s="28"/>
      <c r="L164" s="28"/>
      <c r="M164" s="25">
        <v>183041</v>
      </c>
      <c r="N164" s="52">
        <v>4320</v>
      </c>
      <c r="O164" s="51">
        <v>4324</v>
      </c>
      <c r="P164" s="52">
        <v>4320</v>
      </c>
      <c r="Q164" s="53">
        <v>4320</v>
      </c>
      <c r="R164" s="102">
        <f t="shared" si="29"/>
        <v>-4</v>
      </c>
      <c r="S164" s="158">
        <f t="shared" si="33"/>
        <v>0</v>
      </c>
      <c r="T164" s="146">
        <f t="shared" si="34"/>
        <v>0</v>
      </c>
      <c r="U164" s="146">
        <f t="shared" si="35"/>
        <v>-9.2506938020353591E-4</v>
      </c>
      <c r="V164" s="28"/>
      <c r="W164" s="28"/>
      <c r="X164" s="28"/>
      <c r="Y164" s="28"/>
      <c r="Z164" s="25">
        <v>3</v>
      </c>
      <c r="AA164" s="28"/>
      <c r="AB164" s="25">
        <v>1</v>
      </c>
      <c r="AC164" s="28"/>
      <c r="AD164" s="28"/>
      <c r="AE164" s="28"/>
      <c r="AF164" s="28"/>
      <c r="AG164" s="28"/>
      <c r="AH164" s="28"/>
      <c r="AI164" s="140">
        <f t="shared" si="31"/>
        <v>4</v>
      </c>
      <c r="AJ164" s="140">
        <f t="shared" si="32"/>
        <v>0</v>
      </c>
      <c r="AK164" s="28"/>
      <c r="AL164" s="164">
        <v>2</v>
      </c>
    </row>
    <row r="165" spans="1:38" x14ac:dyDescent="0.25">
      <c r="A165" s="85">
        <v>2024</v>
      </c>
      <c r="B165" s="25" t="s">
        <v>185</v>
      </c>
      <c r="C165" s="165">
        <v>45513</v>
      </c>
      <c r="D165" s="27" t="s">
        <v>44</v>
      </c>
      <c r="E165" s="215" t="s">
        <v>57</v>
      </c>
      <c r="F165" s="57" t="s">
        <v>70</v>
      </c>
      <c r="G165" s="25" t="s">
        <v>190</v>
      </c>
      <c r="H165" s="58" t="s">
        <v>46</v>
      </c>
      <c r="I165" s="162" t="s">
        <v>251</v>
      </c>
      <c r="J165" s="48">
        <v>5158040</v>
      </c>
      <c r="K165" s="87"/>
      <c r="L165" s="88"/>
      <c r="M165" s="48">
        <v>183048</v>
      </c>
      <c r="N165" s="32">
        <v>38448</v>
      </c>
      <c r="O165" s="33">
        <v>38451</v>
      </c>
      <c r="P165" s="34">
        <v>38434</v>
      </c>
      <c r="Q165" s="35">
        <v>38448</v>
      </c>
      <c r="R165" s="115">
        <f t="shared" si="29"/>
        <v>-3</v>
      </c>
      <c r="S165" s="115">
        <f t="shared" si="33"/>
        <v>0</v>
      </c>
      <c r="T165" s="116">
        <f t="shared" si="34"/>
        <v>0</v>
      </c>
      <c r="U165" s="116">
        <f t="shared" si="35"/>
        <v>-7.8021377857506735E-5</v>
      </c>
      <c r="V165" s="37"/>
      <c r="W165" s="28">
        <v>0</v>
      </c>
      <c r="X165" s="28">
        <v>0</v>
      </c>
      <c r="Y165" s="83"/>
      <c r="Z165" s="64">
        <v>2</v>
      </c>
      <c r="AA165" s="64"/>
      <c r="AB165" s="64"/>
      <c r="AC165" s="78"/>
      <c r="AD165" s="64">
        <v>1</v>
      </c>
      <c r="AE165" s="78"/>
      <c r="AF165" s="92"/>
      <c r="AG165" s="87"/>
      <c r="AH165" s="80"/>
      <c r="AI165" s="141">
        <f t="shared" si="31"/>
        <v>3</v>
      </c>
      <c r="AJ165" s="141">
        <f t="shared" si="32"/>
        <v>0</v>
      </c>
      <c r="AK165" s="28"/>
      <c r="AL165" s="164">
        <v>2</v>
      </c>
    </row>
    <row r="166" spans="1:38" x14ac:dyDescent="0.25">
      <c r="A166" s="85">
        <v>2024</v>
      </c>
      <c r="B166" s="25" t="s">
        <v>185</v>
      </c>
      <c r="C166" s="165">
        <v>45513</v>
      </c>
      <c r="D166" s="27" t="s">
        <v>44</v>
      </c>
      <c r="E166" s="215" t="s">
        <v>57</v>
      </c>
      <c r="F166" s="57" t="s">
        <v>70</v>
      </c>
      <c r="G166" s="25" t="s">
        <v>190</v>
      </c>
      <c r="H166" s="58" t="s">
        <v>46</v>
      </c>
      <c r="I166" s="162" t="s">
        <v>251</v>
      </c>
      <c r="J166" s="48">
        <v>5158039</v>
      </c>
      <c r="K166" s="87"/>
      <c r="L166" s="88"/>
      <c r="M166" s="48">
        <v>183049</v>
      </c>
      <c r="N166" s="32">
        <v>42048</v>
      </c>
      <c r="O166" s="33">
        <v>42067</v>
      </c>
      <c r="P166" s="34">
        <v>42184</v>
      </c>
      <c r="Q166" s="35">
        <v>42048</v>
      </c>
      <c r="R166" s="115">
        <f t="shared" si="29"/>
        <v>-19</v>
      </c>
      <c r="S166" s="115">
        <f t="shared" si="33"/>
        <v>0</v>
      </c>
      <c r="T166" s="116">
        <f t="shared" si="34"/>
        <v>0</v>
      </c>
      <c r="U166" s="116">
        <f t="shared" si="35"/>
        <v>-4.516604464307461E-4</v>
      </c>
      <c r="V166" s="82" t="s">
        <v>252</v>
      </c>
      <c r="W166" s="64">
        <v>101</v>
      </c>
      <c r="X166" s="28">
        <v>64</v>
      </c>
      <c r="Y166" s="83"/>
      <c r="Z166" s="64">
        <v>33</v>
      </c>
      <c r="AA166" s="64"/>
      <c r="AB166" s="64">
        <v>20</v>
      </c>
      <c r="AC166" s="78"/>
      <c r="AD166" s="64">
        <v>3</v>
      </c>
      <c r="AE166" s="78"/>
      <c r="AF166" s="92"/>
      <c r="AG166" s="87"/>
      <c r="AH166" s="72"/>
      <c r="AI166" s="140">
        <f t="shared" si="31"/>
        <v>120</v>
      </c>
      <c r="AJ166" s="140">
        <f t="shared" si="32"/>
        <v>101</v>
      </c>
      <c r="AK166" s="28" t="s">
        <v>253</v>
      </c>
      <c r="AL166" s="164">
        <v>2</v>
      </c>
    </row>
    <row r="167" spans="1:38" x14ac:dyDescent="0.25">
      <c r="A167" s="85">
        <v>2024</v>
      </c>
      <c r="B167" s="25" t="s">
        <v>185</v>
      </c>
      <c r="C167" s="165">
        <v>45513</v>
      </c>
      <c r="D167" s="27" t="s">
        <v>44</v>
      </c>
      <c r="E167" s="215" t="s">
        <v>57</v>
      </c>
      <c r="F167" s="57" t="s">
        <v>70</v>
      </c>
      <c r="G167" s="25" t="s">
        <v>190</v>
      </c>
      <c r="H167" s="58" t="s">
        <v>46</v>
      </c>
      <c r="I167" s="162" t="s">
        <v>251</v>
      </c>
      <c r="J167" s="48">
        <v>5158039</v>
      </c>
      <c r="K167" s="87"/>
      <c r="L167" s="88"/>
      <c r="M167" s="48">
        <v>183050</v>
      </c>
      <c r="N167" s="32">
        <v>2448</v>
      </c>
      <c r="O167" s="33">
        <v>2448</v>
      </c>
      <c r="P167" s="34">
        <v>2473</v>
      </c>
      <c r="Q167" s="35">
        <v>2448</v>
      </c>
      <c r="R167" s="115">
        <f t="shared" si="29"/>
        <v>0</v>
      </c>
      <c r="S167" s="115">
        <f t="shared" si="33"/>
        <v>0</v>
      </c>
      <c r="T167" s="116">
        <f t="shared" si="34"/>
        <v>0</v>
      </c>
      <c r="U167" s="116">
        <f t="shared" si="35"/>
        <v>0</v>
      </c>
      <c r="V167" s="37"/>
      <c r="W167" s="28">
        <v>0</v>
      </c>
      <c r="X167" s="28">
        <v>0</v>
      </c>
      <c r="Y167" s="83"/>
      <c r="Z167" s="64">
        <v>0</v>
      </c>
      <c r="AA167" s="64"/>
      <c r="AB167" s="64"/>
      <c r="AC167" s="78"/>
      <c r="AD167" s="64">
        <v>0</v>
      </c>
      <c r="AE167" s="78"/>
      <c r="AF167" s="92"/>
      <c r="AG167" s="87"/>
      <c r="AH167" s="72"/>
      <c r="AI167" s="140">
        <f t="shared" si="31"/>
        <v>0</v>
      </c>
      <c r="AJ167" s="140">
        <f t="shared" si="32"/>
        <v>0</v>
      </c>
      <c r="AK167" s="37"/>
      <c r="AL167" s="164">
        <v>2</v>
      </c>
    </row>
    <row r="168" spans="1:38" x14ac:dyDescent="0.25">
      <c r="A168" s="85">
        <v>2024</v>
      </c>
      <c r="B168" s="25" t="s">
        <v>185</v>
      </c>
      <c r="C168" s="165">
        <v>45513</v>
      </c>
      <c r="D168" s="27" t="s">
        <v>44</v>
      </c>
      <c r="E168" s="215" t="s">
        <v>57</v>
      </c>
      <c r="F168" s="57" t="s">
        <v>70</v>
      </c>
      <c r="G168" s="25" t="s">
        <v>190</v>
      </c>
      <c r="H168" s="58" t="s">
        <v>46</v>
      </c>
      <c r="I168" s="162" t="s">
        <v>251</v>
      </c>
      <c r="J168" s="48">
        <v>5158038</v>
      </c>
      <c r="K168" s="87"/>
      <c r="L168" s="88"/>
      <c r="M168" s="48">
        <v>183051</v>
      </c>
      <c r="N168" s="32">
        <v>14256</v>
      </c>
      <c r="O168" s="33">
        <v>14262</v>
      </c>
      <c r="P168" s="34">
        <v>14268</v>
      </c>
      <c r="Q168" s="35">
        <v>14256</v>
      </c>
      <c r="R168" s="115">
        <f t="shared" si="29"/>
        <v>-6</v>
      </c>
      <c r="S168" s="115">
        <f t="shared" si="33"/>
        <v>0</v>
      </c>
      <c r="T168" s="116">
        <f t="shared" si="34"/>
        <v>0</v>
      </c>
      <c r="U168" s="116">
        <f t="shared" si="35"/>
        <v>-4.2069835927638355E-4</v>
      </c>
      <c r="V168" s="82" t="s">
        <v>74</v>
      </c>
      <c r="W168" s="64">
        <v>181</v>
      </c>
      <c r="X168" s="28">
        <v>66</v>
      </c>
      <c r="Y168" s="83"/>
      <c r="Z168" s="64">
        <v>7</v>
      </c>
      <c r="AA168" s="64">
        <v>62</v>
      </c>
      <c r="AB168" s="64">
        <v>48</v>
      </c>
      <c r="AC168" s="78"/>
      <c r="AD168" s="64">
        <v>4</v>
      </c>
      <c r="AE168" s="78"/>
      <c r="AF168" s="92"/>
      <c r="AG168" s="87"/>
      <c r="AH168" s="72"/>
      <c r="AI168" s="140">
        <f t="shared" si="31"/>
        <v>187</v>
      </c>
      <c r="AJ168" s="140">
        <f t="shared" si="32"/>
        <v>181</v>
      </c>
      <c r="AK168" s="28" t="s">
        <v>254</v>
      </c>
      <c r="AL168" s="164">
        <v>2</v>
      </c>
    </row>
    <row r="169" spans="1:38" x14ac:dyDescent="0.25">
      <c r="A169" s="85">
        <v>2024</v>
      </c>
      <c r="B169" s="25" t="s">
        <v>185</v>
      </c>
      <c r="C169" s="165">
        <v>45513</v>
      </c>
      <c r="D169" s="27" t="s">
        <v>44</v>
      </c>
      <c r="E169" s="215" t="s">
        <v>57</v>
      </c>
      <c r="F169" s="57" t="s">
        <v>70</v>
      </c>
      <c r="G169" s="25" t="s">
        <v>190</v>
      </c>
      <c r="H169" s="58" t="s">
        <v>46</v>
      </c>
      <c r="I169" s="162" t="s">
        <v>251</v>
      </c>
      <c r="J169" s="48">
        <v>5158038</v>
      </c>
      <c r="K169" s="92"/>
      <c r="L169" s="92"/>
      <c r="M169" s="48">
        <v>183052</v>
      </c>
      <c r="N169" s="32">
        <v>2448</v>
      </c>
      <c r="O169" s="33">
        <v>2448</v>
      </c>
      <c r="P169" s="34">
        <v>2448</v>
      </c>
      <c r="Q169" s="35">
        <v>2448</v>
      </c>
      <c r="R169" s="115">
        <f t="shared" si="29"/>
        <v>0</v>
      </c>
      <c r="S169" s="115">
        <f t="shared" si="33"/>
        <v>0</v>
      </c>
      <c r="T169" s="116">
        <f t="shared" si="34"/>
        <v>0</v>
      </c>
      <c r="U169" s="116">
        <f t="shared" si="35"/>
        <v>0</v>
      </c>
      <c r="V169" s="37"/>
      <c r="W169" s="64">
        <v>3</v>
      </c>
      <c r="X169" s="28">
        <v>0</v>
      </c>
      <c r="Y169" s="83"/>
      <c r="Z169" s="64">
        <v>0</v>
      </c>
      <c r="AA169" s="64"/>
      <c r="AB169" s="64">
        <v>3</v>
      </c>
      <c r="AC169" s="78"/>
      <c r="AD169" s="64">
        <v>0</v>
      </c>
      <c r="AE169" s="78"/>
      <c r="AF169" s="92"/>
      <c r="AG169" s="87"/>
      <c r="AH169" s="72"/>
      <c r="AI169" s="140">
        <f t="shared" si="31"/>
        <v>3</v>
      </c>
      <c r="AJ169" s="140">
        <f t="shared" si="32"/>
        <v>3</v>
      </c>
      <c r="AK169" s="37"/>
      <c r="AL169" s="164">
        <v>2</v>
      </c>
    </row>
    <row r="170" spans="1:38" x14ac:dyDescent="0.25">
      <c r="A170" s="85">
        <v>2024</v>
      </c>
      <c r="B170" s="25" t="s">
        <v>185</v>
      </c>
      <c r="C170" s="165">
        <v>45513</v>
      </c>
      <c r="D170" s="27" t="s">
        <v>44</v>
      </c>
      <c r="E170" s="215" t="s">
        <v>57</v>
      </c>
      <c r="F170" s="57" t="s">
        <v>70</v>
      </c>
      <c r="G170" s="25" t="s">
        <v>190</v>
      </c>
      <c r="H170" s="58" t="s">
        <v>46</v>
      </c>
      <c r="I170" s="162" t="s">
        <v>251</v>
      </c>
      <c r="J170" s="48">
        <v>5158722</v>
      </c>
      <c r="K170" s="94"/>
      <c r="L170" s="94"/>
      <c r="M170" s="48">
        <v>183054</v>
      </c>
      <c r="N170" s="32">
        <v>19296</v>
      </c>
      <c r="O170" s="33">
        <v>19314</v>
      </c>
      <c r="P170" s="34">
        <v>19314</v>
      </c>
      <c r="Q170" s="35">
        <v>19296</v>
      </c>
      <c r="R170" s="115">
        <f t="shared" si="29"/>
        <v>-18</v>
      </c>
      <c r="S170" s="115">
        <f t="shared" si="33"/>
        <v>0</v>
      </c>
      <c r="T170" s="116">
        <f t="shared" si="34"/>
        <v>0</v>
      </c>
      <c r="U170" s="116">
        <f t="shared" si="35"/>
        <v>-9.3196644920778837E-4</v>
      </c>
      <c r="V170" s="82" t="s">
        <v>255</v>
      </c>
      <c r="W170" s="64">
        <v>26</v>
      </c>
      <c r="X170" s="28">
        <v>23</v>
      </c>
      <c r="Y170" s="83"/>
      <c r="Z170" s="64">
        <v>17</v>
      </c>
      <c r="AA170" s="64"/>
      <c r="AB170" s="64"/>
      <c r="AC170" s="78"/>
      <c r="AD170" s="64">
        <v>4</v>
      </c>
      <c r="AE170" s="78"/>
      <c r="AF170" s="92"/>
      <c r="AG170" s="87"/>
      <c r="AH170" s="72"/>
      <c r="AI170" s="140">
        <f t="shared" si="31"/>
        <v>44</v>
      </c>
      <c r="AJ170" s="140">
        <f t="shared" si="32"/>
        <v>26</v>
      </c>
      <c r="AK170" s="28" t="s">
        <v>256</v>
      </c>
      <c r="AL170" s="164">
        <v>2</v>
      </c>
    </row>
    <row r="171" spans="1:38" x14ac:dyDescent="0.25">
      <c r="A171" s="85">
        <v>2024</v>
      </c>
      <c r="B171" s="25" t="s">
        <v>185</v>
      </c>
      <c r="C171" s="165">
        <v>45513</v>
      </c>
      <c r="D171" s="27" t="s">
        <v>44</v>
      </c>
      <c r="E171" s="215" t="s">
        <v>57</v>
      </c>
      <c r="F171" s="57" t="s">
        <v>70</v>
      </c>
      <c r="G171" s="25" t="s">
        <v>190</v>
      </c>
      <c r="H171" s="58" t="s">
        <v>46</v>
      </c>
      <c r="I171" s="162" t="s">
        <v>257</v>
      </c>
      <c r="J171" s="48">
        <v>5159305</v>
      </c>
      <c r="K171" s="92"/>
      <c r="L171" s="92"/>
      <c r="M171" s="48">
        <v>183116</v>
      </c>
      <c r="N171" s="32">
        <v>35856</v>
      </c>
      <c r="O171" s="33">
        <v>37657</v>
      </c>
      <c r="P171" s="34">
        <f>37588+69</f>
        <v>37657</v>
      </c>
      <c r="Q171" s="35">
        <v>37497</v>
      </c>
      <c r="R171" s="115">
        <f t="shared" si="29"/>
        <v>-160</v>
      </c>
      <c r="S171" s="115">
        <f t="shared" si="33"/>
        <v>1641</v>
      </c>
      <c r="T171" s="116">
        <f t="shared" si="34"/>
        <v>4.5766398929049545E-2</v>
      </c>
      <c r="U171" s="116">
        <f t="shared" si="35"/>
        <v>-4.248878030644998E-3</v>
      </c>
      <c r="V171" s="37" t="s">
        <v>258</v>
      </c>
      <c r="W171" s="64">
        <v>31</v>
      </c>
      <c r="X171" s="28">
        <v>101</v>
      </c>
      <c r="Y171" s="83"/>
      <c r="Z171" s="64">
        <v>27</v>
      </c>
      <c r="AA171" s="64">
        <v>31</v>
      </c>
      <c r="AB171" s="64">
        <v>30</v>
      </c>
      <c r="AC171" s="78"/>
      <c r="AD171" s="64">
        <v>2</v>
      </c>
      <c r="AE171" s="78"/>
      <c r="AF171" s="92"/>
      <c r="AG171" s="87"/>
      <c r="AH171" s="80"/>
      <c r="AI171" s="140">
        <f t="shared" si="31"/>
        <v>191</v>
      </c>
      <c r="AJ171" s="140">
        <f t="shared" si="32"/>
        <v>31</v>
      </c>
      <c r="AK171" s="28" t="s">
        <v>259</v>
      </c>
      <c r="AL171" s="164">
        <v>2</v>
      </c>
    </row>
    <row r="172" spans="1:38" x14ac:dyDescent="0.25">
      <c r="A172" s="85">
        <v>2024</v>
      </c>
      <c r="B172" s="25" t="s">
        <v>185</v>
      </c>
      <c r="C172" s="165">
        <v>45513</v>
      </c>
      <c r="D172" s="27" t="s">
        <v>44</v>
      </c>
      <c r="E172" s="215" t="s">
        <v>57</v>
      </c>
      <c r="F172" s="57" t="s">
        <v>70</v>
      </c>
      <c r="G172" s="25" t="s">
        <v>190</v>
      </c>
      <c r="H172" s="58" t="s">
        <v>46</v>
      </c>
      <c r="I172" s="162" t="s">
        <v>257</v>
      </c>
      <c r="J172" s="48">
        <v>5159305</v>
      </c>
      <c r="K172" s="92"/>
      <c r="L172" s="92"/>
      <c r="M172" s="48">
        <v>183117</v>
      </c>
      <c r="N172" s="32">
        <v>4212</v>
      </c>
      <c r="O172" s="33">
        <v>4431</v>
      </c>
      <c r="P172" s="34">
        <v>4431</v>
      </c>
      <c r="Q172" s="35">
        <v>4368</v>
      </c>
      <c r="R172" s="115">
        <f t="shared" si="29"/>
        <v>-63</v>
      </c>
      <c r="S172" s="115">
        <f t="shared" si="33"/>
        <v>156</v>
      </c>
      <c r="T172" s="116">
        <f t="shared" si="34"/>
        <v>3.7037037037036979E-2</v>
      </c>
      <c r="U172" s="116">
        <f t="shared" si="35"/>
        <v>-1.4218009478673022E-2</v>
      </c>
      <c r="V172" s="82" t="s">
        <v>260</v>
      </c>
      <c r="W172" s="64">
        <v>9</v>
      </c>
      <c r="X172" s="28">
        <v>49</v>
      </c>
      <c r="Y172" s="83"/>
      <c r="Z172" s="64">
        <v>0</v>
      </c>
      <c r="AA172" s="64">
        <v>12</v>
      </c>
      <c r="AB172" s="64">
        <v>11</v>
      </c>
      <c r="AC172" s="78"/>
      <c r="AD172" s="64"/>
      <c r="AE172" s="78"/>
      <c r="AF172" s="92"/>
      <c r="AG172" s="87"/>
      <c r="AH172" s="80"/>
      <c r="AI172" s="140">
        <f t="shared" si="31"/>
        <v>72</v>
      </c>
      <c r="AJ172" s="140">
        <f t="shared" si="32"/>
        <v>9</v>
      </c>
      <c r="AK172" s="28" t="s">
        <v>259</v>
      </c>
      <c r="AL172" s="164">
        <v>2</v>
      </c>
    </row>
    <row r="173" spans="1:38" x14ac:dyDescent="0.25">
      <c r="A173" s="85">
        <v>2024</v>
      </c>
      <c r="B173" s="25" t="s">
        <v>185</v>
      </c>
      <c r="C173" s="165">
        <v>45513</v>
      </c>
      <c r="D173" s="27" t="s">
        <v>44</v>
      </c>
      <c r="E173" s="215" t="s">
        <v>57</v>
      </c>
      <c r="F173" s="57" t="s">
        <v>70</v>
      </c>
      <c r="G173" s="25" t="s">
        <v>190</v>
      </c>
      <c r="H173" s="58" t="s">
        <v>46</v>
      </c>
      <c r="I173" s="162" t="s">
        <v>257</v>
      </c>
      <c r="J173" s="48">
        <v>5159296</v>
      </c>
      <c r="K173" s="87"/>
      <c r="L173" s="88"/>
      <c r="M173" s="48">
        <v>183118</v>
      </c>
      <c r="N173" s="32">
        <v>32508</v>
      </c>
      <c r="O173" s="33">
        <v>34006</v>
      </c>
      <c r="P173" s="34">
        <v>33972</v>
      </c>
      <c r="Q173" s="35">
        <v>33540</v>
      </c>
      <c r="R173" s="115">
        <f t="shared" si="29"/>
        <v>-466</v>
      </c>
      <c r="S173" s="115">
        <f t="shared" si="33"/>
        <v>1032</v>
      </c>
      <c r="T173" s="116">
        <f t="shared" si="34"/>
        <v>3.1746031746031855E-2</v>
      </c>
      <c r="U173" s="116">
        <f t="shared" si="35"/>
        <v>-1.3703464094571571E-2</v>
      </c>
      <c r="V173" s="82" t="s">
        <v>74</v>
      </c>
      <c r="W173" s="64">
        <v>94</v>
      </c>
      <c r="X173" s="28">
        <v>284</v>
      </c>
      <c r="Y173" s="92"/>
      <c r="Z173" s="64">
        <v>15</v>
      </c>
      <c r="AA173" s="64">
        <v>132</v>
      </c>
      <c r="AB173" s="64">
        <v>126</v>
      </c>
      <c r="AC173" s="34"/>
      <c r="AD173" s="64">
        <v>3</v>
      </c>
      <c r="AE173" s="42"/>
      <c r="AF173" s="30"/>
      <c r="AG173" s="30"/>
      <c r="AH173" s="72"/>
      <c r="AI173" s="140">
        <f t="shared" si="31"/>
        <v>560</v>
      </c>
      <c r="AJ173" s="140">
        <f t="shared" si="32"/>
        <v>94</v>
      </c>
      <c r="AK173" s="28" t="s">
        <v>261</v>
      </c>
      <c r="AL173" s="164">
        <v>2</v>
      </c>
    </row>
    <row r="174" spans="1:38" x14ac:dyDescent="0.25">
      <c r="A174" s="85">
        <v>2024</v>
      </c>
      <c r="B174" s="25" t="s">
        <v>185</v>
      </c>
      <c r="C174" s="165">
        <v>45513</v>
      </c>
      <c r="D174" s="27" t="s">
        <v>44</v>
      </c>
      <c r="E174" s="215" t="s">
        <v>57</v>
      </c>
      <c r="F174" s="57" t="s">
        <v>70</v>
      </c>
      <c r="G174" s="25" t="s">
        <v>190</v>
      </c>
      <c r="H174" s="58" t="s">
        <v>46</v>
      </c>
      <c r="I174" s="162" t="s">
        <v>257</v>
      </c>
      <c r="J174" s="48">
        <v>5159296</v>
      </c>
      <c r="K174" s="87"/>
      <c r="L174" s="88"/>
      <c r="M174" s="48">
        <v>183119</v>
      </c>
      <c r="N174" s="32">
        <v>4212</v>
      </c>
      <c r="O174" s="89">
        <v>4424</v>
      </c>
      <c r="P174" s="34">
        <v>4424</v>
      </c>
      <c r="Q174" s="90">
        <v>4422</v>
      </c>
      <c r="R174" s="115">
        <f t="shared" ref="R174:R180" si="36">Q174-O174</f>
        <v>-2</v>
      </c>
      <c r="S174" s="115">
        <f t="shared" si="33"/>
        <v>210</v>
      </c>
      <c r="T174" s="116">
        <f t="shared" si="34"/>
        <v>4.9857549857549754E-2</v>
      </c>
      <c r="U174" s="116">
        <f t="shared" si="35"/>
        <v>-4.5207956600357146E-4</v>
      </c>
      <c r="V174" s="82" t="s">
        <v>74</v>
      </c>
      <c r="W174" s="83">
        <v>10</v>
      </c>
      <c r="X174" s="83">
        <v>5</v>
      </c>
      <c r="Y174" s="83"/>
      <c r="Z174" s="83">
        <v>3</v>
      </c>
      <c r="AA174" s="83">
        <v>4</v>
      </c>
      <c r="AB174" s="83"/>
      <c r="AC174" s="78"/>
      <c r="AD174" s="64"/>
      <c r="AE174" s="78"/>
      <c r="AF174" s="92"/>
      <c r="AG174" s="87"/>
      <c r="AH174" s="72"/>
      <c r="AI174" s="140">
        <f t="shared" si="31"/>
        <v>12</v>
      </c>
      <c r="AJ174" s="140">
        <f t="shared" si="32"/>
        <v>10</v>
      </c>
      <c r="AK174" s="28"/>
      <c r="AL174" s="164">
        <v>2</v>
      </c>
    </row>
    <row r="175" spans="1:38" x14ac:dyDescent="0.25">
      <c r="A175" s="85">
        <v>2024</v>
      </c>
      <c r="B175" s="25" t="s">
        <v>185</v>
      </c>
      <c r="C175" s="165">
        <v>45513</v>
      </c>
      <c r="D175" s="27" t="s">
        <v>44</v>
      </c>
      <c r="E175" s="215" t="s">
        <v>57</v>
      </c>
      <c r="F175" s="57" t="s">
        <v>70</v>
      </c>
      <c r="G175" s="25" t="s">
        <v>190</v>
      </c>
      <c r="H175" s="58" t="s">
        <v>46</v>
      </c>
      <c r="I175" s="162" t="s">
        <v>257</v>
      </c>
      <c r="J175" s="48">
        <v>5159307</v>
      </c>
      <c r="K175" s="87"/>
      <c r="L175" s="88"/>
      <c r="M175" s="48">
        <v>183120</v>
      </c>
      <c r="N175" s="32">
        <v>32508</v>
      </c>
      <c r="O175" s="89">
        <v>33981</v>
      </c>
      <c r="P175" s="34">
        <v>33957</v>
      </c>
      <c r="Q175" s="90">
        <v>33765</v>
      </c>
      <c r="R175" s="115">
        <f t="shared" si="36"/>
        <v>-216</v>
      </c>
      <c r="S175" s="115">
        <f t="shared" si="33"/>
        <v>1257</v>
      </c>
      <c r="T175" s="116">
        <f t="shared" si="34"/>
        <v>3.8667404946474804E-2</v>
      </c>
      <c r="U175" s="116">
        <f t="shared" si="35"/>
        <v>-6.3564933345104935E-3</v>
      </c>
      <c r="V175" s="82" t="s">
        <v>74</v>
      </c>
      <c r="W175" s="83">
        <v>31</v>
      </c>
      <c r="X175" s="83">
        <v>170</v>
      </c>
      <c r="Y175" s="83"/>
      <c r="Z175" s="83">
        <v>52</v>
      </c>
      <c r="AA175" s="83">
        <v>4</v>
      </c>
      <c r="AB175" s="83">
        <v>18</v>
      </c>
      <c r="AC175" s="78"/>
      <c r="AD175" s="64">
        <v>3</v>
      </c>
      <c r="AE175" s="78"/>
      <c r="AF175" s="92"/>
      <c r="AG175" s="87"/>
      <c r="AH175" s="72"/>
      <c r="AI175" s="140">
        <f t="shared" si="31"/>
        <v>247</v>
      </c>
      <c r="AJ175" s="140">
        <f t="shared" si="32"/>
        <v>31</v>
      </c>
      <c r="AK175" s="28" t="s">
        <v>259</v>
      </c>
      <c r="AL175" s="164">
        <v>2</v>
      </c>
    </row>
    <row r="176" spans="1:38" x14ac:dyDescent="0.25">
      <c r="A176" s="85">
        <v>2024</v>
      </c>
      <c r="B176" s="25" t="s">
        <v>185</v>
      </c>
      <c r="C176" s="165">
        <v>45513</v>
      </c>
      <c r="D176" s="27" t="s">
        <v>44</v>
      </c>
      <c r="E176" s="215" t="s">
        <v>57</v>
      </c>
      <c r="F176" s="57" t="s">
        <v>70</v>
      </c>
      <c r="G176" s="25" t="s">
        <v>190</v>
      </c>
      <c r="H176" s="58" t="s">
        <v>46</v>
      </c>
      <c r="I176" s="162" t="s">
        <v>257</v>
      </c>
      <c r="J176" s="48">
        <v>5159307</v>
      </c>
      <c r="K176" s="87"/>
      <c r="L176" s="88"/>
      <c r="M176" s="48">
        <v>183121</v>
      </c>
      <c r="N176" s="32">
        <v>5292</v>
      </c>
      <c r="O176" s="89">
        <v>5556</v>
      </c>
      <c r="P176" s="34">
        <v>5558</v>
      </c>
      <c r="Q176" s="90">
        <v>5508</v>
      </c>
      <c r="R176" s="115">
        <f t="shared" si="36"/>
        <v>-48</v>
      </c>
      <c r="S176" s="115">
        <f t="shared" si="33"/>
        <v>216</v>
      </c>
      <c r="T176" s="116">
        <f t="shared" si="34"/>
        <v>4.081632653061229E-2</v>
      </c>
      <c r="U176" s="116">
        <f t="shared" si="35"/>
        <v>-8.6393088552916275E-3</v>
      </c>
      <c r="V176" s="82" t="s">
        <v>74</v>
      </c>
      <c r="W176" s="83"/>
      <c r="X176" s="83">
        <v>24</v>
      </c>
      <c r="Y176" s="83"/>
      <c r="Z176" s="83">
        <v>13</v>
      </c>
      <c r="AA176" s="83">
        <v>11</v>
      </c>
      <c r="AB176" s="83"/>
      <c r="AC176" s="78"/>
      <c r="AD176" s="64"/>
      <c r="AE176" s="78"/>
      <c r="AF176" s="92"/>
      <c r="AG176" s="87"/>
      <c r="AH176" s="72"/>
      <c r="AI176" s="140">
        <f t="shared" si="31"/>
        <v>48</v>
      </c>
      <c r="AJ176" s="140">
        <f t="shared" si="32"/>
        <v>0</v>
      </c>
      <c r="AK176" s="28" t="s">
        <v>259</v>
      </c>
      <c r="AL176" s="164">
        <v>2</v>
      </c>
    </row>
    <row r="177" spans="1:39" x14ac:dyDescent="0.25">
      <c r="A177" s="25">
        <v>2024</v>
      </c>
      <c r="B177" s="25" t="s">
        <v>185</v>
      </c>
      <c r="C177" s="165">
        <v>45513</v>
      </c>
      <c r="D177" s="27" t="s">
        <v>44</v>
      </c>
      <c r="E177" s="215" t="s">
        <v>57</v>
      </c>
      <c r="F177" s="57" t="s">
        <v>70</v>
      </c>
      <c r="G177" s="25" t="s">
        <v>190</v>
      </c>
      <c r="H177" s="58" t="s">
        <v>46</v>
      </c>
      <c r="I177" s="162" t="s">
        <v>251</v>
      </c>
      <c r="J177" s="48">
        <v>5158040</v>
      </c>
      <c r="K177" s="28"/>
      <c r="L177" s="28"/>
      <c r="M177" s="48">
        <v>183152</v>
      </c>
      <c r="N177" s="32">
        <v>45072</v>
      </c>
      <c r="O177" s="89">
        <v>46889</v>
      </c>
      <c r="P177" s="34">
        <f>46759+45</f>
        <v>46804</v>
      </c>
      <c r="Q177" s="90">
        <v>46336</v>
      </c>
      <c r="R177" s="115">
        <f t="shared" si="36"/>
        <v>-553</v>
      </c>
      <c r="S177" s="115">
        <f t="shared" si="33"/>
        <v>1264</v>
      </c>
      <c r="T177" s="116">
        <f t="shared" si="34"/>
        <v>2.8044018459354003E-2</v>
      </c>
      <c r="U177" s="116">
        <f t="shared" si="35"/>
        <v>-1.1793810915139979E-2</v>
      </c>
      <c r="V177" s="82" t="s">
        <v>262</v>
      </c>
      <c r="W177" s="83">
        <v>19</v>
      </c>
      <c r="X177" s="83">
        <v>74</v>
      </c>
      <c r="Y177" s="83"/>
      <c r="Z177" s="83">
        <v>60</v>
      </c>
      <c r="AA177" s="83">
        <v>189</v>
      </c>
      <c r="AB177" s="83">
        <v>248</v>
      </c>
      <c r="AC177" s="78"/>
      <c r="AD177" s="64">
        <v>1</v>
      </c>
      <c r="AE177" s="78"/>
      <c r="AF177" s="92"/>
      <c r="AG177" s="87"/>
      <c r="AH177" s="28"/>
      <c r="AI177" s="140">
        <f t="shared" si="31"/>
        <v>572</v>
      </c>
      <c r="AJ177" s="140">
        <f t="shared" si="32"/>
        <v>19</v>
      </c>
      <c r="AK177" s="28" t="s">
        <v>263</v>
      </c>
      <c r="AL177" s="164">
        <v>2</v>
      </c>
    </row>
    <row r="178" spans="1:39" x14ac:dyDescent="0.25">
      <c r="A178" s="25">
        <v>2024</v>
      </c>
      <c r="B178" s="25" t="s">
        <v>185</v>
      </c>
      <c r="C178" s="165">
        <v>45513</v>
      </c>
      <c r="D178" s="27" t="s">
        <v>44</v>
      </c>
      <c r="E178" s="215" t="s">
        <v>57</v>
      </c>
      <c r="F178" s="57" t="s">
        <v>70</v>
      </c>
      <c r="G178" s="25" t="s">
        <v>190</v>
      </c>
      <c r="H178" s="58" t="s">
        <v>46</v>
      </c>
      <c r="I178" s="162" t="s">
        <v>251</v>
      </c>
      <c r="J178" s="48">
        <v>5158040</v>
      </c>
      <c r="K178" s="28"/>
      <c r="L178" s="28"/>
      <c r="M178" s="48">
        <v>183153</v>
      </c>
      <c r="N178" s="32">
        <v>1440</v>
      </c>
      <c r="O178" s="163">
        <v>1498</v>
      </c>
      <c r="P178" s="34">
        <v>1484</v>
      </c>
      <c r="Q178" s="90">
        <v>1472</v>
      </c>
      <c r="R178" s="115">
        <f t="shared" si="36"/>
        <v>-26</v>
      </c>
      <c r="S178" s="115">
        <f t="shared" si="33"/>
        <v>32</v>
      </c>
      <c r="T178" s="116">
        <f t="shared" si="34"/>
        <v>2.2222222222222143E-2</v>
      </c>
      <c r="U178" s="116">
        <f t="shared" si="35"/>
        <v>-1.735647530040052E-2</v>
      </c>
      <c r="V178" s="82" t="s">
        <v>264</v>
      </c>
      <c r="W178" s="83"/>
      <c r="X178" s="83">
        <v>2</v>
      </c>
      <c r="Y178" s="83"/>
      <c r="Z178" s="83">
        <v>0</v>
      </c>
      <c r="AA178" s="83">
        <v>12</v>
      </c>
      <c r="AB178" s="83">
        <v>12</v>
      </c>
      <c r="AC178" s="78"/>
      <c r="AD178" s="64"/>
      <c r="AE178" s="78"/>
      <c r="AF178" s="92"/>
      <c r="AG178" s="87"/>
      <c r="AH178" s="28"/>
      <c r="AI178" s="140">
        <f t="shared" si="31"/>
        <v>26</v>
      </c>
      <c r="AJ178" s="140">
        <f t="shared" si="32"/>
        <v>0</v>
      </c>
      <c r="AK178" s="37"/>
      <c r="AL178" s="164">
        <v>2</v>
      </c>
    </row>
    <row r="179" spans="1:39" x14ac:dyDescent="0.25">
      <c r="A179" s="25">
        <v>2024</v>
      </c>
      <c r="B179" s="25" t="s">
        <v>185</v>
      </c>
      <c r="C179" s="165">
        <v>45513</v>
      </c>
      <c r="D179" s="27" t="s">
        <v>44</v>
      </c>
      <c r="E179" s="215" t="s">
        <v>57</v>
      </c>
      <c r="F179" s="57" t="s">
        <v>70</v>
      </c>
      <c r="G179" s="25" t="s">
        <v>190</v>
      </c>
      <c r="H179" s="58" t="s">
        <v>46</v>
      </c>
      <c r="I179" s="162" t="s">
        <v>265</v>
      </c>
      <c r="J179" s="48">
        <v>5158594</v>
      </c>
      <c r="K179" s="28"/>
      <c r="L179" s="28"/>
      <c r="M179" s="48">
        <v>183165</v>
      </c>
      <c r="N179" s="32">
        <v>23544</v>
      </c>
      <c r="O179" s="89">
        <v>23993</v>
      </c>
      <c r="P179" s="34">
        <v>23994</v>
      </c>
      <c r="Q179" s="90">
        <v>23817</v>
      </c>
      <c r="R179" s="115">
        <f t="shared" si="36"/>
        <v>-176</v>
      </c>
      <c r="S179" s="115">
        <f t="shared" si="33"/>
        <v>273</v>
      </c>
      <c r="T179" s="116">
        <f t="shared" si="34"/>
        <v>1.1595310907237533E-2</v>
      </c>
      <c r="U179" s="116">
        <f t="shared" si="35"/>
        <v>-7.3354728462468044E-3</v>
      </c>
      <c r="V179" s="82" t="s">
        <v>266</v>
      </c>
      <c r="W179" s="83">
        <v>72</v>
      </c>
      <c r="X179" s="83">
        <v>82</v>
      </c>
      <c r="Y179" s="83"/>
      <c r="Z179" s="83">
        <v>5</v>
      </c>
      <c r="AA179" s="83">
        <v>80</v>
      </c>
      <c r="AB179" s="83">
        <v>78</v>
      </c>
      <c r="AC179" s="78"/>
      <c r="AD179" s="64">
        <v>3</v>
      </c>
      <c r="AE179" s="78"/>
      <c r="AF179" s="92"/>
      <c r="AG179" s="87"/>
      <c r="AH179" s="28"/>
      <c r="AI179" s="140">
        <f t="shared" si="31"/>
        <v>248</v>
      </c>
      <c r="AJ179" s="140">
        <f t="shared" si="32"/>
        <v>72</v>
      </c>
      <c r="AK179" s="28" t="s">
        <v>267</v>
      </c>
      <c r="AL179" s="164">
        <v>2</v>
      </c>
    </row>
    <row r="180" spans="1:39" s="44" customFormat="1" ht="12" customHeight="1" x14ac:dyDescent="0.2">
      <c r="A180" s="25">
        <v>2024</v>
      </c>
      <c r="B180" s="25" t="s">
        <v>185</v>
      </c>
      <c r="C180" s="166">
        <v>45520</v>
      </c>
      <c r="D180" s="121" t="s">
        <v>44</v>
      </c>
      <c r="E180" s="215" t="s">
        <v>57</v>
      </c>
      <c r="F180" s="57" t="s">
        <v>70</v>
      </c>
      <c r="G180" s="25" t="s">
        <v>190</v>
      </c>
      <c r="H180" s="58" t="s">
        <v>46</v>
      </c>
      <c r="I180" s="162" t="str">
        <f>CONCATENATE('[1]LOADING 16 AGUSTUS(BY AIR)'!$B$3," / ",'[1]LOADING 16 AGUSTUS(BY AIR)'!$C$3," / ",'[1]LOADING 16 AGUSTUS(BY AIR)'!$D$3)</f>
        <v>ID2136 / PO-0000247 / 983462 – C</v>
      </c>
      <c r="J180" s="48">
        <v>5158619</v>
      </c>
      <c r="K180" s="61"/>
      <c r="L180" s="117"/>
      <c r="M180" s="48">
        <v>182974</v>
      </c>
      <c r="N180" s="145">
        <v>36180</v>
      </c>
      <c r="O180" s="119">
        <v>36508</v>
      </c>
      <c r="P180" s="119">
        <v>36508</v>
      </c>
      <c r="Q180" s="123">
        <v>36207</v>
      </c>
      <c r="R180" s="115">
        <f t="shared" si="36"/>
        <v>-301</v>
      </c>
      <c r="S180" s="115">
        <f t="shared" si="33"/>
        <v>27</v>
      </c>
      <c r="T180" s="116">
        <f t="shared" si="34"/>
        <v>7.4626865671634235E-4</v>
      </c>
      <c r="U180" s="116">
        <f t="shared" si="35"/>
        <v>-8.2447682699682279E-3</v>
      </c>
      <c r="V180" s="28"/>
      <c r="W180" s="25">
        <v>39</v>
      </c>
      <c r="X180" s="25">
        <v>0</v>
      </c>
      <c r="Y180" s="120"/>
      <c r="Z180" s="25">
        <v>4</v>
      </c>
      <c r="AA180" s="25">
        <v>158</v>
      </c>
      <c r="AB180" s="25">
        <v>175</v>
      </c>
      <c r="AC180" s="34"/>
      <c r="AD180" s="25">
        <v>3</v>
      </c>
      <c r="AE180" s="34"/>
      <c r="AF180" s="92"/>
      <c r="AG180" s="87"/>
      <c r="AH180" s="61"/>
      <c r="AI180" s="55">
        <f>SUM(W180:AH180)</f>
        <v>379</v>
      </c>
      <c r="AJ180" s="55">
        <f>S180+AI180</f>
        <v>406</v>
      </c>
      <c r="AK180" s="167"/>
      <c r="AL180" s="61">
        <v>3</v>
      </c>
      <c r="AM180" s="168"/>
    </row>
    <row r="181" spans="1:39" s="43" customFormat="1" ht="15.75" customHeight="1" x14ac:dyDescent="0.2">
      <c r="A181" s="61">
        <v>2024</v>
      </c>
      <c r="B181" s="61" t="s">
        <v>269</v>
      </c>
      <c r="C181" s="26">
        <v>45517</v>
      </c>
      <c r="D181" s="25" t="s">
        <v>270</v>
      </c>
      <c r="E181" s="215" t="s">
        <v>57</v>
      </c>
      <c r="F181" s="69" t="s">
        <v>274</v>
      </c>
      <c r="G181" s="61" t="s">
        <v>189</v>
      </c>
      <c r="H181" s="58" t="s">
        <v>46</v>
      </c>
      <c r="I181" s="30" t="s">
        <v>271</v>
      </c>
      <c r="J181" s="61">
        <v>5157986</v>
      </c>
      <c r="K181" s="30"/>
      <c r="L181" s="30"/>
      <c r="M181" s="61">
        <v>183004</v>
      </c>
      <c r="N181" s="169">
        <v>7992</v>
      </c>
      <c r="O181" s="169">
        <v>8018</v>
      </c>
      <c r="P181" s="169">
        <v>8018</v>
      </c>
      <c r="Q181" s="170">
        <v>7992</v>
      </c>
      <c r="R181" s="171">
        <f>Q181-O181</f>
        <v>-26</v>
      </c>
      <c r="S181" s="171">
        <f>Q181-N181</f>
        <v>0</v>
      </c>
      <c r="T181" s="172">
        <f>Q181/N181-1</f>
        <v>0</v>
      </c>
      <c r="U181" s="172">
        <f>Q181/O181-1</f>
        <v>-3.2427039161885274E-3</v>
      </c>
      <c r="V181" s="30"/>
      <c r="W181" s="61"/>
      <c r="X181" s="61"/>
      <c r="Y181" s="61"/>
      <c r="Z181" s="61">
        <v>23</v>
      </c>
      <c r="AA181" s="61"/>
      <c r="AB181" s="61"/>
      <c r="AC181" s="61"/>
      <c r="AD181" s="61">
        <v>3</v>
      </c>
      <c r="AE181" s="61"/>
      <c r="AF181" s="61"/>
      <c r="AG181" s="61"/>
      <c r="AH181" s="61"/>
      <c r="AI181" s="127">
        <f t="shared" ref="AI181:AI219" si="37">SUM(X181:AH181)</f>
        <v>26</v>
      </c>
      <c r="AJ181" s="127">
        <f>AI181+R181</f>
        <v>0</v>
      </c>
      <c r="AK181" s="127"/>
      <c r="AL181" s="61">
        <v>3</v>
      </c>
    </row>
    <row r="182" spans="1:39" s="43" customFormat="1" ht="15.75" customHeight="1" x14ac:dyDescent="0.2">
      <c r="A182" s="61">
        <v>2024</v>
      </c>
      <c r="B182" s="61" t="s">
        <v>269</v>
      </c>
      <c r="C182" s="26">
        <v>45517</v>
      </c>
      <c r="D182" s="25" t="s">
        <v>270</v>
      </c>
      <c r="E182" s="215" t="s">
        <v>57</v>
      </c>
      <c r="F182" s="69" t="s">
        <v>274</v>
      </c>
      <c r="G182" s="61" t="s">
        <v>189</v>
      </c>
      <c r="H182" s="58" t="s">
        <v>46</v>
      </c>
      <c r="I182" s="30" t="s">
        <v>271</v>
      </c>
      <c r="J182" s="61">
        <v>5157986</v>
      </c>
      <c r="K182" s="30"/>
      <c r="L182" s="30"/>
      <c r="M182" s="61">
        <v>183005</v>
      </c>
      <c r="N182" s="169">
        <v>540</v>
      </c>
      <c r="O182" s="169">
        <v>542</v>
      </c>
      <c r="P182" s="169">
        <v>542</v>
      </c>
      <c r="Q182" s="170">
        <v>540</v>
      </c>
      <c r="R182" s="171">
        <f t="shared" ref="R182:R183" si="38">Q182-O182</f>
        <v>-2</v>
      </c>
      <c r="S182" s="171">
        <f t="shared" ref="S182:S183" si="39">Q182-N182</f>
        <v>0</v>
      </c>
      <c r="T182" s="172">
        <f t="shared" ref="T182:T183" si="40">Q182/N182-1</f>
        <v>0</v>
      </c>
      <c r="U182" s="172">
        <f t="shared" ref="U182:U183" si="41">Q182/O182-1</f>
        <v>-3.6900369003689537E-3</v>
      </c>
      <c r="V182" s="30"/>
      <c r="W182" s="61"/>
      <c r="X182" s="61"/>
      <c r="Y182" s="61"/>
      <c r="Z182" s="61">
        <v>2</v>
      </c>
      <c r="AA182" s="61"/>
      <c r="AB182" s="61"/>
      <c r="AC182" s="61"/>
      <c r="AD182" s="61"/>
      <c r="AE182" s="61"/>
      <c r="AF182" s="61"/>
      <c r="AG182" s="61"/>
      <c r="AH182" s="61"/>
      <c r="AI182" s="127">
        <f t="shared" si="37"/>
        <v>2</v>
      </c>
      <c r="AJ182" s="127">
        <f>AI182+R182</f>
        <v>0</v>
      </c>
      <c r="AK182" s="127"/>
      <c r="AL182" s="61">
        <v>3</v>
      </c>
    </row>
    <row r="183" spans="1:39" s="43" customFormat="1" ht="15.75" customHeight="1" x14ac:dyDescent="0.25">
      <c r="A183" s="61">
        <v>2024</v>
      </c>
      <c r="B183" s="61" t="s">
        <v>269</v>
      </c>
      <c r="C183" s="26">
        <v>45517</v>
      </c>
      <c r="D183" s="61" t="s">
        <v>270</v>
      </c>
      <c r="E183" s="61" t="s">
        <v>38</v>
      </c>
      <c r="F183" s="69" t="s">
        <v>274</v>
      </c>
      <c r="G183" s="61" t="s">
        <v>189</v>
      </c>
      <c r="H183" s="30" t="s">
        <v>272</v>
      </c>
      <c r="I183" s="30" t="s">
        <v>273</v>
      </c>
      <c r="J183" s="30"/>
      <c r="K183" s="30"/>
      <c r="L183" s="30"/>
      <c r="M183" s="61">
        <v>183265</v>
      </c>
      <c r="N183" s="169">
        <v>374</v>
      </c>
      <c r="O183" s="169">
        <v>377</v>
      </c>
      <c r="P183" s="169">
        <v>377</v>
      </c>
      <c r="Q183" s="170">
        <v>374</v>
      </c>
      <c r="R183" s="171">
        <f t="shared" si="38"/>
        <v>-3</v>
      </c>
      <c r="S183" s="171">
        <f t="shared" si="39"/>
        <v>0</v>
      </c>
      <c r="T183" s="172">
        <f t="shared" si="40"/>
        <v>0</v>
      </c>
      <c r="U183" s="172">
        <f t="shared" si="41"/>
        <v>-7.9575596816976457E-3</v>
      </c>
      <c r="V183" s="30"/>
      <c r="W183" s="61"/>
      <c r="X183" s="61"/>
      <c r="Y183" s="61"/>
      <c r="Z183" s="61"/>
      <c r="AA183" s="61"/>
      <c r="AB183" s="61">
        <v>3</v>
      </c>
      <c r="AC183" s="61"/>
      <c r="AD183" s="61"/>
      <c r="AE183" s="61"/>
      <c r="AF183" s="61"/>
      <c r="AG183" s="61"/>
      <c r="AH183" s="61"/>
      <c r="AI183" s="127">
        <f t="shared" si="37"/>
        <v>3</v>
      </c>
      <c r="AJ183" s="127">
        <f>AI183+R183</f>
        <v>0</v>
      </c>
      <c r="AK183" s="127"/>
      <c r="AL183" s="61">
        <v>3</v>
      </c>
    </row>
    <row r="184" spans="1:39" s="44" customFormat="1" x14ac:dyDescent="0.25">
      <c r="A184" s="25">
        <v>2024</v>
      </c>
      <c r="B184" s="25" t="s">
        <v>185</v>
      </c>
      <c r="C184" s="166">
        <v>45527</v>
      </c>
      <c r="D184" s="164" t="s">
        <v>136</v>
      </c>
      <c r="E184" s="47" t="s">
        <v>38</v>
      </c>
      <c r="F184" s="25" t="s">
        <v>188</v>
      </c>
      <c r="G184" s="57" t="s">
        <v>137</v>
      </c>
      <c r="H184" s="173" t="s">
        <v>122</v>
      </c>
      <c r="I184" s="174" t="s">
        <v>275</v>
      </c>
      <c r="J184" s="61"/>
      <c r="K184" s="61"/>
      <c r="L184" s="117"/>
      <c r="M184" s="164">
        <v>182905</v>
      </c>
      <c r="N184" s="175">
        <v>710</v>
      </c>
      <c r="O184" s="119">
        <v>710</v>
      </c>
      <c r="P184" s="33">
        <v>710</v>
      </c>
      <c r="Q184" s="123">
        <v>710</v>
      </c>
      <c r="R184" s="115">
        <f t="shared" ref="R184:R201" si="42">Q184-O184</f>
        <v>0</v>
      </c>
      <c r="S184" s="115">
        <f t="shared" ref="S184:S201" si="43">Q184-N184</f>
        <v>0</v>
      </c>
      <c r="T184" s="116">
        <f t="shared" ref="T184:T201" si="44">Q184/N184-1</f>
        <v>0</v>
      </c>
      <c r="U184" s="116">
        <f t="shared" ref="U184:U201" si="45">Q184/O184-1</f>
        <v>0</v>
      </c>
      <c r="V184" s="28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140">
        <f t="shared" si="37"/>
        <v>0</v>
      </c>
      <c r="AJ184" s="140">
        <f t="shared" ref="AJ184:AJ219" si="46">R184+AI184</f>
        <v>0</v>
      </c>
      <c r="AK184" s="65"/>
      <c r="AL184" s="61">
        <v>4</v>
      </c>
      <c r="AM184" s="168"/>
    </row>
    <row r="185" spans="1:39" s="44" customFormat="1" x14ac:dyDescent="0.25">
      <c r="A185" s="25">
        <v>2024</v>
      </c>
      <c r="B185" s="25" t="s">
        <v>185</v>
      </c>
      <c r="C185" s="166">
        <v>45527</v>
      </c>
      <c r="D185" s="164" t="s">
        <v>136</v>
      </c>
      <c r="E185" s="47" t="s">
        <v>38</v>
      </c>
      <c r="F185" s="25" t="s">
        <v>188</v>
      </c>
      <c r="G185" s="57" t="s">
        <v>137</v>
      </c>
      <c r="H185" s="173" t="s">
        <v>122</v>
      </c>
      <c r="I185" s="174" t="s">
        <v>276</v>
      </c>
      <c r="J185" s="61"/>
      <c r="K185" s="61"/>
      <c r="L185" s="117"/>
      <c r="M185" s="164">
        <v>182908</v>
      </c>
      <c r="N185" s="175">
        <v>590</v>
      </c>
      <c r="O185" s="119">
        <v>590</v>
      </c>
      <c r="P185" s="33">
        <v>590</v>
      </c>
      <c r="Q185" s="123">
        <v>590</v>
      </c>
      <c r="R185" s="115">
        <f t="shared" si="42"/>
        <v>0</v>
      </c>
      <c r="S185" s="115">
        <f t="shared" si="43"/>
        <v>0</v>
      </c>
      <c r="T185" s="116">
        <f t="shared" si="44"/>
        <v>0</v>
      </c>
      <c r="U185" s="116">
        <f t="shared" si="45"/>
        <v>0</v>
      </c>
      <c r="V185" s="28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140">
        <f t="shared" si="37"/>
        <v>0</v>
      </c>
      <c r="AJ185" s="140">
        <f t="shared" si="46"/>
        <v>0</v>
      </c>
      <c r="AK185" s="65"/>
      <c r="AL185" s="61">
        <v>4</v>
      </c>
      <c r="AM185" s="168"/>
    </row>
    <row r="186" spans="1:39" s="44" customFormat="1" x14ac:dyDescent="0.25">
      <c r="A186" s="25">
        <v>2024</v>
      </c>
      <c r="B186" s="25" t="s">
        <v>185</v>
      </c>
      <c r="C186" s="166">
        <v>45527</v>
      </c>
      <c r="D186" s="164" t="s">
        <v>136</v>
      </c>
      <c r="E186" s="47" t="s">
        <v>38</v>
      </c>
      <c r="F186" s="25" t="s">
        <v>188</v>
      </c>
      <c r="G186" s="57" t="s">
        <v>137</v>
      </c>
      <c r="H186" s="173" t="s">
        <v>122</v>
      </c>
      <c r="I186" s="174" t="s">
        <v>277</v>
      </c>
      <c r="J186" s="61"/>
      <c r="K186" s="61"/>
      <c r="L186" s="117"/>
      <c r="M186" s="164">
        <v>182909</v>
      </c>
      <c r="N186" s="175">
        <v>1600</v>
      </c>
      <c r="O186" s="119">
        <v>1600</v>
      </c>
      <c r="P186" s="33">
        <v>1600</v>
      </c>
      <c r="Q186" s="123">
        <v>1600</v>
      </c>
      <c r="R186" s="115">
        <f t="shared" si="42"/>
        <v>0</v>
      </c>
      <c r="S186" s="115">
        <f t="shared" si="43"/>
        <v>0</v>
      </c>
      <c r="T186" s="116">
        <f t="shared" si="44"/>
        <v>0</v>
      </c>
      <c r="U186" s="116">
        <f t="shared" si="45"/>
        <v>0</v>
      </c>
      <c r="V186" s="28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140">
        <f t="shared" si="37"/>
        <v>0</v>
      </c>
      <c r="AJ186" s="140">
        <f t="shared" si="46"/>
        <v>0</v>
      </c>
      <c r="AK186" s="65"/>
      <c r="AL186" s="61">
        <v>4</v>
      </c>
      <c r="AM186" s="168"/>
    </row>
    <row r="187" spans="1:39" s="44" customFormat="1" x14ac:dyDescent="0.25">
      <c r="A187" s="25">
        <v>2024</v>
      </c>
      <c r="B187" s="25" t="s">
        <v>185</v>
      </c>
      <c r="C187" s="166">
        <v>45527</v>
      </c>
      <c r="D187" s="164" t="s">
        <v>136</v>
      </c>
      <c r="E187" s="47" t="s">
        <v>38</v>
      </c>
      <c r="F187" s="25" t="s">
        <v>188</v>
      </c>
      <c r="G187" s="57" t="s">
        <v>137</v>
      </c>
      <c r="H187" s="173" t="s">
        <v>122</v>
      </c>
      <c r="I187" s="174" t="s">
        <v>278</v>
      </c>
      <c r="J187" s="61"/>
      <c r="K187" s="61"/>
      <c r="L187" s="117"/>
      <c r="M187" s="164">
        <v>182918</v>
      </c>
      <c r="N187" s="175">
        <v>1560</v>
      </c>
      <c r="O187" s="119">
        <v>1560</v>
      </c>
      <c r="P187" s="33">
        <v>1560</v>
      </c>
      <c r="Q187" s="123">
        <v>1560</v>
      </c>
      <c r="R187" s="115">
        <f t="shared" si="42"/>
        <v>0</v>
      </c>
      <c r="S187" s="115">
        <f t="shared" si="43"/>
        <v>0</v>
      </c>
      <c r="T187" s="116">
        <f t="shared" si="44"/>
        <v>0</v>
      </c>
      <c r="U187" s="116">
        <f t="shared" si="45"/>
        <v>0</v>
      </c>
      <c r="V187" s="28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140">
        <f t="shared" si="37"/>
        <v>0</v>
      </c>
      <c r="AJ187" s="140">
        <f t="shared" si="46"/>
        <v>0</v>
      </c>
      <c r="AK187" s="65"/>
      <c r="AL187" s="61">
        <v>4</v>
      </c>
      <c r="AM187" s="168"/>
    </row>
    <row r="188" spans="1:39" s="44" customFormat="1" x14ac:dyDescent="0.25">
      <c r="A188" s="25">
        <v>2024</v>
      </c>
      <c r="B188" s="25" t="s">
        <v>185</v>
      </c>
      <c r="C188" s="166">
        <v>45527</v>
      </c>
      <c r="D188" s="164" t="s">
        <v>120</v>
      </c>
      <c r="E188" s="47" t="s">
        <v>38</v>
      </c>
      <c r="F188" s="25" t="s">
        <v>188</v>
      </c>
      <c r="G188" s="57" t="s">
        <v>121</v>
      </c>
      <c r="H188" s="173" t="s">
        <v>122</v>
      </c>
      <c r="I188" s="174" t="s">
        <v>279</v>
      </c>
      <c r="J188" s="61"/>
      <c r="K188" s="61"/>
      <c r="L188" s="117"/>
      <c r="M188" s="164">
        <v>182919</v>
      </c>
      <c r="N188" s="175">
        <v>500</v>
      </c>
      <c r="O188" s="119">
        <v>514</v>
      </c>
      <c r="P188" s="33">
        <v>514</v>
      </c>
      <c r="Q188" s="123">
        <v>500</v>
      </c>
      <c r="R188" s="115">
        <f t="shared" si="42"/>
        <v>-14</v>
      </c>
      <c r="S188" s="115">
        <f t="shared" si="43"/>
        <v>0</v>
      </c>
      <c r="T188" s="116">
        <f t="shared" si="44"/>
        <v>0</v>
      </c>
      <c r="U188" s="116">
        <f t="shared" si="45"/>
        <v>-2.7237354085603127E-2</v>
      </c>
      <c r="V188" s="28"/>
      <c r="W188" s="64"/>
      <c r="X188" s="64">
        <v>12</v>
      </c>
      <c r="Y188" s="64"/>
      <c r="Z188" s="64">
        <v>2</v>
      </c>
      <c r="AA188" s="64"/>
      <c r="AB188" s="64"/>
      <c r="AC188" s="64"/>
      <c r="AD188" s="64"/>
      <c r="AE188" s="64"/>
      <c r="AF188" s="64"/>
      <c r="AG188" s="64"/>
      <c r="AH188" s="64"/>
      <c r="AI188" s="140">
        <f t="shared" si="37"/>
        <v>14</v>
      </c>
      <c r="AJ188" s="140">
        <f t="shared" si="46"/>
        <v>0</v>
      </c>
      <c r="AK188" s="65"/>
      <c r="AL188" s="61">
        <v>4</v>
      </c>
      <c r="AM188" s="168"/>
    </row>
    <row r="189" spans="1:39" s="44" customFormat="1" x14ac:dyDescent="0.25">
      <c r="A189" s="25">
        <v>2024</v>
      </c>
      <c r="B189" s="25" t="s">
        <v>185</v>
      </c>
      <c r="C189" s="166">
        <v>45527</v>
      </c>
      <c r="D189" s="164" t="s">
        <v>120</v>
      </c>
      <c r="E189" s="47" t="s">
        <v>38</v>
      </c>
      <c r="F189" s="25" t="s">
        <v>188</v>
      </c>
      <c r="G189" s="57" t="s">
        <v>121</v>
      </c>
      <c r="H189" s="173" t="s">
        <v>122</v>
      </c>
      <c r="I189" s="174" t="s">
        <v>280</v>
      </c>
      <c r="J189" s="61"/>
      <c r="K189" s="61"/>
      <c r="L189" s="117"/>
      <c r="M189" s="164">
        <v>182920</v>
      </c>
      <c r="N189" s="175">
        <v>650</v>
      </c>
      <c r="O189" s="119">
        <v>666</v>
      </c>
      <c r="P189" s="33">
        <v>666</v>
      </c>
      <c r="Q189" s="123">
        <v>650</v>
      </c>
      <c r="R189" s="115">
        <f t="shared" si="42"/>
        <v>-16</v>
      </c>
      <c r="S189" s="115">
        <f t="shared" si="43"/>
        <v>0</v>
      </c>
      <c r="T189" s="116">
        <f t="shared" si="44"/>
        <v>0</v>
      </c>
      <c r="U189" s="116">
        <f t="shared" si="45"/>
        <v>-2.4024024024024038E-2</v>
      </c>
      <c r="V189" s="28"/>
      <c r="W189" s="64"/>
      <c r="X189" s="64">
        <v>11</v>
      </c>
      <c r="Y189" s="64"/>
      <c r="Z189" s="64">
        <v>4</v>
      </c>
      <c r="AA189" s="64">
        <v>1</v>
      </c>
      <c r="AB189" s="64"/>
      <c r="AC189" s="64"/>
      <c r="AD189" s="64"/>
      <c r="AE189" s="64"/>
      <c r="AF189" s="64"/>
      <c r="AG189" s="64"/>
      <c r="AH189" s="64"/>
      <c r="AI189" s="140">
        <f t="shared" si="37"/>
        <v>16</v>
      </c>
      <c r="AJ189" s="140">
        <f t="shared" si="46"/>
        <v>0</v>
      </c>
      <c r="AK189" s="65"/>
      <c r="AL189" s="61">
        <v>4</v>
      </c>
      <c r="AM189" s="168"/>
    </row>
    <row r="190" spans="1:39" s="44" customFormat="1" x14ac:dyDescent="0.25">
      <c r="A190" s="25">
        <v>2024</v>
      </c>
      <c r="B190" s="25" t="s">
        <v>185</v>
      </c>
      <c r="C190" s="166">
        <v>45527</v>
      </c>
      <c r="D190" s="164" t="s">
        <v>120</v>
      </c>
      <c r="E190" s="47" t="s">
        <v>38</v>
      </c>
      <c r="F190" s="25" t="s">
        <v>188</v>
      </c>
      <c r="G190" s="57" t="s">
        <v>121</v>
      </c>
      <c r="H190" s="173" t="s">
        <v>122</v>
      </c>
      <c r="I190" s="174" t="s">
        <v>281</v>
      </c>
      <c r="J190" s="61"/>
      <c r="K190" s="61"/>
      <c r="L190" s="117"/>
      <c r="M190" s="164">
        <v>182922</v>
      </c>
      <c r="N190" s="175">
        <v>1460</v>
      </c>
      <c r="O190" s="119">
        <v>1504</v>
      </c>
      <c r="P190" s="33">
        <v>1504</v>
      </c>
      <c r="Q190" s="123">
        <v>1460</v>
      </c>
      <c r="R190" s="115">
        <f t="shared" si="42"/>
        <v>-44</v>
      </c>
      <c r="S190" s="115">
        <f t="shared" si="43"/>
        <v>0</v>
      </c>
      <c r="T190" s="116">
        <f t="shared" si="44"/>
        <v>0</v>
      </c>
      <c r="U190" s="116">
        <f t="shared" si="45"/>
        <v>-2.9255319148936199E-2</v>
      </c>
      <c r="V190" s="28"/>
      <c r="W190" s="64"/>
      <c r="X190" s="64">
        <v>42</v>
      </c>
      <c r="Y190" s="64"/>
      <c r="Z190" s="64">
        <v>2</v>
      </c>
      <c r="AA190" s="64"/>
      <c r="AB190" s="64"/>
      <c r="AC190" s="64"/>
      <c r="AD190" s="64"/>
      <c r="AE190" s="64"/>
      <c r="AF190" s="64"/>
      <c r="AG190" s="64"/>
      <c r="AH190" s="64"/>
      <c r="AI190" s="140">
        <f t="shared" si="37"/>
        <v>44</v>
      </c>
      <c r="AJ190" s="140">
        <f t="shared" si="46"/>
        <v>0</v>
      </c>
      <c r="AK190" s="65"/>
      <c r="AL190" s="61">
        <v>4</v>
      </c>
      <c r="AM190" s="168"/>
    </row>
    <row r="191" spans="1:39" s="44" customFormat="1" x14ac:dyDescent="0.25">
      <c r="A191" s="25">
        <v>2024</v>
      </c>
      <c r="B191" s="25" t="s">
        <v>185</v>
      </c>
      <c r="C191" s="166">
        <v>45527</v>
      </c>
      <c r="D191" s="164" t="s">
        <v>120</v>
      </c>
      <c r="E191" s="47" t="s">
        <v>38</v>
      </c>
      <c r="F191" s="25" t="s">
        <v>188</v>
      </c>
      <c r="G191" s="57" t="s">
        <v>121</v>
      </c>
      <c r="H191" s="173" t="s">
        <v>122</v>
      </c>
      <c r="I191" s="174" t="s">
        <v>282</v>
      </c>
      <c r="J191" s="61"/>
      <c r="K191" s="61"/>
      <c r="L191" s="117"/>
      <c r="M191" s="164">
        <v>182923</v>
      </c>
      <c r="N191" s="175">
        <v>200</v>
      </c>
      <c r="O191" s="119">
        <v>208</v>
      </c>
      <c r="P191" s="33">
        <v>208</v>
      </c>
      <c r="Q191" s="123">
        <v>200</v>
      </c>
      <c r="R191" s="115">
        <f t="shared" si="42"/>
        <v>-8</v>
      </c>
      <c r="S191" s="115">
        <f t="shared" si="43"/>
        <v>0</v>
      </c>
      <c r="T191" s="116">
        <f t="shared" si="44"/>
        <v>0</v>
      </c>
      <c r="U191" s="116">
        <f t="shared" si="45"/>
        <v>-3.8461538461538436E-2</v>
      </c>
      <c r="V191" s="28"/>
      <c r="W191" s="64"/>
      <c r="X191" s="64">
        <v>7</v>
      </c>
      <c r="Y191" s="64"/>
      <c r="Z191" s="64">
        <v>1</v>
      </c>
      <c r="AA191" s="64"/>
      <c r="AB191" s="64"/>
      <c r="AC191" s="64"/>
      <c r="AD191" s="64"/>
      <c r="AE191" s="64"/>
      <c r="AF191" s="64"/>
      <c r="AG191" s="64"/>
      <c r="AH191" s="64"/>
      <c r="AI191" s="140">
        <f t="shared" si="37"/>
        <v>8</v>
      </c>
      <c r="AJ191" s="140">
        <f t="shared" si="46"/>
        <v>0</v>
      </c>
      <c r="AK191" s="65"/>
      <c r="AL191" s="61">
        <v>4</v>
      </c>
      <c r="AM191" s="168"/>
    </row>
    <row r="192" spans="1:39" s="44" customFormat="1" x14ac:dyDescent="0.25">
      <c r="A192" s="25">
        <v>2024</v>
      </c>
      <c r="B192" s="25" t="s">
        <v>185</v>
      </c>
      <c r="C192" s="166">
        <v>45527</v>
      </c>
      <c r="D192" s="164" t="s">
        <v>120</v>
      </c>
      <c r="E192" s="47" t="s">
        <v>38</v>
      </c>
      <c r="F192" s="25" t="s">
        <v>188</v>
      </c>
      <c r="G192" s="57" t="s">
        <v>121</v>
      </c>
      <c r="H192" s="173" t="s">
        <v>122</v>
      </c>
      <c r="I192" s="174" t="s">
        <v>283</v>
      </c>
      <c r="J192" s="61"/>
      <c r="K192" s="61"/>
      <c r="L192" s="117"/>
      <c r="M192" s="164">
        <v>182924</v>
      </c>
      <c r="N192" s="175">
        <v>1400</v>
      </c>
      <c r="O192" s="119">
        <v>1432</v>
      </c>
      <c r="P192" s="33">
        <v>1432</v>
      </c>
      <c r="Q192" s="123">
        <v>1400</v>
      </c>
      <c r="R192" s="115">
        <f t="shared" si="42"/>
        <v>-32</v>
      </c>
      <c r="S192" s="115">
        <f t="shared" si="43"/>
        <v>0</v>
      </c>
      <c r="T192" s="116">
        <f t="shared" si="44"/>
        <v>0</v>
      </c>
      <c r="U192" s="116">
        <f t="shared" si="45"/>
        <v>-2.2346368715083775E-2</v>
      </c>
      <c r="V192" s="28"/>
      <c r="W192" s="64"/>
      <c r="X192" s="64">
        <v>31</v>
      </c>
      <c r="Y192" s="64"/>
      <c r="Z192" s="64">
        <v>1</v>
      </c>
      <c r="AA192" s="64"/>
      <c r="AB192" s="64"/>
      <c r="AC192" s="64"/>
      <c r="AD192" s="64"/>
      <c r="AE192" s="64"/>
      <c r="AF192" s="64"/>
      <c r="AG192" s="64"/>
      <c r="AH192" s="64"/>
      <c r="AI192" s="140">
        <f t="shared" si="37"/>
        <v>32</v>
      </c>
      <c r="AJ192" s="140">
        <f t="shared" si="46"/>
        <v>0</v>
      </c>
      <c r="AK192" s="65"/>
      <c r="AL192" s="61">
        <v>4</v>
      </c>
      <c r="AM192" s="168"/>
    </row>
    <row r="193" spans="1:39" s="44" customFormat="1" x14ac:dyDescent="0.25">
      <c r="A193" s="25">
        <v>2024</v>
      </c>
      <c r="B193" s="25" t="s">
        <v>185</v>
      </c>
      <c r="C193" s="166">
        <v>45527</v>
      </c>
      <c r="D193" s="164" t="s">
        <v>120</v>
      </c>
      <c r="E193" s="47" t="s">
        <v>38</v>
      </c>
      <c r="F193" s="25" t="s">
        <v>188</v>
      </c>
      <c r="G193" s="57" t="s">
        <v>121</v>
      </c>
      <c r="H193" s="173" t="s">
        <v>122</v>
      </c>
      <c r="I193" s="174" t="s">
        <v>153</v>
      </c>
      <c r="J193" s="61"/>
      <c r="K193" s="61"/>
      <c r="L193" s="117"/>
      <c r="M193" s="164">
        <v>182925</v>
      </c>
      <c r="N193" s="175">
        <v>540</v>
      </c>
      <c r="O193" s="119">
        <v>560</v>
      </c>
      <c r="P193" s="33">
        <v>560</v>
      </c>
      <c r="Q193" s="123">
        <v>540</v>
      </c>
      <c r="R193" s="115">
        <f t="shared" si="42"/>
        <v>-20</v>
      </c>
      <c r="S193" s="115">
        <f t="shared" si="43"/>
        <v>0</v>
      </c>
      <c r="T193" s="116">
        <f t="shared" si="44"/>
        <v>0</v>
      </c>
      <c r="U193" s="116">
        <f t="shared" si="45"/>
        <v>-3.5714285714285698E-2</v>
      </c>
      <c r="V193" s="28"/>
      <c r="W193" s="64"/>
      <c r="X193" s="64">
        <v>18</v>
      </c>
      <c r="Y193" s="64"/>
      <c r="Z193" s="64">
        <v>2</v>
      </c>
      <c r="AA193" s="64"/>
      <c r="AB193" s="64"/>
      <c r="AC193" s="64"/>
      <c r="AD193" s="64"/>
      <c r="AE193" s="64"/>
      <c r="AF193" s="64"/>
      <c r="AG193" s="64"/>
      <c r="AH193" s="64"/>
      <c r="AI193" s="140">
        <f t="shared" si="37"/>
        <v>20</v>
      </c>
      <c r="AJ193" s="140">
        <f t="shared" si="46"/>
        <v>0</v>
      </c>
      <c r="AK193" s="65"/>
      <c r="AL193" s="61">
        <v>4</v>
      </c>
      <c r="AM193" s="168"/>
    </row>
    <row r="194" spans="1:39" s="44" customFormat="1" x14ac:dyDescent="0.25">
      <c r="A194" s="25">
        <v>2024</v>
      </c>
      <c r="B194" s="25" t="s">
        <v>185</v>
      </c>
      <c r="C194" s="166">
        <v>45527</v>
      </c>
      <c r="D194" s="164" t="s">
        <v>120</v>
      </c>
      <c r="E194" s="47" t="s">
        <v>38</v>
      </c>
      <c r="F194" s="25" t="s">
        <v>188</v>
      </c>
      <c r="G194" s="57" t="s">
        <v>121</v>
      </c>
      <c r="H194" s="173" t="s">
        <v>122</v>
      </c>
      <c r="I194" s="173" t="s">
        <v>126</v>
      </c>
      <c r="J194" s="61"/>
      <c r="K194" s="61"/>
      <c r="L194" s="117"/>
      <c r="M194" s="164">
        <v>182930</v>
      </c>
      <c r="N194" s="175">
        <v>970</v>
      </c>
      <c r="O194" s="119">
        <v>1016</v>
      </c>
      <c r="P194" s="33">
        <v>1016</v>
      </c>
      <c r="Q194" s="123">
        <v>970</v>
      </c>
      <c r="R194" s="115">
        <f t="shared" si="42"/>
        <v>-46</v>
      </c>
      <c r="S194" s="115">
        <f t="shared" si="43"/>
        <v>0</v>
      </c>
      <c r="T194" s="116">
        <f t="shared" si="44"/>
        <v>0</v>
      </c>
      <c r="U194" s="116">
        <f t="shared" si="45"/>
        <v>-4.5275590551181133E-2</v>
      </c>
      <c r="V194" s="28"/>
      <c r="W194" s="64"/>
      <c r="X194" s="64">
        <v>42</v>
      </c>
      <c r="Y194" s="64"/>
      <c r="Z194" s="64">
        <v>3</v>
      </c>
      <c r="AA194" s="64"/>
      <c r="AB194" s="64">
        <v>1</v>
      </c>
      <c r="AC194" s="64"/>
      <c r="AD194" s="64"/>
      <c r="AE194" s="64"/>
      <c r="AF194" s="64"/>
      <c r="AG194" s="64"/>
      <c r="AH194" s="64"/>
      <c r="AI194" s="140">
        <f t="shared" si="37"/>
        <v>46</v>
      </c>
      <c r="AJ194" s="140">
        <f t="shared" si="46"/>
        <v>0</v>
      </c>
      <c r="AK194" s="65"/>
      <c r="AL194" s="61">
        <v>4</v>
      </c>
      <c r="AM194" s="168"/>
    </row>
    <row r="195" spans="1:39" s="44" customFormat="1" x14ac:dyDescent="0.25">
      <c r="A195" s="25">
        <v>2024</v>
      </c>
      <c r="B195" s="25" t="s">
        <v>185</v>
      </c>
      <c r="C195" s="166">
        <v>45527</v>
      </c>
      <c r="D195" s="164" t="s">
        <v>136</v>
      </c>
      <c r="E195" s="47" t="s">
        <v>38</v>
      </c>
      <c r="F195" s="25" t="s">
        <v>188</v>
      </c>
      <c r="G195" s="57" t="s">
        <v>137</v>
      </c>
      <c r="H195" s="173" t="s">
        <v>122</v>
      </c>
      <c r="I195" s="174" t="s">
        <v>284</v>
      </c>
      <c r="J195" s="61"/>
      <c r="K195" s="61"/>
      <c r="L195" s="117"/>
      <c r="M195" s="164">
        <v>182912</v>
      </c>
      <c r="N195" s="175">
        <v>1030</v>
      </c>
      <c r="O195" s="119">
        <v>1030</v>
      </c>
      <c r="P195" s="33">
        <v>1030</v>
      </c>
      <c r="Q195" s="123">
        <v>1030</v>
      </c>
      <c r="R195" s="115">
        <f t="shared" si="42"/>
        <v>0</v>
      </c>
      <c r="S195" s="115">
        <f t="shared" si="43"/>
        <v>0</v>
      </c>
      <c r="T195" s="116">
        <f t="shared" si="44"/>
        <v>0</v>
      </c>
      <c r="U195" s="116">
        <f t="shared" si="45"/>
        <v>0</v>
      </c>
      <c r="V195" s="28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140">
        <f t="shared" si="37"/>
        <v>0</v>
      </c>
      <c r="AJ195" s="140">
        <f t="shared" si="46"/>
        <v>0</v>
      </c>
      <c r="AK195" s="65"/>
      <c r="AL195" s="61">
        <v>4</v>
      </c>
      <c r="AM195" s="168"/>
    </row>
    <row r="196" spans="1:39" s="44" customFormat="1" x14ac:dyDescent="0.25">
      <c r="A196" s="25">
        <v>2024</v>
      </c>
      <c r="B196" s="25" t="s">
        <v>185</v>
      </c>
      <c r="C196" s="166">
        <v>45527</v>
      </c>
      <c r="D196" s="164" t="s">
        <v>136</v>
      </c>
      <c r="E196" s="47" t="s">
        <v>38</v>
      </c>
      <c r="F196" s="25" t="s">
        <v>188</v>
      </c>
      <c r="G196" s="57" t="s">
        <v>137</v>
      </c>
      <c r="H196" s="173" t="s">
        <v>122</v>
      </c>
      <c r="I196" s="174" t="s">
        <v>285</v>
      </c>
      <c r="J196" s="60"/>
      <c r="K196" s="61"/>
      <c r="L196" s="132"/>
      <c r="M196" s="164">
        <v>182915</v>
      </c>
      <c r="N196" s="175">
        <v>820</v>
      </c>
      <c r="O196" s="70">
        <v>820</v>
      </c>
      <c r="P196" s="33">
        <v>820</v>
      </c>
      <c r="Q196" s="125">
        <v>820</v>
      </c>
      <c r="R196" s="33">
        <f t="shared" si="42"/>
        <v>0</v>
      </c>
      <c r="S196" s="33">
        <f t="shared" si="43"/>
        <v>0</v>
      </c>
      <c r="T196" s="146">
        <f t="shared" si="44"/>
        <v>0</v>
      </c>
      <c r="U196" s="146">
        <f t="shared" si="45"/>
        <v>0</v>
      </c>
      <c r="V196" s="28"/>
      <c r="W196" s="64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140">
        <f t="shared" si="37"/>
        <v>0</v>
      </c>
      <c r="AJ196" s="140">
        <f t="shared" si="46"/>
        <v>0</v>
      </c>
      <c r="AK196" s="28"/>
      <c r="AL196" s="61">
        <v>4</v>
      </c>
    </row>
    <row r="197" spans="1:39" s="44" customFormat="1" x14ac:dyDescent="0.25">
      <c r="A197" s="25">
        <v>2024</v>
      </c>
      <c r="B197" s="25" t="s">
        <v>185</v>
      </c>
      <c r="C197" s="166">
        <v>45527</v>
      </c>
      <c r="D197" s="164" t="s">
        <v>120</v>
      </c>
      <c r="E197" s="47" t="s">
        <v>38</v>
      </c>
      <c r="F197" s="25" t="s">
        <v>188</v>
      </c>
      <c r="G197" s="57" t="s">
        <v>121</v>
      </c>
      <c r="H197" s="173" t="s">
        <v>122</v>
      </c>
      <c r="I197" s="174" t="s">
        <v>286</v>
      </c>
      <c r="J197" s="60"/>
      <c r="K197" s="61"/>
      <c r="L197" s="132"/>
      <c r="M197" s="164">
        <v>183106</v>
      </c>
      <c r="N197" s="175">
        <v>3000</v>
      </c>
      <c r="O197" s="70">
        <v>3017</v>
      </c>
      <c r="P197" s="55">
        <v>3008</v>
      </c>
      <c r="Q197" s="125">
        <v>3000</v>
      </c>
      <c r="R197" s="33">
        <f t="shared" si="42"/>
        <v>-17</v>
      </c>
      <c r="S197" s="33">
        <f t="shared" si="43"/>
        <v>0</v>
      </c>
      <c r="T197" s="146">
        <f t="shared" si="44"/>
        <v>0</v>
      </c>
      <c r="U197" s="146">
        <f t="shared" si="45"/>
        <v>-5.6347364932051169E-3</v>
      </c>
      <c r="V197" s="28"/>
      <c r="W197" s="64"/>
      <c r="X197" s="72">
        <v>3</v>
      </c>
      <c r="Y197" s="72"/>
      <c r="Z197" s="72"/>
      <c r="AA197" s="72"/>
      <c r="AB197" s="72"/>
      <c r="AC197" s="72"/>
      <c r="AD197" s="72"/>
      <c r="AE197" s="72"/>
      <c r="AF197" s="72"/>
      <c r="AG197" s="72"/>
      <c r="AH197" s="72">
        <v>14</v>
      </c>
      <c r="AI197" s="140">
        <f t="shared" si="37"/>
        <v>17</v>
      </c>
      <c r="AJ197" s="140">
        <f t="shared" si="46"/>
        <v>0</v>
      </c>
      <c r="AK197" s="28"/>
      <c r="AL197" s="61">
        <v>4</v>
      </c>
    </row>
    <row r="198" spans="1:39" s="44" customFormat="1" x14ac:dyDescent="0.25">
      <c r="A198" s="25">
        <v>2024</v>
      </c>
      <c r="B198" s="25" t="s">
        <v>185</v>
      </c>
      <c r="C198" s="166">
        <v>45527</v>
      </c>
      <c r="D198" s="164" t="s">
        <v>120</v>
      </c>
      <c r="E198" s="47" t="s">
        <v>38</v>
      </c>
      <c r="F198" s="25" t="s">
        <v>188</v>
      </c>
      <c r="G198" s="57" t="s">
        <v>121</v>
      </c>
      <c r="H198" s="173" t="s">
        <v>122</v>
      </c>
      <c r="I198" s="174" t="s">
        <v>287</v>
      </c>
      <c r="J198" s="60"/>
      <c r="K198" s="61"/>
      <c r="L198" s="132"/>
      <c r="M198" s="164">
        <v>183107</v>
      </c>
      <c r="N198" s="175">
        <v>3000</v>
      </c>
      <c r="O198" s="70">
        <v>3051</v>
      </c>
      <c r="P198" s="55">
        <v>3051</v>
      </c>
      <c r="Q198" s="125">
        <v>3000</v>
      </c>
      <c r="R198" s="33">
        <f t="shared" si="42"/>
        <v>-51</v>
      </c>
      <c r="S198" s="33">
        <f t="shared" si="43"/>
        <v>0</v>
      </c>
      <c r="T198" s="146">
        <f t="shared" si="44"/>
        <v>0</v>
      </c>
      <c r="U198" s="146">
        <f t="shared" si="45"/>
        <v>-1.6715830875122961E-2</v>
      </c>
      <c r="V198" s="28"/>
      <c r="W198" s="64"/>
      <c r="X198" s="72">
        <v>22</v>
      </c>
      <c r="Y198" s="72"/>
      <c r="Z198" s="72"/>
      <c r="AA198" s="72"/>
      <c r="AB198" s="72"/>
      <c r="AC198" s="72"/>
      <c r="AD198" s="72"/>
      <c r="AE198" s="72"/>
      <c r="AF198" s="72"/>
      <c r="AG198" s="72"/>
      <c r="AH198" s="72">
        <v>29</v>
      </c>
      <c r="AI198" s="140">
        <f t="shared" si="37"/>
        <v>51</v>
      </c>
      <c r="AJ198" s="140">
        <f t="shared" si="46"/>
        <v>0</v>
      </c>
      <c r="AK198" s="28"/>
      <c r="AL198" s="61">
        <v>4</v>
      </c>
    </row>
    <row r="199" spans="1:39" s="44" customFormat="1" x14ac:dyDescent="0.25">
      <c r="A199" s="25">
        <v>2024</v>
      </c>
      <c r="B199" s="25" t="s">
        <v>185</v>
      </c>
      <c r="C199" s="166">
        <v>45527</v>
      </c>
      <c r="D199" s="164" t="s">
        <v>120</v>
      </c>
      <c r="E199" s="47" t="s">
        <v>38</v>
      </c>
      <c r="F199" s="25" t="s">
        <v>188</v>
      </c>
      <c r="G199" s="57" t="s">
        <v>121</v>
      </c>
      <c r="H199" s="173" t="s">
        <v>122</v>
      </c>
      <c r="I199" s="174" t="s">
        <v>154</v>
      </c>
      <c r="J199" s="60"/>
      <c r="K199" s="61"/>
      <c r="L199" s="132"/>
      <c r="M199" s="164">
        <v>183058</v>
      </c>
      <c r="N199" s="175">
        <v>6190</v>
      </c>
      <c r="O199" s="70">
        <v>6222</v>
      </c>
      <c r="P199" s="55">
        <v>6222</v>
      </c>
      <c r="Q199" s="126">
        <v>6190</v>
      </c>
      <c r="R199" s="33">
        <f t="shared" si="42"/>
        <v>-32</v>
      </c>
      <c r="S199" s="33">
        <f t="shared" si="43"/>
        <v>0</v>
      </c>
      <c r="T199" s="146">
        <f t="shared" si="44"/>
        <v>0</v>
      </c>
      <c r="U199" s="146">
        <f t="shared" si="45"/>
        <v>-5.1430408228865243E-3</v>
      </c>
      <c r="V199" s="28"/>
      <c r="W199" s="64"/>
      <c r="X199" s="72">
        <v>32</v>
      </c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140">
        <f t="shared" si="37"/>
        <v>32</v>
      </c>
      <c r="AJ199" s="140">
        <f t="shared" si="46"/>
        <v>0</v>
      </c>
      <c r="AK199" s="28"/>
      <c r="AL199" s="61">
        <v>4</v>
      </c>
    </row>
    <row r="200" spans="1:39" s="44" customFormat="1" x14ac:dyDescent="0.25">
      <c r="A200" s="25">
        <v>2024</v>
      </c>
      <c r="B200" s="25" t="s">
        <v>185</v>
      </c>
      <c r="C200" s="166">
        <v>45527</v>
      </c>
      <c r="D200" s="121" t="s">
        <v>120</v>
      </c>
      <c r="E200" s="47" t="s">
        <v>38</v>
      </c>
      <c r="F200" s="25" t="s">
        <v>188</v>
      </c>
      <c r="G200" s="57" t="s">
        <v>121</v>
      </c>
      <c r="H200" s="173" t="s">
        <v>157</v>
      </c>
      <c r="I200" s="174" t="s">
        <v>288</v>
      </c>
      <c r="J200" s="61"/>
      <c r="K200" s="61"/>
      <c r="L200" s="117"/>
      <c r="M200" s="164">
        <v>183084</v>
      </c>
      <c r="N200" s="145">
        <v>1125</v>
      </c>
      <c r="O200" s="119">
        <v>1125</v>
      </c>
      <c r="P200" s="33">
        <v>1125</v>
      </c>
      <c r="Q200" s="123">
        <v>1120</v>
      </c>
      <c r="R200" s="115">
        <f t="shared" si="42"/>
        <v>-5</v>
      </c>
      <c r="S200" s="115">
        <f t="shared" si="43"/>
        <v>-5</v>
      </c>
      <c r="T200" s="116">
        <f t="shared" si="44"/>
        <v>-4.4444444444444731E-3</v>
      </c>
      <c r="U200" s="116">
        <f t="shared" si="45"/>
        <v>-4.4444444444444731E-3</v>
      </c>
      <c r="V200" s="28"/>
      <c r="W200" s="64"/>
      <c r="X200" s="64">
        <v>1</v>
      </c>
      <c r="Y200" s="64"/>
      <c r="Z200" s="64"/>
      <c r="AA200" s="64"/>
      <c r="AB200" s="64"/>
      <c r="AC200" s="64">
        <v>4</v>
      </c>
      <c r="AD200" s="64"/>
      <c r="AE200" s="64"/>
      <c r="AF200" s="64"/>
      <c r="AG200" s="64"/>
      <c r="AH200" s="64"/>
      <c r="AI200" s="140">
        <f t="shared" si="37"/>
        <v>5</v>
      </c>
      <c r="AJ200" s="140">
        <f t="shared" si="46"/>
        <v>0</v>
      </c>
      <c r="AK200" s="65"/>
      <c r="AL200" s="61">
        <v>4</v>
      </c>
      <c r="AM200" s="168"/>
    </row>
    <row r="201" spans="1:39" s="44" customFormat="1" x14ac:dyDescent="0.25">
      <c r="A201" s="25">
        <v>2024</v>
      </c>
      <c r="B201" s="25" t="s">
        <v>185</v>
      </c>
      <c r="C201" s="166">
        <v>45527</v>
      </c>
      <c r="D201" s="121" t="s">
        <v>120</v>
      </c>
      <c r="E201" s="47" t="s">
        <v>37</v>
      </c>
      <c r="F201" s="25" t="s">
        <v>188</v>
      </c>
      <c r="G201" s="57" t="s">
        <v>121</v>
      </c>
      <c r="H201" s="173" t="s">
        <v>178</v>
      </c>
      <c r="I201" s="173" t="s">
        <v>289</v>
      </c>
      <c r="J201" s="61"/>
      <c r="K201" s="61"/>
      <c r="L201" s="117"/>
      <c r="M201" s="164">
        <v>183357</v>
      </c>
      <c r="N201" s="145">
        <v>1260</v>
      </c>
      <c r="O201" s="119">
        <v>1284</v>
      </c>
      <c r="P201" s="33">
        <v>1260</v>
      </c>
      <c r="Q201" s="123">
        <v>1260</v>
      </c>
      <c r="R201" s="115">
        <f t="shared" si="42"/>
        <v>-24</v>
      </c>
      <c r="S201" s="115">
        <f t="shared" si="43"/>
        <v>0</v>
      </c>
      <c r="T201" s="116">
        <f t="shared" si="44"/>
        <v>0</v>
      </c>
      <c r="U201" s="116">
        <f t="shared" si="45"/>
        <v>-1.8691588785046731E-2</v>
      </c>
      <c r="V201" s="28"/>
      <c r="W201" s="64"/>
      <c r="X201" s="64"/>
      <c r="Y201" s="64">
        <v>24</v>
      </c>
      <c r="Z201" s="64"/>
      <c r="AA201" s="64"/>
      <c r="AB201" s="64"/>
      <c r="AC201" s="64"/>
      <c r="AD201" s="64"/>
      <c r="AE201" s="64"/>
      <c r="AF201" s="64"/>
      <c r="AG201" s="64"/>
      <c r="AH201" s="64"/>
      <c r="AI201" s="140">
        <f t="shared" si="37"/>
        <v>24</v>
      </c>
      <c r="AJ201" s="140">
        <f t="shared" si="46"/>
        <v>0</v>
      </c>
      <c r="AK201" s="65"/>
      <c r="AL201" s="61">
        <v>4</v>
      </c>
      <c r="AM201" s="168"/>
    </row>
    <row r="202" spans="1:39" s="44" customFormat="1" x14ac:dyDescent="0.25">
      <c r="A202" s="25">
        <v>2024</v>
      </c>
      <c r="B202" s="25" t="s">
        <v>185</v>
      </c>
      <c r="C202" s="166">
        <v>45527</v>
      </c>
      <c r="D202" s="121" t="s">
        <v>117</v>
      </c>
      <c r="E202" s="47" t="s">
        <v>37</v>
      </c>
      <c r="F202" s="25" t="s">
        <v>118</v>
      </c>
      <c r="G202" s="57" t="s">
        <v>118</v>
      </c>
      <c r="H202" s="173" t="s">
        <v>178</v>
      </c>
      <c r="I202" s="173" t="s">
        <v>290</v>
      </c>
      <c r="J202" s="61"/>
      <c r="K202" s="61"/>
      <c r="L202" s="117"/>
      <c r="M202" s="164">
        <v>183293</v>
      </c>
      <c r="N202" s="145">
        <v>1977</v>
      </c>
      <c r="O202" s="119">
        <v>1983</v>
      </c>
      <c r="P202" s="33">
        <v>1982</v>
      </c>
      <c r="Q202" s="123">
        <v>1978</v>
      </c>
      <c r="R202" s="115">
        <f t="shared" ref="R202:R265" si="47">Q202-O202</f>
        <v>-5</v>
      </c>
      <c r="S202" s="115">
        <f t="shared" ref="S202:S265" si="48">Q202-N202</f>
        <v>1</v>
      </c>
      <c r="T202" s="116">
        <f t="shared" ref="T202:T265" si="49">Q202/N202-1</f>
        <v>5.0581689428419452E-4</v>
      </c>
      <c r="U202" s="116">
        <f t="shared" ref="U202:U219" si="50">Q202/O202-1</f>
        <v>-2.5214321734745582E-3</v>
      </c>
      <c r="V202" s="28"/>
      <c r="W202" s="64"/>
      <c r="X202" s="64"/>
      <c r="Y202" s="64"/>
      <c r="Z202" s="64">
        <v>5</v>
      </c>
      <c r="AA202" s="64"/>
      <c r="AB202" s="64"/>
      <c r="AC202" s="64"/>
      <c r="AD202" s="64"/>
      <c r="AE202" s="64"/>
      <c r="AF202" s="64"/>
      <c r="AG202" s="64"/>
      <c r="AH202" s="64"/>
      <c r="AI202" s="140">
        <f t="shared" si="37"/>
        <v>5</v>
      </c>
      <c r="AJ202" s="140">
        <f t="shared" si="46"/>
        <v>0</v>
      </c>
      <c r="AK202" s="65"/>
      <c r="AL202" s="61">
        <v>4</v>
      </c>
      <c r="AM202" s="168"/>
    </row>
    <row r="203" spans="1:39" s="44" customFormat="1" x14ac:dyDescent="0.25">
      <c r="A203" s="25">
        <v>2024</v>
      </c>
      <c r="B203" s="25" t="s">
        <v>185</v>
      </c>
      <c r="C203" s="166">
        <v>45523</v>
      </c>
      <c r="D203" s="121" t="s">
        <v>291</v>
      </c>
      <c r="E203" s="47" t="s">
        <v>38</v>
      </c>
      <c r="F203" s="25" t="s">
        <v>292</v>
      </c>
      <c r="G203" s="57" t="s">
        <v>293</v>
      </c>
      <c r="H203" s="173" t="s">
        <v>294</v>
      </c>
      <c r="I203" s="173" t="s">
        <v>295</v>
      </c>
      <c r="J203" s="61"/>
      <c r="K203" s="61"/>
      <c r="L203" s="117"/>
      <c r="M203" s="112">
        <v>181822</v>
      </c>
      <c r="N203" s="145">
        <v>54000</v>
      </c>
      <c r="O203" s="119">
        <v>54386</v>
      </c>
      <c r="P203" s="33">
        <f>54239+147</f>
        <v>54386</v>
      </c>
      <c r="Q203" s="123">
        <v>54239</v>
      </c>
      <c r="R203" s="115">
        <f t="shared" si="47"/>
        <v>-147</v>
      </c>
      <c r="S203" s="115">
        <f t="shared" si="48"/>
        <v>239</v>
      </c>
      <c r="T203" s="176">
        <f t="shared" si="49"/>
        <v>4.4259259259258332E-3</v>
      </c>
      <c r="U203" s="176">
        <f t="shared" si="50"/>
        <v>-2.7029014819990316E-3</v>
      </c>
      <c r="V203" s="28"/>
      <c r="W203" s="64"/>
      <c r="X203" s="64">
        <v>1</v>
      </c>
      <c r="Y203" s="64"/>
      <c r="Z203" s="64">
        <v>146</v>
      </c>
      <c r="AA203" s="64"/>
      <c r="AB203" s="64"/>
      <c r="AC203" s="64"/>
      <c r="AD203" s="64"/>
      <c r="AE203" s="64"/>
      <c r="AF203" s="64"/>
      <c r="AG203" s="64"/>
      <c r="AH203" s="64"/>
      <c r="AI203" s="140">
        <f t="shared" si="37"/>
        <v>147</v>
      </c>
      <c r="AJ203" s="140">
        <f t="shared" si="46"/>
        <v>0</v>
      </c>
      <c r="AK203" s="65"/>
      <c r="AL203" s="61">
        <v>4</v>
      </c>
    </row>
    <row r="204" spans="1:39" s="44" customFormat="1" x14ac:dyDescent="0.25">
      <c r="A204" s="25">
        <v>2024</v>
      </c>
      <c r="B204" s="25" t="s">
        <v>185</v>
      </c>
      <c r="C204" s="166">
        <v>45523</v>
      </c>
      <c r="D204" s="121" t="s">
        <v>291</v>
      </c>
      <c r="E204" s="47" t="s">
        <v>38</v>
      </c>
      <c r="F204" s="25" t="s">
        <v>292</v>
      </c>
      <c r="G204" s="57" t="s">
        <v>293</v>
      </c>
      <c r="H204" s="173" t="s">
        <v>294</v>
      </c>
      <c r="I204" s="173" t="s">
        <v>296</v>
      </c>
      <c r="J204" s="61"/>
      <c r="K204" s="61"/>
      <c r="L204" s="117"/>
      <c r="M204" s="164">
        <v>181867</v>
      </c>
      <c r="N204" s="145">
        <v>34500</v>
      </c>
      <c r="O204" s="119">
        <f>34963+64</f>
        <v>35027</v>
      </c>
      <c r="P204" s="33">
        <f>34963+64</f>
        <v>35027</v>
      </c>
      <c r="Q204" s="123">
        <v>34689</v>
      </c>
      <c r="R204" s="115">
        <f t="shared" si="47"/>
        <v>-338</v>
      </c>
      <c r="S204" s="115">
        <f t="shared" si="48"/>
        <v>189</v>
      </c>
      <c r="T204" s="176">
        <f t="shared" si="49"/>
        <v>5.4782608695651547E-3</v>
      </c>
      <c r="U204" s="176">
        <f t="shared" si="50"/>
        <v>-9.6496988037799714E-3</v>
      </c>
      <c r="V204" s="28"/>
      <c r="W204" s="64"/>
      <c r="X204" s="64">
        <v>64</v>
      </c>
      <c r="Y204" s="64"/>
      <c r="Z204" s="64">
        <v>266</v>
      </c>
      <c r="AA204" s="64"/>
      <c r="AB204" s="64"/>
      <c r="AC204" s="64"/>
      <c r="AD204" s="64"/>
      <c r="AE204" s="64">
        <v>8</v>
      </c>
      <c r="AF204" s="64"/>
      <c r="AG204" s="64"/>
      <c r="AH204" s="64"/>
      <c r="AI204" s="140">
        <f t="shared" si="37"/>
        <v>338</v>
      </c>
      <c r="AJ204" s="140">
        <f t="shared" si="46"/>
        <v>0</v>
      </c>
      <c r="AK204" s="65"/>
      <c r="AL204" s="61">
        <v>4</v>
      </c>
    </row>
    <row r="205" spans="1:39" s="44" customFormat="1" x14ac:dyDescent="0.25">
      <c r="A205" s="25">
        <v>2024</v>
      </c>
      <c r="B205" s="25" t="s">
        <v>185</v>
      </c>
      <c r="C205" s="166">
        <v>45523</v>
      </c>
      <c r="D205" s="121" t="s">
        <v>291</v>
      </c>
      <c r="E205" s="47" t="s">
        <v>38</v>
      </c>
      <c r="F205" s="25" t="s">
        <v>292</v>
      </c>
      <c r="G205" s="57" t="s">
        <v>293</v>
      </c>
      <c r="H205" s="173" t="s">
        <v>294</v>
      </c>
      <c r="I205" s="173" t="s">
        <v>297</v>
      </c>
      <c r="J205" s="61"/>
      <c r="K205" s="61"/>
      <c r="L205" s="117"/>
      <c r="M205" s="164">
        <v>182007</v>
      </c>
      <c r="N205" s="145">
        <v>33000</v>
      </c>
      <c r="O205" s="119">
        <v>33254</v>
      </c>
      <c r="P205" s="33">
        <v>33254</v>
      </c>
      <c r="Q205" s="123">
        <v>33185</v>
      </c>
      <c r="R205" s="115">
        <f t="shared" si="47"/>
        <v>-69</v>
      </c>
      <c r="S205" s="115">
        <f t="shared" si="48"/>
        <v>185</v>
      </c>
      <c r="T205" s="176">
        <f t="shared" si="49"/>
        <v>5.6060606060606144E-3</v>
      </c>
      <c r="U205" s="176">
        <f t="shared" si="50"/>
        <v>-2.0749383532807641E-3</v>
      </c>
      <c r="V205" s="28"/>
      <c r="W205" s="64"/>
      <c r="X205" s="64"/>
      <c r="Y205" s="64"/>
      <c r="Z205" s="64">
        <v>69</v>
      </c>
      <c r="AA205" s="64"/>
      <c r="AB205" s="64"/>
      <c r="AC205" s="64"/>
      <c r="AD205" s="64"/>
      <c r="AE205" s="64"/>
      <c r="AF205" s="64"/>
      <c r="AG205" s="64"/>
      <c r="AH205" s="64"/>
      <c r="AI205" s="140">
        <f t="shared" si="37"/>
        <v>69</v>
      </c>
      <c r="AJ205" s="140">
        <f t="shared" si="46"/>
        <v>0</v>
      </c>
      <c r="AK205" s="65"/>
      <c r="AL205" s="61">
        <v>4</v>
      </c>
    </row>
    <row r="206" spans="1:39" s="44" customFormat="1" x14ac:dyDescent="0.25">
      <c r="A206" s="25">
        <v>2024</v>
      </c>
      <c r="B206" s="25" t="s">
        <v>185</v>
      </c>
      <c r="C206" s="166">
        <v>45523</v>
      </c>
      <c r="D206" s="121" t="s">
        <v>291</v>
      </c>
      <c r="E206" s="47" t="s">
        <v>38</v>
      </c>
      <c r="F206" s="25" t="s">
        <v>292</v>
      </c>
      <c r="G206" s="57" t="s">
        <v>293</v>
      </c>
      <c r="H206" s="173" t="s">
        <v>294</v>
      </c>
      <c r="I206" s="173" t="s">
        <v>298</v>
      </c>
      <c r="J206" s="61"/>
      <c r="K206" s="61"/>
      <c r="L206" s="117"/>
      <c r="M206" s="164">
        <v>182683</v>
      </c>
      <c r="N206" s="145">
        <v>6500</v>
      </c>
      <c r="O206" s="119">
        <v>6501</v>
      </c>
      <c r="P206" s="33">
        <v>6498</v>
      </c>
      <c r="Q206" s="123">
        <v>6457</v>
      </c>
      <c r="R206" s="115">
        <f t="shared" si="47"/>
        <v>-44</v>
      </c>
      <c r="S206" s="115">
        <f t="shared" si="48"/>
        <v>-43</v>
      </c>
      <c r="T206" s="176">
        <f t="shared" si="49"/>
        <v>-6.6153846153845786E-3</v>
      </c>
      <c r="U206" s="176">
        <f t="shared" si="50"/>
        <v>-6.7681895093062439E-3</v>
      </c>
      <c r="V206" s="28"/>
      <c r="W206" s="64"/>
      <c r="X206" s="64"/>
      <c r="Y206" s="64"/>
      <c r="Z206" s="64">
        <v>24</v>
      </c>
      <c r="AA206" s="64">
        <v>5</v>
      </c>
      <c r="AB206" s="64">
        <v>3</v>
      </c>
      <c r="AC206" s="64"/>
      <c r="AD206" s="64"/>
      <c r="AE206" s="64">
        <v>12</v>
      </c>
      <c r="AF206" s="64"/>
      <c r="AG206" s="64"/>
      <c r="AH206" s="64"/>
      <c r="AI206" s="140">
        <f t="shared" si="37"/>
        <v>44</v>
      </c>
      <c r="AJ206" s="140">
        <f t="shared" si="46"/>
        <v>0</v>
      </c>
      <c r="AK206" s="65"/>
      <c r="AL206" s="61">
        <v>4</v>
      </c>
    </row>
    <row r="207" spans="1:39" s="44" customFormat="1" x14ac:dyDescent="0.25">
      <c r="A207" s="25">
        <v>2024</v>
      </c>
      <c r="B207" s="25" t="s">
        <v>185</v>
      </c>
      <c r="C207" s="166">
        <v>45523</v>
      </c>
      <c r="D207" s="121" t="s">
        <v>291</v>
      </c>
      <c r="E207" s="47" t="s">
        <v>38</v>
      </c>
      <c r="F207" s="25" t="s">
        <v>292</v>
      </c>
      <c r="G207" s="57" t="s">
        <v>293</v>
      </c>
      <c r="H207" s="173" t="s">
        <v>294</v>
      </c>
      <c r="I207" s="173" t="s">
        <v>299</v>
      </c>
      <c r="J207" s="61"/>
      <c r="K207" s="61"/>
      <c r="L207" s="117"/>
      <c r="M207" s="164">
        <v>182684</v>
      </c>
      <c r="N207" s="145">
        <v>7500</v>
      </c>
      <c r="O207" s="119">
        <v>7500</v>
      </c>
      <c r="P207" s="33">
        <v>7500</v>
      </c>
      <c r="Q207" s="123">
        <v>7293</v>
      </c>
      <c r="R207" s="115">
        <f t="shared" si="47"/>
        <v>-207</v>
      </c>
      <c r="S207" s="115">
        <f t="shared" si="48"/>
        <v>-207</v>
      </c>
      <c r="T207" s="176">
        <f t="shared" si="49"/>
        <v>-2.7599999999999958E-2</v>
      </c>
      <c r="U207" s="176">
        <f t="shared" si="50"/>
        <v>-2.7599999999999958E-2</v>
      </c>
      <c r="V207" s="28"/>
      <c r="W207" s="64"/>
      <c r="X207" s="64"/>
      <c r="Y207" s="64"/>
      <c r="Z207" s="64">
        <f>36+142</f>
        <v>178</v>
      </c>
      <c r="AA207" s="64">
        <v>3</v>
      </c>
      <c r="AB207" s="64">
        <v>14</v>
      </c>
      <c r="AC207" s="64"/>
      <c r="AD207" s="64"/>
      <c r="AE207" s="64">
        <v>12</v>
      </c>
      <c r="AF207" s="64"/>
      <c r="AG207" s="64"/>
      <c r="AH207" s="64"/>
      <c r="AI207" s="140">
        <f t="shared" si="37"/>
        <v>207</v>
      </c>
      <c r="AJ207" s="140">
        <f t="shared" si="46"/>
        <v>0</v>
      </c>
      <c r="AK207" s="65"/>
      <c r="AL207" s="61">
        <v>4</v>
      </c>
    </row>
    <row r="208" spans="1:39" s="44" customFormat="1" x14ac:dyDescent="0.25">
      <c r="A208" s="25">
        <v>2024</v>
      </c>
      <c r="B208" s="25" t="s">
        <v>185</v>
      </c>
      <c r="C208" s="166">
        <v>45523</v>
      </c>
      <c r="D208" s="121" t="s">
        <v>291</v>
      </c>
      <c r="E208" s="47" t="s">
        <v>38</v>
      </c>
      <c r="F208" s="25" t="s">
        <v>292</v>
      </c>
      <c r="G208" s="57" t="s">
        <v>293</v>
      </c>
      <c r="H208" s="173" t="s">
        <v>294</v>
      </c>
      <c r="I208" s="173" t="s">
        <v>300</v>
      </c>
      <c r="J208" s="61"/>
      <c r="K208" s="61"/>
      <c r="L208" s="117"/>
      <c r="M208" s="164">
        <v>182682</v>
      </c>
      <c r="N208" s="145">
        <v>28000</v>
      </c>
      <c r="O208" s="119">
        <v>28000</v>
      </c>
      <c r="P208" s="33">
        <v>27949</v>
      </c>
      <c r="Q208" s="123">
        <f>17307+10530</f>
        <v>27837</v>
      </c>
      <c r="R208" s="115">
        <f t="shared" si="47"/>
        <v>-163</v>
      </c>
      <c r="S208" s="115">
        <f t="shared" si="48"/>
        <v>-163</v>
      </c>
      <c r="T208" s="176">
        <f t="shared" si="49"/>
        <v>-5.821428571428533E-3</v>
      </c>
      <c r="U208" s="176">
        <f t="shared" si="50"/>
        <v>-5.821428571428533E-3</v>
      </c>
      <c r="V208" s="28"/>
      <c r="W208" s="64"/>
      <c r="X208" s="64">
        <f>2+3+1</f>
        <v>6</v>
      </c>
      <c r="Y208" s="64"/>
      <c r="Z208" s="64">
        <v>74</v>
      </c>
      <c r="AA208" s="64">
        <v>51</v>
      </c>
      <c r="AB208" s="64"/>
      <c r="AC208" s="64"/>
      <c r="AD208" s="64"/>
      <c r="AE208" s="64">
        <v>32</v>
      </c>
      <c r="AF208" s="64"/>
      <c r="AG208" s="64"/>
      <c r="AH208" s="64"/>
      <c r="AI208" s="140">
        <f t="shared" si="37"/>
        <v>163</v>
      </c>
      <c r="AJ208" s="140">
        <f t="shared" si="46"/>
        <v>0</v>
      </c>
      <c r="AK208" s="65"/>
      <c r="AL208" s="61">
        <v>4</v>
      </c>
    </row>
    <row r="209" spans="1:16378" s="44" customFormat="1" x14ac:dyDescent="0.25">
      <c r="A209" s="25">
        <v>2024</v>
      </c>
      <c r="B209" s="25" t="s">
        <v>185</v>
      </c>
      <c r="C209" s="166">
        <v>45523</v>
      </c>
      <c r="D209" s="121" t="s">
        <v>291</v>
      </c>
      <c r="E209" s="47" t="s">
        <v>38</v>
      </c>
      <c r="F209" s="25" t="s">
        <v>292</v>
      </c>
      <c r="G209" s="57" t="s">
        <v>293</v>
      </c>
      <c r="H209" s="173" t="s">
        <v>294</v>
      </c>
      <c r="I209" s="173" t="s">
        <v>301</v>
      </c>
      <c r="J209" s="61"/>
      <c r="K209" s="61"/>
      <c r="L209" s="117"/>
      <c r="M209" s="164">
        <v>181823</v>
      </c>
      <c r="N209" s="145">
        <v>21000</v>
      </c>
      <c r="O209" s="119">
        <f>21000+505</f>
        <v>21505</v>
      </c>
      <c r="P209" s="33">
        <f>20931+505</f>
        <v>21436</v>
      </c>
      <c r="Q209" s="123">
        <f>20386+947</f>
        <v>21333</v>
      </c>
      <c r="R209" s="115">
        <f t="shared" si="47"/>
        <v>-172</v>
      </c>
      <c r="S209" s="115">
        <f t="shared" si="48"/>
        <v>333</v>
      </c>
      <c r="T209" s="176">
        <f t="shared" si="49"/>
        <v>1.5857142857142792E-2</v>
      </c>
      <c r="U209" s="176">
        <f t="shared" si="50"/>
        <v>-7.9981399674494691E-3</v>
      </c>
      <c r="V209" s="28"/>
      <c r="W209" s="64"/>
      <c r="X209" s="64">
        <v>1</v>
      </c>
      <c r="Y209" s="64"/>
      <c r="Z209" s="64">
        <v>102</v>
      </c>
      <c r="AA209" s="64">
        <v>69</v>
      </c>
      <c r="AB209" s="64"/>
      <c r="AC209" s="64"/>
      <c r="AD209" s="64"/>
      <c r="AE209" s="64"/>
      <c r="AF209" s="64"/>
      <c r="AG209" s="64"/>
      <c r="AH209" s="64"/>
      <c r="AI209" s="140">
        <f t="shared" si="37"/>
        <v>172</v>
      </c>
      <c r="AJ209" s="140">
        <f t="shared" si="46"/>
        <v>0</v>
      </c>
      <c r="AK209" s="65"/>
      <c r="AL209" s="61">
        <v>4</v>
      </c>
    </row>
    <row r="210" spans="1:16378" s="44" customFormat="1" x14ac:dyDescent="0.25">
      <c r="A210" s="25">
        <v>2024</v>
      </c>
      <c r="B210" s="25" t="s">
        <v>185</v>
      </c>
      <c r="C210" s="166">
        <v>45523</v>
      </c>
      <c r="D210" s="121" t="s">
        <v>291</v>
      </c>
      <c r="E210" s="47" t="s">
        <v>38</v>
      </c>
      <c r="F210" s="25" t="s">
        <v>292</v>
      </c>
      <c r="G210" s="57" t="s">
        <v>293</v>
      </c>
      <c r="H210" s="173" t="s">
        <v>294</v>
      </c>
      <c r="I210" s="173" t="s">
        <v>302</v>
      </c>
      <c r="J210" s="61"/>
      <c r="K210" s="61"/>
      <c r="L210" s="117"/>
      <c r="M210" s="164">
        <v>182009</v>
      </c>
      <c r="N210" s="145">
        <v>40000</v>
      </c>
      <c r="O210" s="119">
        <f>40000+800</f>
        <v>40800</v>
      </c>
      <c r="P210" s="33">
        <f>39996+800</f>
        <v>40796</v>
      </c>
      <c r="Q210" s="123">
        <f>38841+1728</f>
        <v>40569</v>
      </c>
      <c r="R210" s="115">
        <f t="shared" si="47"/>
        <v>-231</v>
      </c>
      <c r="S210" s="115">
        <f t="shared" si="48"/>
        <v>569</v>
      </c>
      <c r="T210" s="176">
        <f t="shared" si="49"/>
        <v>1.4224999999999932E-2</v>
      </c>
      <c r="U210" s="176">
        <f t="shared" si="50"/>
        <v>-5.6617647058823106E-3</v>
      </c>
      <c r="V210" s="28"/>
      <c r="W210" s="64"/>
      <c r="X210" s="64"/>
      <c r="Y210" s="64"/>
      <c r="Z210" s="64">
        <v>225</v>
      </c>
      <c r="AA210" s="64">
        <v>4</v>
      </c>
      <c r="AB210" s="64"/>
      <c r="AC210" s="64"/>
      <c r="AD210" s="64"/>
      <c r="AE210" s="64">
        <v>2</v>
      </c>
      <c r="AF210" s="64"/>
      <c r="AG210" s="64"/>
      <c r="AH210" s="64"/>
      <c r="AI210" s="140">
        <f t="shared" si="37"/>
        <v>231</v>
      </c>
      <c r="AJ210" s="140">
        <f t="shared" si="46"/>
        <v>0</v>
      </c>
      <c r="AK210" s="65"/>
      <c r="AL210" s="61">
        <v>4</v>
      </c>
    </row>
    <row r="211" spans="1:16378" s="44" customFormat="1" x14ac:dyDescent="0.25">
      <c r="A211" s="25">
        <v>2024</v>
      </c>
      <c r="B211" s="25" t="s">
        <v>185</v>
      </c>
      <c r="C211" s="166">
        <v>45523</v>
      </c>
      <c r="D211" s="121" t="s">
        <v>291</v>
      </c>
      <c r="E211" s="47" t="s">
        <v>38</v>
      </c>
      <c r="F211" s="25" t="s">
        <v>292</v>
      </c>
      <c r="G211" s="57" t="s">
        <v>293</v>
      </c>
      <c r="H211" s="173" t="s">
        <v>294</v>
      </c>
      <c r="I211" s="173" t="s">
        <v>303</v>
      </c>
      <c r="J211" s="61"/>
      <c r="K211" s="61"/>
      <c r="L211" s="117"/>
      <c r="M211" s="164">
        <v>182011</v>
      </c>
      <c r="N211" s="145">
        <v>6500</v>
      </c>
      <c r="O211" s="119">
        <v>6500</v>
      </c>
      <c r="P211" s="33">
        <v>6491</v>
      </c>
      <c r="Q211" s="123">
        <f>5689+657</f>
        <v>6346</v>
      </c>
      <c r="R211" s="115">
        <f t="shared" si="47"/>
        <v>-154</v>
      </c>
      <c r="S211" s="115">
        <f t="shared" si="48"/>
        <v>-154</v>
      </c>
      <c r="T211" s="176">
        <f t="shared" si="49"/>
        <v>-2.3692307692307679E-2</v>
      </c>
      <c r="U211" s="176">
        <f t="shared" si="50"/>
        <v>-2.3692307692307679E-2</v>
      </c>
      <c r="V211" s="28"/>
      <c r="W211" s="64"/>
      <c r="X211" s="64"/>
      <c r="Y211" s="64"/>
      <c r="Z211" s="64">
        <v>136</v>
      </c>
      <c r="AA211" s="64">
        <v>9</v>
      </c>
      <c r="AB211" s="64"/>
      <c r="AC211" s="64"/>
      <c r="AD211" s="64"/>
      <c r="AE211" s="64">
        <v>9</v>
      </c>
      <c r="AF211" s="64"/>
      <c r="AG211" s="64"/>
      <c r="AH211" s="64"/>
      <c r="AI211" s="140">
        <f t="shared" si="37"/>
        <v>154</v>
      </c>
      <c r="AJ211" s="140">
        <f t="shared" si="46"/>
        <v>0</v>
      </c>
      <c r="AK211" s="65"/>
      <c r="AL211" s="61">
        <v>4</v>
      </c>
    </row>
    <row r="212" spans="1:16378" s="43" customFormat="1" x14ac:dyDescent="0.25">
      <c r="A212" s="25">
        <v>2024</v>
      </c>
      <c r="B212" s="25" t="s">
        <v>185</v>
      </c>
      <c r="C212" s="166">
        <v>45523</v>
      </c>
      <c r="D212" s="121" t="s">
        <v>291</v>
      </c>
      <c r="E212" s="47" t="s">
        <v>38</v>
      </c>
      <c r="F212" s="25" t="s">
        <v>292</v>
      </c>
      <c r="G212" s="57" t="s">
        <v>293</v>
      </c>
      <c r="H212" s="173" t="s">
        <v>294</v>
      </c>
      <c r="I212" s="173" t="s">
        <v>304</v>
      </c>
      <c r="J212" s="61"/>
      <c r="K212" s="61"/>
      <c r="L212" s="117"/>
      <c r="M212" s="164">
        <v>181878</v>
      </c>
      <c r="N212" s="145">
        <v>5000</v>
      </c>
      <c r="O212" s="119">
        <v>5000</v>
      </c>
      <c r="P212" s="33">
        <v>4999</v>
      </c>
      <c r="Q212" s="123">
        <f>4682+159</f>
        <v>4841</v>
      </c>
      <c r="R212" s="115">
        <f t="shared" si="47"/>
        <v>-159</v>
      </c>
      <c r="S212" s="115">
        <f t="shared" si="48"/>
        <v>-159</v>
      </c>
      <c r="T212" s="176">
        <f t="shared" si="49"/>
        <v>-3.180000000000005E-2</v>
      </c>
      <c r="U212" s="176">
        <f t="shared" si="50"/>
        <v>-3.180000000000005E-2</v>
      </c>
      <c r="V212" s="28"/>
      <c r="W212" s="64"/>
      <c r="X212" s="64"/>
      <c r="Y212" s="64"/>
      <c r="Z212" s="64">
        <v>104</v>
      </c>
      <c r="AA212" s="64">
        <v>50</v>
      </c>
      <c r="AB212" s="64"/>
      <c r="AC212" s="64"/>
      <c r="AD212" s="64"/>
      <c r="AE212" s="64">
        <v>5</v>
      </c>
      <c r="AF212" s="64"/>
      <c r="AG212" s="64"/>
      <c r="AH212" s="64"/>
      <c r="AI212" s="140">
        <f t="shared" si="37"/>
        <v>159</v>
      </c>
      <c r="AJ212" s="140">
        <f t="shared" si="46"/>
        <v>0</v>
      </c>
      <c r="AK212" s="65"/>
      <c r="AL212" s="61">
        <v>4</v>
      </c>
    </row>
    <row r="213" spans="1:16378" x14ac:dyDescent="0.25">
      <c r="A213" s="25">
        <v>2024</v>
      </c>
      <c r="B213" s="25" t="s">
        <v>185</v>
      </c>
      <c r="C213" s="166">
        <v>45523</v>
      </c>
      <c r="D213" s="121" t="s">
        <v>291</v>
      </c>
      <c r="E213" s="47" t="s">
        <v>38</v>
      </c>
      <c r="F213" s="25" t="s">
        <v>292</v>
      </c>
      <c r="G213" s="57" t="s">
        <v>293</v>
      </c>
      <c r="H213" s="173" t="s">
        <v>294</v>
      </c>
      <c r="I213" s="173" t="s">
        <v>305</v>
      </c>
      <c r="J213" s="61"/>
      <c r="K213" s="61"/>
      <c r="L213" s="117"/>
      <c r="M213" s="164">
        <v>182077</v>
      </c>
      <c r="N213" s="145">
        <v>8000</v>
      </c>
      <c r="O213" s="119">
        <v>7683</v>
      </c>
      <c r="P213" s="33">
        <v>7683</v>
      </c>
      <c r="Q213" s="123">
        <v>7600</v>
      </c>
      <c r="R213" s="115">
        <f t="shared" si="47"/>
        <v>-83</v>
      </c>
      <c r="S213" s="115">
        <f t="shared" si="48"/>
        <v>-400</v>
      </c>
      <c r="T213" s="116">
        <f t="shared" si="49"/>
        <v>-5.0000000000000044E-2</v>
      </c>
      <c r="U213" s="116">
        <f t="shared" si="50"/>
        <v>-1.0803071716777302E-2</v>
      </c>
      <c r="V213" s="28"/>
      <c r="W213" s="64"/>
      <c r="X213" s="64"/>
      <c r="Y213" s="64"/>
      <c r="Z213" s="64">
        <v>55</v>
      </c>
      <c r="AA213" s="64">
        <v>18</v>
      </c>
      <c r="AB213" s="64"/>
      <c r="AC213" s="64"/>
      <c r="AD213" s="64"/>
      <c r="AE213" s="64">
        <v>10</v>
      </c>
      <c r="AF213" s="64"/>
      <c r="AG213" s="64"/>
      <c r="AH213" s="64"/>
      <c r="AI213" s="140">
        <f t="shared" si="37"/>
        <v>83</v>
      </c>
      <c r="AJ213" s="140">
        <f t="shared" si="46"/>
        <v>0</v>
      </c>
      <c r="AK213" s="65"/>
      <c r="AL213" s="61">
        <v>4</v>
      </c>
    </row>
    <row r="214" spans="1:16378" x14ac:dyDescent="0.25">
      <c r="A214" s="25">
        <v>2024</v>
      </c>
      <c r="B214" s="25" t="s">
        <v>185</v>
      </c>
      <c r="C214" s="166">
        <v>45523</v>
      </c>
      <c r="D214" s="121" t="s">
        <v>291</v>
      </c>
      <c r="E214" s="47" t="s">
        <v>38</v>
      </c>
      <c r="F214" s="25" t="s">
        <v>292</v>
      </c>
      <c r="G214" s="57" t="s">
        <v>293</v>
      </c>
      <c r="H214" s="173" t="s">
        <v>294</v>
      </c>
      <c r="I214" s="173" t="s">
        <v>306</v>
      </c>
      <c r="J214" s="61"/>
      <c r="K214" s="61"/>
      <c r="L214" s="117"/>
      <c r="M214" s="164">
        <v>182078</v>
      </c>
      <c r="N214" s="145">
        <v>10000</v>
      </c>
      <c r="O214" s="119">
        <v>9605</v>
      </c>
      <c r="P214" s="33">
        <v>9605</v>
      </c>
      <c r="Q214" s="123">
        <f>9109+379</f>
        <v>9488</v>
      </c>
      <c r="R214" s="115">
        <f t="shared" si="47"/>
        <v>-117</v>
      </c>
      <c r="S214" s="115">
        <f t="shared" si="48"/>
        <v>-512</v>
      </c>
      <c r="T214" s="116">
        <f t="shared" si="49"/>
        <v>-5.1200000000000023E-2</v>
      </c>
      <c r="U214" s="116">
        <f t="shared" si="50"/>
        <v>-1.2181155648099962E-2</v>
      </c>
      <c r="V214" s="28"/>
      <c r="W214" s="64"/>
      <c r="X214" s="64"/>
      <c r="Y214" s="64"/>
      <c r="Z214" s="64">
        <v>64</v>
      </c>
      <c r="AA214" s="64">
        <v>29</v>
      </c>
      <c r="AB214" s="64"/>
      <c r="AC214" s="64"/>
      <c r="AD214" s="64"/>
      <c r="AE214" s="64">
        <v>24</v>
      </c>
      <c r="AF214" s="64"/>
      <c r="AG214" s="64"/>
      <c r="AH214" s="64"/>
      <c r="AI214" s="140">
        <f t="shared" si="37"/>
        <v>117</v>
      </c>
      <c r="AJ214" s="140">
        <f t="shared" si="46"/>
        <v>0</v>
      </c>
      <c r="AK214" s="65"/>
      <c r="AL214" s="61">
        <v>4</v>
      </c>
    </row>
    <row r="215" spans="1:16378" x14ac:dyDescent="0.25">
      <c r="A215" s="25">
        <v>2024</v>
      </c>
      <c r="B215" s="25" t="s">
        <v>185</v>
      </c>
      <c r="C215" s="166">
        <v>45523</v>
      </c>
      <c r="D215" s="121" t="s">
        <v>291</v>
      </c>
      <c r="E215" s="47" t="s">
        <v>38</v>
      </c>
      <c r="F215" s="25" t="s">
        <v>292</v>
      </c>
      <c r="G215" s="57" t="s">
        <v>293</v>
      </c>
      <c r="H215" s="173" t="s">
        <v>294</v>
      </c>
      <c r="I215" s="173" t="s">
        <v>307</v>
      </c>
      <c r="J215" s="61"/>
      <c r="K215" s="61"/>
      <c r="L215" s="117"/>
      <c r="M215" s="164">
        <v>181862</v>
      </c>
      <c r="N215" s="145">
        <v>26000</v>
      </c>
      <c r="O215" s="119">
        <f>26000+874</f>
        <v>26874</v>
      </c>
      <c r="P215" s="33">
        <v>26874</v>
      </c>
      <c r="Q215" s="123">
        <f>25325+1438</f>
        <v>26763</v>
      </c>
      <c r="R215" s="115">
        <f t="shared" si="47"/>
        <v>-111</v>
      </c>
      <c r="S215" s="115">
        <f t="shared" si="48"/>
        <v>763</v>
      </c>
      <c r="T215" s="116">
        <f t="shared" si="49"/>
        <v>2.9346153846153911E-2</v>
      </c>
      <c r="U215" s="116">
        <f t="shared" si="50"/>
        <v>-4.1303862469300734E-3</v>
      </c>
      <c r="V215" s="28"/>
      <c r="W215" s="64"/>
      <c r="X215" s="64">
        <v>35</v>
      </c>
      <c r="Y215" s="64"/>
      <c r="Z215" s="64">
        <v>76</v>
      </c>
      <c r="AA215" s="64"/>
      <c r="AB215" s="64"/>
      <c r="AC215" s="64"/>
      <c r="AD215" s="64"/>
      <c r="AE215" s="64"/>
      <c r="AF215" s="64"/>
      <c r="AG215" s="64"/>
      <c r="AH215" s="64"/>
      <c r="AI215" s="140">
        <f t="shared" si="37"/>
        <v>111</v>
      </c>
      <c r="AJ215" s="140">
        <f t="shared" si="46"/>
        <v>0</v>
      </c>
      <c r="AK215" s="65"/>
      <c r="AL215" s="61">
        <v>4</v>
      </c>
    </row>
    <row r="216" spans="1:16378" x14ac:dyDescent="0.25">
      <c r="A216" s="25">
        <v>2024</v>
      </c>
      <c r="B216" s="25" t="s">
        <v>185</v>
      </c>
      <c r="C216" s="166">
        <v>45523</v>
      </c>
      <c r="D216" s="121" t="s">
        <v>291</v>
      </c>
      <c r="E216" s="47" t="s">
        <v>38</v>
      </c>
      <c r="F216" s="25" t="s">
        <v>292</v>
      </c>
      <c r="G216" s="57" t="s">
        <v>293</v>
      </c>
      <c r="H216" s="173" t="s">
        <v>294</v>
      </c>
      <c r="I216" s="173" t="s">
        <v>308</v>
      </c>
      <c r="J216" s="61"/>
      <c r="K216" s="61"/>
      <c r="L216" s="117"/>
      <c r="M216" s="164">
        <v>181869</v>
      </c>
      <c r="N216" s="145">
        <v>34500</v>
      </c>
      <c r="O216" s="119">
        <f>34571+26</f>
        <v>34597</v>
      </c>
      <c r="P216" s="33">
        <f>34563+26</f>
        <v>34589</v>
      </c>
      <c r="Q216" s="123">
        <f>33511+947</f>
        <v>34458</v>
      </c>
      <c r="R216" s="115">
        <f t="shared" si="47"/>
        <v>-139</v>
      </c>
      <c r="S216" s="115">
        <f t="shared" si="48"/>
        <v>-42</v>
      </c>
      <c r="T216" s="116">
        <f t="shared" si="49"/>
        <v>-1.2173913043478368E-3</v>
      </c>
      <c r="U216" s="116">
        <f t="shared" si="50"/>
        <v>-4.0176893950342185E-3</v>
      </c>
      <c r="V216" s="28"/>
      <c r="W216" s="64"/>
      <c r="X216" s="64"/>
      <c r="Y216" s="64"/>
      <c r="Z216" s="64">
        <v>137</v>
      </c>
      <c r="AA216" s="64"/>
      <c r="AB216" s="64"/>
      <c r="AC216" s="64"/>
      <c r="AD216" s="64"/>
      <c r="AE216" s="64">
        <v>2</v>
      </c>
      <c r="AF216" s="64"/>
      <c r="AG216" s="64"/>
      <c r="AH216" s="64"/>
      <c r="AI216" s="140">
        <f t="shared" si="37"/>
        <v>139</v>
      </c>
      <c r="AJ216" s="140">
        <f t="shared" si="46"/>
        <v>0</v>
      </c>
      <c r="AK216" s="65"/>
      <c r="AL216" s="61">
        <v>4</v>
      </c>
    </row>
    <row r="217" spans="1:16378" x14ac:dyDescent="0.25">
      <c r="A217" s="25">
        <v>2024</v>
      </c>
      <c r="B217" s="25" t="s">
        <v>185</v>
      </c>
      <c r="C217" s="166">
        <v>45523</v>
      </c>
      <c r="D217" s="121" t="s">
        <v>291</v>
      </c>
      <c r="E217" s="47" t="s">
        <v>38</v>
      </c>
      <c r="F217" s="25" t="s">
        <v>292</v>
      </c>
      <c r="G217" s="57" t="s">
        <v>293</v>
      </c>
      <c r="H217" s="173" t="s">
        <v>294</v>
      </c>
      <c r="I217" s="173" t="s">
        <v>309</v>
      </c>
      <c r="J217" s="61"/>
      <c r="K217" s="61"/>
      <c r="L217" s="117"/>
      <c r="M217" s="164">
        <v>182680</v>
      </c>
      <c r="N217" s="145">
        <v>6500</v>
      </c>
      <c r="O217" s="119">
        <f>5926+314</f>
        <v>6240</v>
      </c>
      <c r="P217" s="33">
        <f>5926+314</f>
        <v>6240</v>
      </c>
      <c r="Q217" s="123">
        <f>5747+345</f>
        <v>6092</v>
      </c>
      <c r="R217" s="115">
        <f t="shared" si="47"/>
        <v>-148</v>
      </c>
      <c r="S217" s="115">
        <f t="shared" si="48"/>
        <v>-408</v>
      </c>
      <c r="T217" s="116">
        <f t="shared" si="49"/>
        <v>-6.2769230769230799E-2</v>
      </c>
      <c r="U217" s="116">
        <f t="shared" si="50"/>
        <v>-2.3717948717948745E-2</v>
      </c>
      <c r="V217" s="28"/>
      <c r="W217" s="64"/>
      <c r="X217" s="64">
        <v>2</v>
      </c>
      <c r="Y217" s="64"/>
      <c r="Z217" s="64">
        <v>118</v>
      </c>
      <c r="AA217" s="64"/>
      <c r="AB217" s="64"/>
      <c r="AC217" s="64"/>
      <c r="AD217" s="64"/>
      <c r="AE217" s="64">
        <v>28</v>
      </c>
      <c r="AF217" s="64"/>
      <c r="AG217" s="64"/>
      <c r="AH217" s="64"/>
      <c r="AI217" s="140">
        <f t="shared" si="37"/>
        <v>148</v>
      </c>
      <c r="AJ217" s="140">
        <f t="shared" si="46"/>
        <v>0</v>
      </c>
      <c r="AK217" s="65"/>
      <c r="AL217" s="61">
        <v>4</v>
      </c>
    </row>
    <row r="218" spans="1:16378" x14ac:dyDescent="0.25">
      <c r="A218" s="25">
        <v>2024</v>
      </c>
      <c r="B218" s="25" t="s">
        <v>185</v>
      </c>
      <c r="C218" s="166">
        <v>45523</v>
      </c>
      <c r="D218" s="121" t="s">
        <v>291</v>
      </c>
      <c r="E218" s="47" t="s">
        <v>38</v>
      </c>
      <c r="F218" s="25" t="s">
        <v>292</v>
      </c>
      <c r="G218" s="57" t="s">
        <v>293</v>
      </c>
      <c r="H218" s="173" t="s">
        <v>294</v>
      </c>
      <c r="I218" s="173" t="s">
        <v>310</v>
      </c>
      <c r="J218" s="61"/>
      <c r="K218" s="61"/>
      <c r="L218" s="117"/>
      <c r="M218" s="164">
        <v>182681</v>
      </c>
      <c r="N218" s="145">
        <v>9000</v>
      </c>
      <c r="O218" s="119">
        <f>8687+57</f>
        <v>8744</v>
      </c>
      <c r="P218" s="33">
        <f>8687+57</f>
        <v>8744</v>
      </c>
      <c r="Q218" s="123">
        <f>8069+449+116</f>
        <v>8634</v>
      </c>
      <c r="R218" s="115">
        <f t="shared" si="47"/>
        <v>-110</v>
      </c>
      <c r="S218" s="115">
        <f t="shared" si="48"/>
        <v>-366</v>
      </c>
      <c r="T218" s="116">
        <f t="shared" si="49"/>
        <v>-4.0666666666666629E-2</v>
      </c>
      <c r="U218" s="116">
        <f t="shared" si="50"/>
        <v>-1.2580054894784976E-2</v>
      </c>
      <c r="V218" s="28"/>
      <c r="W218" s="64"/>
      <c r="X218" s="64">
        <v>1</v>
      </c>
      <c r="Y218" s="64"/>
      <c r="Z218" s="64">
        <v>85</v>
      </c>
      <c r="AA218" s="64"/>
      <c r="AB218" s="64"/>
      <c r="AC218" s="64"/>
      <c r="AD218" s="64"/>
      <c r="AE218" s="64">
        <v>24</v>
      </c>
      <c r="AF218" s="64"/>
      <c r="AG218" s="64"/>
      <c r="AH218" s="64"/>
      <c r="AI218" s="140">
        <f t="shared" si="37"/>
        <v>110</v>
      </c>
      <c r="AJ218" s="140">
        <f t="shared" si="46"/>
        <v>0</v>
      </c>
      <c r="AK218" s="65"/>
      <c r="AL218" s="61">
        <v>4</v>
      </c>
    </row>
    <row r="219" spans="1:16378" s="44" customFormat="1" x14ac:dyDescent="0.25">
      <c r="A219" s="25">
        <v>2024</v>
      </c>
      <c r="B219" s="25" t="s">
        <v>185</v>
      </c>
      <c r="C219" s="166">
        <v>45523</v>
      </c>
      <c r="D219" s="121" t="s">
        <v>120</v>
      </c>
      <c r="E219" s="47" t="s">
        <v>38</v>
      </c>
      <c r="F219" s="25" t="s">
        <v>188</v>
      </c>
      <c r="G219" s="57" t="s">
        <v>121</v>
      </c>
      <c r="H219" s="173" t="s">
        <v>294</v>
      </c>
      <c r="I219" s="173" t="s">
        <v>311</v>
      </c>
      <c r="J219" s="61"/>
      <c r="K219" s="61"/>
      <c r="L219" s="117"/>
      <c r="M219" s="164">
        <v>181863</v>
      </c>
      <c r="N219" s="145">
        <v>1526</v>
      </c>
      <c r="O219" s="119">
        <v>1526</v>
      </c>
      <c r="P219" s="33">
        <v>1526</v>
      </c>
      <c r="Q219" s="123">
        <v>1526</v>
      </c>
      <c r="R219" s="115">
        <f t="shared" si="47"/>
        <v>0</v>
      </c>
      <c r="S219" s="115">
        <f t="shared" si="48"/>
        <v>0</v>
      </c>
      <c r="T219" s="116">
        <f t="shared" si="49"/>
        <v>0</v>
      </c>
      <c r="U219" s="116">
        <f t="shared" si="50"/>
        <v>0</v>
      </c>
      <c r="V219" s="28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140">
        <f t="shared" si="37"/>
        <v>0</v>
      </c>
      <c r="AJ219" s="140">
        <f t="shared" si="46"/>
        <v>0</v>
      </c>
      <c r="AK219" s="65"/>
      <c r="AL219" s="61">
        <v>4</v>
      </c>
      <c r="AM219" s="168"/>
    </row>
    <row r="220" spans="1:16378" s="28" customFormat="1" ht="12.75" x14ac:dyDescent="0.2">
      <c r="A220" s="61">
        <v>2024</v>
      </c>
      <c r="B220" s="61" t="s">
        <v>185</v>
      </c>
      <c r="C220" s="178">
        <v>45531</v>
      </c>
      <c r="D220" s="179" t="s">
        <v>270</v>
      </c>
      <c r="E220" s="180" t="s">
        <v>38</v>
      </c>
      <c r="F220" s="179" t="s">
        <v>39</v>
      </c>
      <c r="G220" s="179" t="s">
        <v>189</v>
      </c>
      <c r="H220" s="28" t="s">
        <v>183</v>
      </c>
      <c r="I220" s="28" t="s">
        <v>312</v>
      </c>
      <c r="M220" s="25">
        <v>182855</v>
      </c>
      <c r="N220" s="25">
        <v>2004</v>
      </c>
      <c r="O220" s="25">
        <v>2004</v>
      </c>
      <c r="P220" s="25">
        <v>2004</v>
      </c>
      <c r="Q220" s="181">
        <v>1977</v>
      </c>
      <c r="R220" s="33">
        <f t="shared" si="47"/>
        <v>-27</v>
      </c>
      <c r="S220" s="33">
        <f t="shared" si="48"/>
        <v>-27</v>
      </c>
      <c r="T220" s="182">
        <f t="shared" si="49"/>
        <v>-1.3473053892215536E-2</v>
      </c>
      <c r="U220" s="182">
        <f>Q220/O220-1</f>
        <v>-1.3473053892215536E-2</v>
      </c>
      <c r="Z220" s="28">
        <v>3</v>
      </c>
      <c r="AA220" s="81">
        <f>+O220-P220</f>
        <v>0</v>
      </c>
      <c r="AB220" s="28">
        <v>20</v>
      </c>
      <c r="AE220" s="28">
        <v>4</v>
      </c>
      <c r="AI220" s="28">
        <f t="shared" ref="AI220:AI249" si="51">SUM(X220:AH220)</f>
        <v>27</v>
      </c>
      <c r="AJ220" s="28">
        <f>AI220+R220</f>
        <v>0</v>
      </c>
      <c r="AL220" s="25">
        <v>5</v>
      </c>
      <c r="AM220" s="232"/>
    </row>
    <row r="221" spans="1:16378" s="44" customFormat="1" x14ac:dyDescent="0.25">
      <c r="A221" s="25">
        <v>2024</v>
      </c>
      <c r="B221" s="25" t="s">
        <v>185</v>
      </c>
      <c r="C221" s="165">
        <v>45532</v>
      </c>
      <c r="D221" s="27" t="s">
        <v>291</v>
      </c>
      <c r="E221" s="215" t="s">
        <v>57</v>
      </c>
      <c r="F221" s="25" t="s">
        <v>292</v>
      </c>
      <c r="G221" s="25" t="s">
        <v>313</v>
      </c>
      <c r="H221" s="173" t="s">
        <v>314</v>
      </c>
      <c r="I221" s="183" t="s">
        <v>315</v>
      </c>
      <c r="J221" s="142"/>
      <c r="K221" s="49"/>
      <c r="L221" s="184"/>
      <c r="M221" s="185">
        <v>183124</v>
      </c>
      <c r="N221" s="105">
        <v>5600</v>
      </c>
      <c r="O221" s="33">
        <v>5600</v>
      </c>
      <c r="P221" s="34">
        <v>5600</v>
      </c>
      <c r="Q221" s="35">
        <v>5600</v>
      </c>
      <c r="R221" s="33">
        <f t="shared" si="47"/>
        <v>0</v>
      </c>
      <c r="S221" s="33">
        <f t="shared" si="48"/>
        <v>0</v>
      </c>
      <c r="T221" s="36">
        <f t="shared" si="49"/>
        <v>0</v>
      </c>
      <c r="U221" s="36">
        <f t="shared" ref="U221:U274" si="52">Q221/O221-1</f>
        <v>0</v>
      </c>
      <c r="V221" s="37"/>
      <c r="W221" s="28"/>
      <c r="X221" s="28"/>
      <c r="Y221" s="38"/>
      <c r="Z221" s="28"/>
      <c r="AA221" s="55">
        <f t="shared" ref="AA221:AA274" si="53">+O221-P221</f>
        <v>0</v>
      </c>
      <c r="AB221" s="28"/>
      <c r="AC221" s="39"/>
      <c r="AD221" s="28"/>
      <c r="AE221" s="39"/>
      <c r="AF221" s="40"/>
      <c r="AG221" s="41"/>
      <c r="AH221" s="30"/>
      <c r="AI221" s="140">
        <f t="shared" si="51"/>
        <v>0</v>
      </c>
      <c r="AJ221" s="140">
        <f t="shared" ref="AJ221:AJ274" si="54">R221+AI221</f>
        <v>0</v>
      </c>
      <c r="AK221" s="37"/>
      <c r="AL221" s="25">
        <v>5</v>
      </c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3"/>
      <c r="EU221" s="43"/>
      <c r="EV221" s="43"/>
      <c r="EW221" s="43"/>
      <c r="EX221" s="43"/>
      <c r="EY221" s="43"/>
      <c r="EZ221" s="43"/>
      <c r="FA221" s="43"/>
      <c r="FB221" s="43"/>
      <c r="FC221" s="43"/>
      <c r="FD221" s="43"/>
      <c r="FE221" s="43"/>
      <c r="FF221" s="43"/>
      <c r="FG221" s="43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43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  <c r="HV221" s="43"/>
      <c r="HW221" s="43"/>
      <c r="HX221" s="43"/>
      <c r="HY221" s="43"/>
      <c r="HZ221" s="43"/>
      <c r="IA221" s="43"/>
      <c r="IB221" s="43"/>
      <c r="IC221" s="43"/>
      <c r="ID221" s="43"/>
      <c r="IE221" s="43"/>
      <c r="IF221" s="43"/>
      <c r="IG221" s="43"/>
      <c r="IH221" s="43"/>
      <c r="II221" s="43"/>
      <c r="IJ221" s="43"/>
      <c r="IK221" s="43"/>
      <c r="IL221" s="43"/>
      <c r="IM221" s="43"/>
      <c r="IN221" s="43"/>
      <c r="IO221" s="43"/>
      <c r="IP221" s="43"/>
      <c r="IQ221" s="43"/>
      <c r="IR221" s="43"/>
      <c r="IS221" s="43"/>
      <c r="IT221" s="43"/>
      <c r="IU221" s="43"/>
      <c r="IV221" s="43"/>
      <c r="IW221" s="43"/>
      <c r="IX221" s="43"/>
      <c r="IY221" s="43"/>
      <c r="IZ221" s="43"/>
      <c r="JA221" s="43"/>
      <c r="JB221" s="43"/>
      <c r="JC221" s="43"/>
      <c r="JD221" s="43"/>
      <c r="JE221" s="43"/>
      <c r="JF221" s="43"/>
      <c r="JG221" s="43"/>
      <c r="JH221" s="43"/>
      <c r="JI221" s="43"/>
      <c r="JJ221" s="43"/>
      <c r="JK221" s="43"/>
      <c r="JL221" s="43"/>
      <c r="JM221" s="43"/>
      <c r="JN221" s="43"/>
      <c r="JO221" s="43"/>
      <c r="JP221" s="43"/>
      <c r="JQ221" s="43"/>
      <c r="JR221" s="43"/>
      <c r="JS221" s="43"/>
      <c r="JT221" s="43"/>
      <c r="JU221" s="43"/>
      <c r="JV221" s="43"/>
      <c r="JW221" s="43"/>
      <c r="JX221" s="43"/>
      <c r="JY221" s="43"/>
      <c r="JZ221" s="43"/>
      <c r="KA221" s="43"/>
      <c r="KB221" s="43"/>
      <c r="KC221" s="43"/>
      <c r="KD221" s="43"/>
      <c r="KE221" s="43"/>
      <c r="KF221" s="43"/>
      <c r="KG221" s="43"/>
      <c r="KH221" s="43"/>
      <c r="KI221" s="43"/>
      <c r="KJ221" s="43"/>
      <c r="KK221" s="43"/>
      <c r="KL221" s="43"/>
      <c r="KM221" s="43"/>
      <c r="KN221" s="43"/>
      <c r="KO221" s="43"/>
      <c r="KP221" s="43"/>
      <c r="KQ221" s="43"/>
      <c r="KR221" s="43"/>
      <c r="KS221" s="43"/>
      <c r="KT221" s="43"/>
      <c r="KU221" s="43"/>
      <c r="KV221" s="43"/>
      <c r="KW221" s="43"/>
      <c r="KX221" s="43"/>
      <c r="KY221" s="43"/>
      <c r="KZ221" s="43"/>
      <c r="LA221" s="43"/>
      <c r="LB221" s="43"/>
      <c r="LC221" s="43"/>
      <c r="LD221" s="43"/>
      <c r="LE221" s="43"/>
      <c r="LF221" s="43"/>
      <c r="LG221" s="43"/>
      <c r="LH221" s="43"/>
      <c r="LI221" s="43"/>
      <c r="LJ221" s="43"/>
      <c r="LK221" s="43"/>
      <c r="LL221" s="43"/>
      <c r="LM221" s="43"/>
      <c r="LN221" s="43"/>
      <c r="LO221" s="43"/>
      <c r="LP221" s="43"/>
      <c r="LQ221" s="43"/>
      <c r="LR221" s="43"/>
      <c r="LS221" s="43"/>
      <c r="LT221" s="43"/>
      <c r="LU221" s="43"/>
      <c r="LV221" s="43"/>
      <c r="LW221" s="43"/>
      <c r="LX221" s="43"/>
      <c r="LY221" s="43"/>
      <c r="LZ221" s="43"/>
      <c r="MA221" s="43"/>
      <c r="MB221" s="43"/>
      <c r="MC221" s="43"/>
      <c r="MD221" s="43"/>
      <c r="ME221" s="43"/>
      <c r="MF221" s="43"/>
      <c r="MG221" s="43"/>
      <c r="MH221" s="43"/>
      <c r="MI221" s="43"/>
      <c r="MJ221" s="43"/>
      <c r="MK221" s="43"/>
      <c r="ML221" s="43"/>
      <c r="MM221" s="43"/>
      <c r="MN221" s="43"/>
      <c r="MO221" s="43"/>
      <c r="MP221" s="43"/>
      <c r="MQ221" s="43"/>
      <c r="MR221" s="43"/>
      <c r="MS221" s="43"/>
      <c r="MT221" s="43"/>
      <c r="MU221" s="43"/>
      <c r="MV221" s="43"/>
      <c r="MW221" s="43"/>
      <c r="MX221" s="43"/>
      <c r="MY221" s="43"/>
      <c r="MZ221" s="43"/>
      <c r="NA221" s="43"/>
      <c r="NB221" s="43"/>
      <c r="NC221" s="43"/>
      <c r="ND221" s="43"/>
      <c r="NE221" s="43"/>
      <c r="NF221" s="43"/>
      <c r="NG221" s="43"/>
      <c r="NH221" s="43"/>
      <c r="NI221" s="43"/>
      <c r="NJ221" s="43"/>
      <c r="NK221" s="43"/>
      <c r="NL221" s="43"/>
      <c r="NM221" s="43"/>
      <c r="NN221" s="43"/>
      <c r="NO221" s="43"/>
      <c r="NP221" s="43"/>
      <c r="NQ221" s="43"/>
      <c r="NR221" s="43"/>
      <c r="NS221" s="43"/>
      <c r="NT221" s="43"/>
      <c r="NU221" s="43"/>
      <c r="NV221" s="43"/>
      <c r="NW221" s="43"/>
      <c r="NX221" s="43"/>
      <c r="NY221" s="43"/>
      <c r="NZ221" s="43"/>
      <c r="OA221" s="43"/>
      <c r="OB221" s="43"/>
      <c r="OC221" s="43"/>
      <c r="OD221" s="43"/>
      <c r="OE221" s="43"/>
      <c r="OF221" s="43"/>
      <c r="OG221" s="43"/>
      <c r="OH221" s="43"/>
      <c r="OI221" s="43"/>
      <c r="OJ221" s="43"/>
      <c r="OK221" s="43"/>
      <c r="OL221" s="43"/>
      <c r="OM221" s="43"/>
      <c r="ON221" s="43"/>
      <c r="OO221" s="43"/>
      <c r="OP221" s="43"/>
      <c r="OQ221" s="43"/>
      <c r="OR221" s="43"/>
      <c r="OS221" s="43"/>
      <c r="OT221" s="43"/>
      <c r="OU221" s="43"/>
      <c r="OV221" s="43"/>
      <c r="OW221" s="43"/>
      <c r="OX221" s="43"/>
      <c r="OY221" s="43"/>
      <c r="OZ221" s="43"/>
      <c r="PA221" s="43"/>
      <c r="PB221" s="43"/>
      <c r="PC221" s="43"/>
      <c r="PD221" s="43"/>
      <c r="PE221" s="43"/>
      <c r="PF221" s="43"/>
      <c r="PG221" s="43"/>
      <c r="PH221" s="43"/>
      <c r="PI221" s="43"/>
      <c r="PJ221" s="43"/>
      <c r="PK221" s="43"/>
      <c r="PL221" s="43"/>
      <c r="PM221" s="43"/>
      <c r="PN221" s="43"/>
      <c r="PO221" s="43"/>
      <c r="PP221" s="43"/>
      <c r="PQ221" s="43"/>
      <c r="PR221" s="43"/>
      <c r="PS221" s="43"/>
      <c r="PT221" s="43"/>
      <c r="PU221" s="43"/>
      <c r="PV221" s="43"/>
      <c r="PW221" s="43"/>
      <c r="PX221" s="43"/>
      <c r="PY221" s="43"/>
      <c r="PZ221" s="43"/>
      <c r="QA221" s="43"/>
      <c r="QB221" s="43"/>
      <c r="QC221" s="43"/>
      <c r="QD221" s="43"/>
      <c r="QE221" s="43"/>
      <c r="QF221" s="43"/>
      <c r="QG221" s="43"/>
      <c r="QH221" s="43"/>
      <c r="QI221" s="43"/>
      <c r="QJ221" s="43"/>
      <c r="QK221" s="43"/>
      <c r="QL221" s="43"/>
      <c r="QM221" s="43"/>
      <c r="QN221" s="43"/>
      <c r="QO221" s="43"/>
      <c r="QP221" s="43"/>
      <c r="QQ221" s="43"/>
      <c r="QR221" s="43"/>
      <c r="QS221" s="43"/>
      <c r="QT221" s="43"/>
      <c r="QU221" s="43"/>
      <c r="QV221" s="43"/>
      <c r="QW221" s="43"/>
      <c r="QX221" s="43"/>
      <c r="QY221" s="43"/>
      <c r="QZ221" s="43"/>
      <c r="RA221" s="43"/>
      <c r="RB221" s="43"/>
      <c r="RC221" s="43"/>
      <c r="RD221" s="43"/>
      <c r="RE221" s="43"/>
      <c r="RF221" s="43"/>
      <c r="RG221" s="43"/>
      <c r="RH221" s="43"/>
      <c r="RI221" s="43"/>
      <c r="RJ221" s="43"/>
      <c r="RK221" s="43"/>
      <c r="RL221" s="43"/>
      <c r="RM221" s="43"/>
      <c r="RN221" s="43"/>
      <c r="RO221" s="43"/>
      <c r="RP221" s="43"/>
      <c r="RQ221" s="43"/>
      <c r="RR221" s="43"/>
      <c r="RS221" s="43"/>
      <c r="RT221" s="43"/>
      <c r="RU221" s="43"/>
      <c r="RV221" s="43"/>
      <c r="RW221" s="43"/>
      <c r="RX221" s="43"/>
      <c r="RY221" s="43"/>
      <c r="RZ221" s="43"/>
      <c r="SA221" s="43"/>
      <c r="SB221" s="43"/>
      <c r="SC221" s="43"/>
      <c r="SD221" s="43"/>
      <c r="SE221" s="43"/>
      <c r="SF221" s="43"/>
      <c r="SG221" s="43"/>
      <c r="SH221" s="43"/>
      <c r="SI221" s="43"/>
      <c r="SJ221" s="43"/>
      <c r="SK221" s="43"/>
      <c r="SL221" s="43"/>
      <c r="SM221" s="43"/>
      <c r="SN221" s="43"/>
      <c r="SO221" s="43"/>
      <c r="SP221" s="43"/>
      <c r="SQ221" s="43"/>
      <c r="SR221" s="43"/>
      <c r="SS221" s="43"/>
      <c r="ST221" s="43"/>
      <c r="SU221" s="43"/>
      <c r="SV221" s="43"/>
      <c r="SW221" s="43"/>
      <c r="SX221" s="43"/>
      <c r="SY221" s="43"/>
      <c r="SZ221" s="43"/>
      <c r="TA221" s="43"/>
      <c r="TB221" s="43"/>
      <c r="TC221" s="43"/>
      <c r="TD221" s="43"/>
      <c r="TE221" s="43"/>
      <c r="TF221" s="43"/>
      <c r="TG221" s="43"/>
      <c r="TH221" s="43"/>
      <c r="TI221" s="43"/>
      <c r="TJ221" s="43"/>
      <c r="TK221" s="43"/>
      <c r="TL221" s="43"/>
      <c r="TM221" s="43"/>
      <c r="TN221" s="43"/>
      <c r="TO221" s="43"/>
      <c r="TP221" s="43"/>
      <c r="TQ221" s="43"/>
      <c r="TR221" s="43"/>
      <c r="TS221" s="43"/>
      <c r="TT221" s="43"/>
      <c r="TU221" s="43"/>
      <c r="TV221" s="43"/>
      <c r="TW221" s="43"/>
      <c r="TX221" s="43"/>
      <c r="TY221" s="43"/>
      <c r="TZ221" s="43"/>
      <c r="UA221" s="43"/>
      <c r="UB221" s="43"/>
      <c r="UC221" s="43"/>
      <c r="UD221" s="43"/>
      <c r="UE221" s="43"/>
      <c r="UF221" s="43"/>
      <c r="UG221" s="43"/>
      <c r="UH221" s="43"/>
      <c r="UI221" s="43"/>
      <c r="UJ221" s="43"/>
      <c r="UK221" s="43"/>
      <c r="UL221" s="43"/>
      <c r="UM221" s="43"/>
      <c r="UN221" s="43"/>
      <c r="UO221" s="43"/>
      <c r="UP221" s="43"/>
      <c r="UQ221" s="43"/>
      <c r="UR221" s="43"/>
      <c r="US221" s="43"/>
      <c r="UT221" s="43"/>
      <c r="UU221" s="43"/>
      <c r="UV221" s="43"/>
      <c r="UW221" s="43"/>
      <c r="UX221" s="43"/>
      <c r="UY221" s="43"/>
      <c r="UZ221" s="43"/>
      <c r="VA221" s="43"/>
      <c r="VB221" s="43"/>
      <c r="VC221" s="43"/>
      <c r="VD221" s="43"/>
      <c r="VE221" s="43"/>
      <c r="VF221" s="43"/>
      <c r="VG221" s="43"/>
      <c r="VH221" s="43"/>
      <c r="VI221" s="43"/>
      <c r="VJ221" s="43"/>
      <c r="VK221" s="43"/>
      <c r="VL221" s="43"/>
      <c r="VM221" s="43"/>
      <c r="VN221" s="43"/>
      <c r="VO221" s="43"/>
      <c r="VP221" s="43"/>
      <c r="VQ221" s="43"/>
      <c r="VR221" s="43"/>
      <c r="VS221" s="43"/>
      <c r="VT221" s="43"/>
      <c r="VU221" s="43"/>
      <c r="VV221" s="43"/>
      <c r="VW221" s="43"/>
      <c r="VX221" s="43"/>
      <c r="VY221" s="43"/>
      <c r="VZ221" s="43"/>
      <c r="WA221" s="43"/>
      <c r="WB221" s="43"/>
      <c r="WC221" s="43"/>
      <c r="WD221" s="43"/>
      <c r="WE221" s="43"/>
      <c r="WF221" s="43"/>
      <c r="WG221" s="43"/>
      <c r="WH221" s="43"/>
      <c r="WI221" s="43"/>
      <c r="WJ221" s="43"/>
      <c r="WK221" s="43"/>
      <c r="WL221" s="43"/>
      <c r="WM221" s="43"/>
      <c r="WN221" s="43"/>
      <c r="WO221" s="43"/>
      <c r="WP221" s="43"/>
      <c r="WQ221" s="43"/>
      <c r="WR221" s="43"/>
      <c r="WS221" s="43"/>
      <c r="WT221" s="43"/>
      <c r="WU221" s="43"/>
      <c r="WV221" s="43"/>
      <c r="WW221" s="43"/>
      <c r="WX221" s="43"/>
      <c r="WY221" s="43"/>
      <c r="WZ221" s="43"/>
      <c r="XA221" s="43"/>
      <c r="XB221" s="43"/>
      <c r="XC221" s="43"/>
      <c r="XD221" s="43"/>
      <c r="XE221" s="43"/>
      <c r="XF221" s="43"/>
      <c r="XG221" s="43"/>
      <c r="XH221" s="43"/>
      <c r="XI221" s="43"/>
      <c r="XJ221" s="43"/>
      <c r="XK221" s="43"/>
      <c r="XL221" s="43"/>
      <c r="XM221" s="43"/>
      <c r="XN221" s="43"/>
      <c r="XO221" s="43"/>
      <c r="XP221" s="43"/>
      <c r="XQ221" s="43"/>
      <c r="XR221" s="43"/>
      <c r="XS221" s="43"/>
      <c r="XT221" s="43"/>
      <c r="XU221" s="43"/>
      <c r="XV221" s="43"/>
      <c r="XW221" s="43"/>
      <c r="XX221" s="43"/>
      <c r="XY221" s="43"/>
      <c r="XZ221" s="43"/>
      <c r="YA221" s="43"/>
      <c r="YB221" s="43"/>
      <c r="YC221" s="43"/>
      <c r="YD221" s="43"/>
      <c r="YE221" s="43"/>
      <c r="YF221" s="43"/>
      <c r="YG221" s="43"/>
      <c r="YH221" s="43"/>
      <c r="YI221" s="43"/>
      <c r="YJ221" s="43"/>
      <c r="YK221" s="43"/>
      <c r="YL221" s="43"/>
      <c r="YM221" s="43"/>
      <c r="YN221" s="43"/>
      <c r="YO221" s="43"/>
      <c r="YP221" s="43"/>
      <c r="YQ221" s="43"/>
      <c r="YR221" s="43"/>
      <c r="YS221" s="43"/>
      <c r="YT221" s="43"/>
      <c r="YU221" s="43"/>
      <c r="YV221" s="43"/>
      <c r="YW221" s="43"/>
      <c r="YX221" s="43"/>
      <c r="YY221" s="43"/>
      <c r="YZ221" s="43"/>
      <c r="ZA221" s="43"/>
      <c r="ZB221" s="43"/>
      <c r="ZC221" s="43"/>
      <c r="ZD221" s="43"/>
      <c r="ZE221" s="43"/>
      <c r="ZF221" s="43"/>
      <c r="ZG221" s="43"/>
      <c r="ZH221" s="43"/>
      <c r="ZI221" s="43"/>
      <c r="ZJ221" s="43"/>
      <c r="ZK221" s="43"/>
      <c r="ZL221" s="43"/>
      <c r="ZM221" s="43"/>
      <c r="ZN221" s="43"/>
      <c r="ZO221" s="43"/>
      <c r="ZP221" s="43"/>
      <c r="ZQ221" s="43"/>
      <c r="ZR221" s="43"/>
      <c r="ZS221" s="43"/>
      <c r="ZT221" s="43"/>
      <c r="ZU221" s="43"/>
      <c r="ZV221" s="43"/>
      <c r="ZW221" s="43"/>
      <c r="ZX221" s="43"/>
      <c r="ZY221" s="43"/>
      <c r="ZZ221" s="43"/>
      <c r="AAA221" s="43"/>
      <c r="AAB221" s="43"/>
      <c r="AAC221" s="43"/>
      <c r="AAD221" s="43"/>
      <c r="AAE221" s="43"/>
      <c r="AAF221" s="43"/>
      <c r="AAG221" s="43"/>
      <c r="AAH221" s="43"/>
      <c r="AAI221" s="43"/>
      <c r="AAJ221" s="43"/>
      <c r="AAK221" s="43"/>
      <c r="AAL221" s="43"/>
      <c r="AAM221" s="43"/>
      <c r="AAN221" s="43"/>
      <c r="AAO221" s="43"/>
      <c r="AAP221" s="43"/>
      <c r="AAQ221" s="43"/>
      <c r="AAR221" s="43"/>
      <c r="AAS221" s="43"/>
      <c r="AAT221" s="43"/>
      <c r="AAU221" s="43"/>
      <c r="AAV221" s="43"/>
      <c r="AAW221" s="43"/>
      <c r="AAX221" s="43"/>
      <c r="AAY221" s="43"/>
      <c r="AAZ221" s="43"/>
      <c r="ABA221" s="43"/>
      <c r="ABB221" s="43"/>
      <c r="ABC221" s="43"/>
      <c r="ABD221" s="43"/>
      <c r="ABE221" s="43"/>
      <c r="ABF221" s="43"/>
      <c r="ABG221" s="43"/>
      <c r="ABH221" s="43"/>
      <c r="ABI221" s="43"/>
      <c r="ABJ221" s="43"/>
      <c r="ABK221" s="43"/>
      <c r="ABL221" s="43"/>
      <c r="ABM221" s="43"/>
      <c r="ABN221" s="43"/>
      <c r="ABO221" s="43"/>
      <c r="ABP221" s="43"/>
      <c r="ABQ221" s="43"/>
      <c r="ABR221" s="43"/>
      <c r="ABS221" s="43"/>
      <c r="ABT221" s="43"/>
      <c r="ABU221" s="43"/>
      <c r="ABV221" s="43"/>
      <c r="ABW221" s="43"/>
      <c r="ABX221" s="43"/>
      <c r="ABY221" s="43"/>
      <c r="ABZ221" s="43"/>
      <c r="ACA221" s="43"/>
      <c r="ACB221" s="43"/>
      <c r="ACC221" s="43"/>
      <c r="ACD221" s="43"/>
      <c r="ACE221" s="43"/>
      <c r="ACF221" s="43"/>
      <c r="ACG221" s="43"/>
      <c r="ACH221" s="43"/>
      <c r="ACI221" s="43"/>
      <c r="ACJ221" s="43"/>
      <c r="ACK221" s="43"/>
      <c r="ACL221" s="43"/>
      <c r="ACM221" s="43"/>
      <c r="ACN221" s="43"/>
      <c r="ACO221" s="43"/>
      <c r="ACP221" s="43"/>
      <c r="ACQ221" s="43"/>
      <c r="ACR221" s="43"/>
      <c r="ACS221" s="43"/>
      <c r="ACT221" s="43"/>
      <c r="ACU221" s="43"/>
      <c r="ACV221" s="43"/>
      <c r="ACW221" s="43"/>
      <c r="ACX221" s="43"/>
      <c r="ACY221" s="43"/>
      <c r="ACZ221" s="43"/>
      <c r="ADA221" s="43"/>
      <c r="ADB221" s="43"/>
      <c r="ADC221" s="43"/>
      <c r="ADD221" s="43"/>
      <c r="ADE221" s="43"/>
      <c r="ADF221" s="43"/>
      <c r="ADG221" s="43"/>
      <c r="ADH221" s="43"/>
      <c r="ADI221" s="43"/>
      <c r="ADJ221" s="43"/>
      <c r="ADK221" s="43"/>
      <c r="ADL221" s="43"/>
      <c r="ADM221" s="43"/>
      <c r="ADN221" s="43"/>
      <c r="ADO221" s="43"/>
      <c r="ADP221" s="43"/>
      <c r="ADQ221" s="43"/>
      <c r="ADR221" s="43"/>
      <c r="ADS221" s="43"/>
      <c r="ADT221" s="43"/>
      <c r="ADU221" s="43"/>
      <c r="ADV221" s="43"/>
      <c r="ADW221" s="43"/>
      <c r="ADX221" s="43"/>
      <c r="ADY221" s="43"/>
      <c r="ADZ221" s="43"/>
      <c r="AEA221" s="43"/>
      <c r="AEB221" s="43"/>
      <c r="AEC221" s="43"/>
      <c r="AED221" s="43"/>
      <c r="AEE221" s="43"/>
      <c r="AEF221" s="43"/>
      <c r="AEG221" s="43"/>
      <c r="AEH221" s="43"/>
      <c r="AEI221" s="43"/>
      <c r="AEJ221" s="43"/>
      <c r="AEK221" s="43"/>
      <c r="AEL221" s="43"/>
      <c r="AEM221" s="43"/>
      <c r="AEN221" s="43"/>
      <c r="AEO221" s="43"/>
      <c r="AEP221" s="43"/>
      <c r="AEQ221" s="43"/>
      <c r="AER221" s="43"/>
      <c r="AES221" s="43"/>
      <c r="AET221" s="43"/>
      <c r="AEU221" s="43"/>
      <c r="AEV221" s="43"/>
      <c r="AEW221" s="43"/>
      <c r="AEX221" s="43"/>
      <c r="AEY221" s="43"/>
      <c r="AEZ221" s="43"/>
      <c r="AFA221" s="43"/>
      <c r="AFB221" s="43"/>
      <c r="AFC221" s="43"/>
      <c r="AFD221" s="43"/>
      <c r="AFE221" s="43"/>
      <c r="AFF221" s="43"/>
      <c r="AFG221" s="43"/>
      <c r="AFH221" s="43"/>
      <c r="AFI221" s="43"/>
      <c r="AFJ221" s="43"/>
      <c r="AFK221" s="43"/>
      <c r="AFL221" s="43"/>
      <c r="AFM221" s="43"/>
      <c r="AFN221" s="43"/>
      <c r="AFO221" s="43"/>
      <c r="AFP221" s="43"/>
      <c r="AFQ221" s="43"/>
      <c r="AFR221" s="43"/>
      <c r="AFS221" s="43"/>
      <c r="AFT221" s="43"/>
      <c r="AFU221" s="43"/>
      <c r="AFV221" s="43"/>
      <c r="AFW221" s="43"/>
      <c r="AFX221" s="43"/>
      <c r="AFY221" s="43"/>
      <c r="AFZ221" s="43"/>
      <c r="AGA221" s="43"/>
      <c r="AGB221" s="43"/>
      <c r="AGC221" s="43"/>
      <c r="AGD221" s="43"/>
      <c r="AGE221" s="43"/>
      <c r="AGF221" s="43"/>
      <c r="AGG221" s="43"/>
      <c r="AGH221" s="43"/>
      <c r="AGI221" s="43"/>
      <c r="AGJ221" s="43"/>
      <c r="AGK221" s="43"/>
      <c r="AGL221" s="43"/>
      <c r="AGM221" s="43"/>
      <c r="AGN221" s="43"/>
      <c r="AGO221" s="43"/>
      <c r="AGP221" s="43"/>
      <c r="AGQ221" s="43"/>
      <c r="AGR221" s="43"/>
      <c r="AGS221" s="43"/>
      <c r="AGT221" s="43"/>
      <c r="AGU221" s="43"/>
      <c r="AGV221" s="43"/>
      <c r="AGW221" s="43"/>
      <c r="AGX221" s="43"/>
      <c r="AGY221" s="43"/>
      <c r="AGZ221" s="43"/>
      <c r="AHA221" s="43"/>
      <c r="AHB221" s="43"/>
      <c r="AHC221" s="43"/>
      <c r="AHD221" s="43"/>
      <c r="AHE221" s="43"/>
      <c r="AHF221" s="43"/>
      <c r="AHG221" s="43"/>
      <c r="AHH221" s="43"/>
      <c r="AHI221" s="43"/>
      <c r="AHJ221" s="43"/>
      <c r="AHK221" s="43"/>
      <c r="AHL221" s="43"/>
      <c r="AHM221" s="43"/>
      <c r="AHN221" s="43"/>
      <c r="AHO221" s="43"/>
      <c r="AHP221" s="43"/>
      <c r="AHQ221" s="43"/>
      <c r="AHR221" s="43"/>
      <c r="AHS221" s="43"/>
      <c r="AHT221" s="43"/>
      <c r="AHU221" s="43"/>
      <c r="AHV221" s="43"/>
      <c r="AHW221" s="43"/>
      <c r="AHX221" s="43"/>
      <c r="AHY221" s="43"/>
      <c r="AHZ221" s="43"/>
      <c r="AIA221" s="43"/>
      <c r="AIB221" s="43"/>
      <c r="AIC221" s="43"/>
      <c r="AID221" s="43"/>
      <c r="AIE221" s="43"/>
      <c r="AIF221" s="43"/>
      <c r="AIG221" s="43"/>
      <c r="AIH221" s="43"/>
      <c r="AII221" s="43"/>
      <c r="AIJ221" s="43"/>
      <c r="AIK221" s="43"/>
      <c r="AIL221" s="43"/>
      <c r="AIM221" s="43"/>
      <c r="AIN221" s="43"/>
      <c r="AIO221" s="43"/>
      <c r="AIP221" s="43"/>
      <c r="AIQ221" s="43"/>
      <c r="AIR221" s="43"/>
      <c r="AIS221" s="43"/>
      <c r="AIT221" s="43"/>
      <c r="AIU221" s="43"/>
      <c r="AIV221" s="43"/>
      <c r="AIW221" s="43"/>
      <c r="AIX221" s="43"/>
      <c r="AIY221" s="43"/>
      <c r="AIZ221" s="43"/>
      <c r="AJA221" s="43"/>
      <c r="AJB221" s="43"/>
      <c r="AJC221" s="43"/>
      <c r="AJD221" s="43"/>
      <c r="AJE221" s="43"/>
      <c r="AJF221" s="43"/>
      <c r="AJG221" s="43"/>
      <c r="AJH221" s="43"/>
      <c r="AJI221" s="43"/>
      <c r="AJJ221" s="43"/>
      <c r="AJK221" s="43"/>
      <c r="AJL221" s="43"/>
      <c r="AJM221" s="43"/>
      <c r="AJN221" s="43"/>
      <c r="AJO221" s="43"/>
      <c r="AJP221" s="43"/>
      <c r="AJQ221" s="43"/>
      <c r="AJR221" s="43"/>
      <c r="AJS221" s="43"/>
      <c r="AJT221" s="43"/>
      <c r="AJU221" s="43"/>
      <c r="AJV221" s="43"/>
      <c r="AJW221" s="43"/>
      <c r="AJX221" s="43"/>
      <c r="AJY221" s="43"/>
      <c r="AJZ221" s="43"/>
      <c r="AKA221" s="43"/>
      <c r="AKB221" s="43"/>
      <c r="AKC221" s="43"/>
      <c r="AKD221" s="43"/>
      <c r="AKE221" s="43"/>
      <c r="AKF221" s="43"/>
      <c r="AKG221" s="43"/>
      <c r="AKH221" s="43"/>
      <c r="AKI221" s="43"/>
      <c r="AKJ221" s="43"/>
      <c r="AKK221" s="43"/>
      <c r="AKL221" s="43"/>
      <c r="AKM221" s="43"/>
      <c r="AKN221" s="43"/>
      <c r="AKO221" s="43"/>
      <c r="AKP221" s="43"/>
      <c r="AKQ221" s="43"/>
      <c r="AKR221" s="43"/>
      <c r="AKS221" s="43"/>
      <c r="AKT221" s="43"/>
      <c r="AKU221" s="43"/>
      <c r="AKV221" s="43"/>
      <c r="AKW221" s="43"/>
      <c r="AKX221" s="43"/>
      <c r="AKY221" s="43"/>
      <c r="AKZ221" s="43"/>
      <c r="ALA221" s="43"/>
      <c r="ALB221" s="43"/>
      <c r="ALC221" s="43"/>
      <c r="ALD221" s="43"/>
      <c r="ALE221" s="43"/>
      <c r="ALF221" s="43"/>
      <c r="ALG221" s="43"/>
      <c r="ALH221" s="43"/>
      <c r="ALI221" s="43"/>
      <c r="ALJ221" s="43"/>
      <c r="ALK221" s="43"/>
      <c r="ALL221" s="43"/>
      <c r="ALM221" s="43"/>
      <c r="ALN221" s="43"/>
      <c r="ALO221" s="43"/>
      <c r="ALP221" s="43"/>
      <c r="ALQ221" s="43"/>
      <c r="ALR221" s="43"/>
      <c r="ALS221" s="43"/>
      <c r="ALT221" s="43"/>
      <c r="ALU221" s="43"/>
      <c r="ALV221" s="43"/>
      <c r="ALW221" s="43"/>
      <c r="ALX221" s="43"/>
      <c r="ALY221" s="43"/>
      <c r="ALZ221" s="43"/>
      <c r="AMA221" s="43"/>
      <c r="AMB221" s="43"/>
      <c r="AMC221" s="43"/>
      <c r="AMD221" s="43"/>
      <c r="AME221" s="43"/>
      <c r="AMF221" s="43"/>
      <c r="AMG221" s="43"/>
      <c r="AMH221" s="43"/>
      <c r="AMI221" s="43"/>
      <c r="AMJ221" s="43"/>
      <c r="AMK221" s="43"/>
      <c r="AML221" s="43"/>
      <c r="AMM221" s="43"/>
      <c r="AMN221" s="43"/>
      <c r="AMO221" s="43"/>
      <c r="AMP221" s="43"/>
      <c r="AMQ221" s="43"/>
      <c r="AMR221" s="43"/>
      <c r="AMS221" s="43"/>
      <c r="AMT221" s="43"/>
      <c r="AMU221" s="43"/>
      <c r="AMV221" s="43"/>
      <c r="AMW221" s="43"/>
      <c r="AMX221" s="43"/>
      <c r="AMY221" s="43"/>
      <c r="AMZ221" s="43"/>
      <c r="ANA221" s="43"/>
      <c r="ANB221" s="43"/>
      <c r="ANC221" s="43"/>
      <c r="AND221" s="43"/>
      <c r="ANE221" s="43"/>
      <c r="ANF221" s="43"/>
      <c r="ANG221" s="43"/>
      <c r="ANH221" s="43"/>
      <c r="ANI221" s="43"/>
      <c r="ANJ221" s="43"/>
      <c r="ANK221" s="43"/>
      <c r="ANL221" s="43"/>
      <c r="ANM221" s="43"/>
      <c r="ANN221" s="43"/>
      <c r="ANO221" s="43"/>
      <c r="ANP221" s="43"/>
      <c r="ANQ221" s="43"/>
      <c r="ANR221" s="43"/>
      <c r="ANS221" s="43"/>
      <c r="ANT221" s="43"/>
      <c r="ANU221" s="43"/>
      <c r="ANV221" s="43"/>
      <c r="ANW221" s="43"/>
      <c r="ANX221" s="43"/>
      <c r="ANY221" s="43"/>
      <c r="ANZ221" s="43"/>
      <c r="AOA221" s="43"/>
      <c r="AOB221" s="43"/>
      <c r="AOC221" s="43"/>
      <c r="AOD221" s="43"/>
      <c r="AOE221" s="43"/>
      <c r="AOF221" s="43"/>
      <c r="AOG221" s="43"/>
      <c r="AOH221" s="43"/>
      <c r="AOI221" s="43"/>
      <c r="AOJ221" s="43"/>
      <c r="AOK221" s="43"/>
      <c r="AOL221" s="43"/>
      <c r="AOM221" s="43"/>
      <c r="AON221" s="43"/>
      <c r="AOO221" s="43"/>
      <c r="AOP221" s="43"/>
      <c r="AOQ221" s="43"/>
      <c r="AOR221" s="43"/>
      <c r="AOS221" s="43"/>
      <c r="AOT221" s="43"/>
      <c r="AOU221" s="43"/>
      <c r="AOV221" s="43"/>
      <c r="AOW221" s="43"/>
      <c r="AOX221" s="43"/>
      <c r="AOY221" s="43"/>
      <c r="AOZ221" s="43"/>
      <c r="APA221" s="43"/>
      <c r="APB221" s="43"/>
      <c r="APC221" s="43"/>
      <c r="APD221" s="43"/>
      <c r="APE221" s="43"/>
      <c r="APF221" s="43"/>
      <c r="APG221" s="43"/>
      <c r="APH221" s="43"/>
      <c r="API221" s="43"/>
      <c r="APJ221" s="43"/>
      <c r="APK221" s="43"/>
      <c r="APL221" s="43"/>
      <c r="APM221" s="43"/>
      <c r="APN221" s="43"/>
      <c r="APO221" s="43"/>
      <c r="APP221" s="43"/>
      <c r="APQ221" s="43"/>
      <c r="APR221" s="43"/>
      <c r="APS221" s="43"/>
      <c r="APT221" s="43"/>
      <c r="APU221" s="43"/>
      <c r="APV221" s="43"/>
      <c r="APW221" s="43"/>
      <c r="APX221" s="43"/>
      <c r="APY221" s="43"/>
      <c r="APZ221" s="43"/>
      <c r="AQA221" s="43"/>
      <c r="AQB221" s="43"/>
      <c r="AQC221" s="43"/>
      <c r="AQD221" s="43"/>
      <c r="AQE221" s="43"/>
      <c r="AQF221" s="43"/>
      <c r="AQG221" s="43"/>
      <c r="AQH221" s="43"/>
      <c r="AQI221" s="43"/>
      <c r="AQJ221" s="43"/>
      <c r="AQK221" s="43"/>
      <c r="AQL221" s="43"/>
      <c r="AQM221" s="43"/>
      <c r="AQN221" s="43"/>
      <c r="AQO221" s="43"/>
      <c r="AQP221" s="43"/>
      <c r="AQQ221" s="43"/>
      <c r="AQR221" s="43"/>
      <c r="AQS221" s="43"/>
      <c r="AQT221" s="43"/>
      <c r="AQU221" s="43"/>
      <c r="AQV221" s="43"/>
      <c r="AQW221" s="43"/>
      <c r="AQX221" s="43"/>
      <c r="AQY221" s="43"/>
      <c r="AQZ221" s="43"/>
      <c r="ARA221" s="43"/>
      <c r="ARB221" s="43"/>
      <c r="ARC221" s="43"/>
      <c r="ARD221" s="43"/>
      <c r="ARE221" s="43"/>
      <c r="ARF221" s="43"/>
      <c r="ARG221" s="43"/>
      <c r="ARH221" s="43"/>
      <c r="ARI221" s="43"/>
      <c r="ARJ221" s="43"/>
      <c r="ARK221" s="43"/>
      <c r="ARL221" s="43"/>
      <c r="ARM221" s="43"/>
      <c r="ARN221" s="43"/>
      <c r="ARO221" s="43"/>
      <c r="ARP221" s="43"/>
      <c r="ARQ221" s="43"/>
      <c r="ARR221" s="43"/>
      <c r="ARS221" s="43"/>
      <c r="ART221" s="43"/>
      <c r="ARU221" s="43"/>
      <c r="ARV221" s="43"/>
      <c r="ARW221" s="43"/>
      <c r="ARX221" s="43"/>
      <c r="ARY221" s="43"/>
      <c r="ARZ221" s="43"/>
      <c r="ASA221" s="43"/>
      <c r="ASB221" s="43"/>
      <c r="ASC221" s="43"/>
      <c r="ASD221" s="43"/>
      <c r="ASE221" s="43"/>
      <c r="ASF221" s="43"/>
      <c r="ASG221" s="43"/>
      <c r="ASH221" s="43"/>
      <c r="ASI221" s="43"/>
      <c r="ASJ221" s="43"/>
      <c r="ASK221" s="43"/>
      <c r="ASL221" s="43"/>
      <c r="ASM221" s="43"/>
      <c r="ASN221" s="43"/>
      <c r="ASO221" s="43"/>
      <c r="ASP221" s="43"/>
      <c r="ASQ221" s="43"/>
      <c r="ASR221" s="43"/>
      <c r="ASS221" s="43"/>
      <c r="AST221" s="43"/>
      <c r="ASU221" s="43"/>
      <c r="ASV221" s="43"/>
      <c r="ASW221" s="43"/>
      <c r="ASX221" s="43"/>
      <c r="ASY221" s="43"/>
      <c r="ASZ221" s="43"/>
      <c r="ATA221" s="43"/>
      <c r="ATB221" s="43"/>
      <c r="ATC221" s="43"/>
      <c r="ATD221" s="43"/>
      <c r="ATE221" s="43"/>
      <c r="ATF221" s="43"/>
      <c r="ATG221" s="43"/>
      <c r="ATH221" s="43"/>
      <c r="ATI221" s="43"/>
      <c r="ATJ221" s="43"/>
      <c r="ATK221" s="43"/>
      <c r="ATL221" s="43"/>
      <c r="ATM221" s="43"/>
      <c r="ATN221" s="43"/>
      <c r="ATO221" s="43"/>
      <c r="ATP221" s="43"/>
      <c r="ATQ221" s="43"/>
      <c r="ATR221" s="43"/>
      <c r="ATS221" s="43"/>
      <c r="ATT221" s="43"/>
      <c r="ATU221" s="43"/>
      <c r="ATV221" s="43"/>
      <c r="ATW221" s="43"/>
      <c r="ATX221" s="43"/>
      <c r="ATY221" s="43"/>
      <c r="ATZ221" s="43"/>
      <c r="AUA221" s="43"/>
      <c r="AUB221" s="43"/>
      <c r="AUC221" s="43"/>
      <c r="AUD221" s="43"/>
      <c r="AUE221" s="43"/>
      <c r="AUF221" s="43"/>
      <c r="AUG221" s="43"/>
      <c r="AUH221" s="43"/>
      <c r="AUI221" s="43"/>
      <c r="AUJ221" s="43"/>
      <c r="AUK221" s="43"/>
      <c r="AUL221" s="43"/>
      <c r="AUM221" s="43"/>
      <c r="AUN221" s="43"/>
      <c r="AUO221" s="43"/>
      <c r="AUP221" s="43"/>
      <c r="AUQ221" s="43"/>
      <c r="AUR221" s="43"/>
      <c r="AUS221" s="43"/>
      <c r="AUT221" s="43"/>
      <c r="AUU221" s="43"/>
      <c r="AUV221" s="43"/>
      <c r="AUW221" s="43"/>
      <c r="AUX221" s="43"/>
      <c r="AUY221" s="43"/>
      <c r="AUZ221" s="43"/>
      <c r="AVA221" s="43"/>
      <c r="AVB221" s="43"/>
      <c r="AVC221" s="43"/>
      <c r="AVD221" s="43"/>
      <c r="AVE221" s="43"/>
      <c r="AVF221" s="43"/>
      <c r="AVG221" s="43"/>
      <c r="AVH221" s="43"/>
      <c r="AVI221" s="43"/>
      <c r="AVJ221" s="43"/>
      <c r="AVK221" s="43"/>
      <c r="AVL221" s="43"/>
      <c r="AVM221" s="43"/>
      <c r="AVN221" s="43"/>
      <c r="AVO221" s="43"/>
      <c r="AVP221" s="43"/>
      <c r="AVQ221" s="43"/>
      <c r="AVR221" s="43"/>
      <c r="AVS221" s="43"/>
      <c r="AVT221" s="43"/>
      <c r="AVU221" s="43"/>
      <c r="AVV221" s="43"/>
      <c r="AVW221" s="43"/>
      <c r="AVX221" s="43"/>
      <c r="AVY221" s="43"/>
      <c r="AVZ221" s="43"/>
      <c r="AWA221" s="43"/>
      <c r="AWB221" s="43"/>
      <c r="AWC221" s="43"/>
      <c r="AWD221" s="43"/>
      <c r="AWE221" s="43"/>
      <c r="AWF221" s="43"/>
      <c r="AWG221" s="43"/>
      <c r="AWH221" s="43"/>
      <c r="AWI221" s="43"/>
      <c r="AWJ221" s="43"/>
      <c r="AWK221" s="43"/>
      <c r="AWL221" s="43"/>
      <c r="AWM221" s="43"/>
      <c r="AWN221" s="43"/>
      <c r="AWO221" s="43"/>
      <c r="AWP221" s="43"/>
      <c r="AWQ221" s="43"/>
      <c r="AWR221" s="43"/>
      <c r="AWS221" s="43"/>
      <c r="AWT221" s="43"/>
      <c r="AWU221" s="43"/>
      <c r="AWV221" s="43"/>
      <c r="AWW221" s="43"/>
      <c r="AWX221" s="43"/>
      <c r="AWY221" s="43"/>
      <c r="AWZ221" s="43"/>
      <c r="AXA221" s="43"/>
      <c r="AXB221" s="43"/>
      <c r="AXC221" s="43"/>
      <c r="AXD221" s="43"/>
      <c r="AXE221" s="43"/>
      <c r="AXF221" s="43"/>
      <c r="AXG221" s="43"/>
      <c r="AXH221" s="43"/>
      <c r="AXI221" s="43"/>
      <c r="AXJ221" s="43"/>
      <c r="AXK221" s="43"/>
      <c r="AXL221" s="43"/>
      <c r="AXM221" s="43"/>
      <c r="AXN221" s="43"/>
      <c r="AXO221" s="43"/>
      <c r="AXP221" s="43"/>
      <c r="AXQ221" s="43"/>
      <c r="AXR221" s="43"/>
      <c r="AXS221" s="43"/>
      <c r="AXT221" s="43"/>
      <c r="AXU221" s="43"/>
      <c r="AXV221" s="43"/>
      <c r="AXW221" s="43"/>
      <c r="AXX221" s="43"/>
      <c r="AXY221" s="43"/>
      <c r="AXZ221" s="43"/>
      <c r="AYA221" s="43"/>
      <c r="AYB221" s="43"/>
      <c r="AYC221" s="43"/>
      <c r="AYD221" s="43"/>
      <c r="AYE221" s="43"/>
      <c r="AYF221" s="43"/>
      <c r="AYG221" s="43"/>
      <c r="AYH221" s="43"/>
      <c r="AYI221" s="43"/>
      <c r="AYJ221" s="43"/>
      <c r="AYK221" s="43"/>
      <c r="AYL221" s="43"/>
      <c r="AYM221" s="43"/>
      <c r="AYN221" s="43"/>
      <c r="AYO221" s="43"/>
      <c r="AYP221" s="43"/>
      <c r="AYQ221" s="43"/>
      <c r="AYR221" s="43"/>
      <c r="AYS221" s="43"/>
      <c r="AYT221" s="43"/>
      <c r="AYU221" s="43"/>
      <c r="AYV221" s="43"/>
      <c r="AYW221" s="43"/>
      <c r="AYX221" s="43"/>
      <c r="AYY221" s="43"/>
      <c r="AYZ221" s="43"/>
      <c r="AZA221" s="43"/>
      <c r="AZB221" s="43"/>
      <c r="AZC221" s="43"/>
      <c r="AZD221" s="43"/>
      <c r="AZE221" s="43"/>
      <c r="AZF221" s="43"/>
      <c r="AZG221" s="43"/>
      <c r="AZH221" s="43"/>
      <c r="AZI221" s="43"/>
      <c r="AZJ221" s="43"/>
      <c r="AZK221" s="43"/>
      <c r="AZL221" s="43"/>
      <c r="AZM221" s="43"/>
      <c r="AZN221" s="43"/>
      <c r="AZO221" s="43"/>
      <c r="AZP221" s="43"/>
      <c r="AZQ221" s="43"/>
      <c r="AZR221" s="43"/>
      <c r="AZS221" s="43"/>
      <c r="AZT221" s="43"/>
      <c r="AZU221" s="43"/>
      <c r="AZV221" s="43"/>
      <c r="AZW221" s="43"/>
      <c r="AZX221" s="43"/>
      <c r="AZY221" s="43"/>
      <c r="AZZ221" s="43"/>
      <c r="BAA221" s="43"/>
      <c r="BAB221" s="43"/>
      <c r="BAC221" s="43"/>
      <c r="BAD221" s="43"/>
      <c r="BAE221" s="43"/>
      <c r="BAF221" s="43"/>
      <c r="BAG221" s="43"/>
      <c r="BAH221" s="43"/>
      <c r="BAI221" s="43"/>
      <c r="BAJ221" s="43"/>
      <c r="BAK221" s="43"/>
      <c r="BAL221" s="43"/>
      <c r="BAM221" s="43"/>
      <c r="BAN221" s="43"/>
      <c r="BAO221" s="43"/>
      <c r="BAP221" s="43"/>
      <c r="BAQ221" s="43"/>
      <c r="BAR221" s="43"/>
      <c r="BAS221" s="43"/>
      <c r="BAT221" s="43"/>
      <c r="BAU221" s="43"/>
      <c r="BAV221" s="43"/>
      <c r="BAW221" s="43"/>
      <c r="BAX221" s="43"/>
      <c r="BAY221" s="43"/>
      <c r="BAZ221" s="43"/>
      <c r="BBA221" s="43"/>
      <c r="BBB221" s="43"/>
      <c r="BBC221" s="43"/>
      <c r="BBD221" s="43"/>
      <c r="BBE221" s="43"/>
      <c r="BBF221" s="43"/>
      <c r="BBG221" s="43"/>
      <c r="BBH221" s="43"/>
      <c r="BBI221" s="43"/>
      <c r="BBJ221" s="43"/>
      <c r="BBK221" s="43"/>
      <c r="BBL221" s="43"/>
      <c r="BBM221" s="43"/>
      <c r="BBN221" s="43"/>
      <c r="BBO221" s="43"/>
      <c r="BBP221" s="43"/>
      <c r="BBQ221" s="43"/>
      <c r="BBR221" s="43"/>
      <c r="BBS221" s="43"/>
      <c r="BBT221" s="43"/>
      <c r="BBU221" s="43"/>
      <c r="BBV221" s="43"/>
      <c r="BBW221" s="43"/>
      <c r="BBX221" s="43"/>
      <c r="BBY221" s="43"/>
      <c r="BBZ221" s="43"/>
      <c r="BCA221" s="43"/>
      <c r="BCB221" s="43"/>
      <c r="BCC221" s="43"/>
      <c r="BCD221" s="43"/>
      <c r="BCE221" s="43"/>
      <c r="BCF221" s="43"/>
      <c r="BCG221" s="43"/>
      <c r="BCH221" s="43"/>
      <c r="BCI221" s="43"/>
      <c r="BCJ221" s="43"/>
      <c r="BCK221" s="43"/>
      <c r="BCL221" s="43"/>
      <c r="BCM221" s="43"/>
      <c r="BCN221" s="43"/>
      <c r="BCO221" s="43"/>
      <c r="BCP221" s="43"/>
      <c r="BCQ221" s="43"/>
      <c r="BCR221" s="43"/>
      <c r="BCS221" s="43"/>
      <c r="BCT221" s="43"/>
      <c r="BCU221" s="43"/>
      <c r="BCV221" s="43"/>
      <c r="BCW221" s="43"/>
      <c r="BCX221" s="43"/>
      <c r="BCY221" s="43"/>
      <c r="BCZ221" s="43"/>
      <c r="BDA221" s="43"/>
      <c r="BDB221" s="43"/>
      <c r="BDC221" s="43"/>
      <c r="BDD221" s="43"/>
      <c r="BDE221" s="43"/>
      <c r="BDF221" s="43"/>
      <c r="BDG221" s="43"/>
      <c r="BDH221" s="43"/>
      <c r="BDI221" s="43"/>
      <c r="BDJ221" s="43"/>
      <c r="BDK221" s="43"/>
      <c r="BDL221" s="43"/>
      <c r="BDM221" s="43"/>
      <c r="BDN221" s="43"/>
      <c r="BDO221" s="43"/>
      <c r="BDP221" s="43"/>
      <c r="BDQ221" s="43"/>
      <c r="BDR221" s="43"/>
      <c r="BDS221" s="43"/>
      <c r="BDT221" s="43"/>
      <c r="BDU221" s="43"/>
      <c r="BDV221" s="43"/>
      <c r="BDW221" s="43"/>
      <c r="BDX221" s="43"/>
      <c r="BDY221" s="43"/>
      <c r="BDZ221" s="43"/>
      <c r="BEA221" s="43"/>
      <c r="BEB221" s="43"/>
      <c r="BEC221" s="43"/>
      <c r="BED221" s="43"/>
      <c r="BEE221" s="43"/>
      <c r="BEF221" s="43"/>
      <c r="BEG221" s="43"/>
      <c r="BEH221" s="43"/>
      <c r="BEI221" s="43"/>
      <c r="BEJ221" s="43"/>
      <c r="BEK221" s="43"/>
      <c r="BEL221" s="43"/>
      <c r="BEM221" s="43"/>
      <c r="BEN221" s="43"/>
      <c r="BEO221" s="43"/>
      <c r="BEP221" s="43"/>
      <c r="BEQ221" s="43"/>
      <c r="BER221" s="43"/>
      <c r="BES221" s="43"/>
      <c r="BET221" s="43"/>
      <c r="BEU221" s="43"/>
      <c r="BEV221" s="43"/>
      <c r="BEW221" s="43"/>
      <c r="BEX221" s="43"/>
      <c r="BEY221" s="43"/>
      <c r="BEZ221" s="43"/>
      <c r="BFA221" s="43"/>
      <c r="BFB221" s="43"/>
      <c r="BFC221" s="43"/>
      <c r="BFD221" s="43"/>
      <c r="BFE221" s="43"/>
      <c r="BFF221" s="43"/>
      <c r="BFG221" s="43"/>
      <c r="BFH221" s="43"/>
      <c r="BFI221" s="43"/>
      <c r="BFJ221" s="43"/>
      <c r="BFK221" s="43"/>
      <c r="BFL221" s="43"/>
      <c r="BFM221" s="43"/>
      <c r="BFN221" s="43"/>
      <c r="BFO221" s="43"/>
      <c r="BFP221" s="43"/>
      <c r="BFQ221" s="43"/>
      <c r="BFR221" s="43"/>
      <c r="BFS221" s="43"/>
      <c r="BFT221" s="43"/>
      <c r="BFU221" s="43"/>
      <c r="BFV221" s="43"/>
      <c r="BFW221" s="43"/>
      <c r="BFX221" s="43"/>
      <c r="BFY221" s="43"/>
      <c r="BFZ221" s="43"/>
      <c r="BGA221" s="43"/>
      <c r="BGB221" s="43"/>
      <c r="BGC221" s="43"/>
      <c r="BGD221" s="43"/>
      <c r="BGE221" s="43"/>
      <c r="BGF221" s="43"/>
      <c r="BGG221" s="43"/>
      <c r="BGH221" s="43"/>
      <c r="BGI221" s="43"/>
      <c r="BGJ221" s="43"/>
      <c r="BGK221" s="43"/>
      <c r="BGL221" s="43"/>
      <c r="BGM221" s="43"/>
      <c r="BGN221" s="43"/>
      <c r="BGO221" s="43"/>
      <c r="BGP221" s="43"/>
      <c r="BGQ221" s="43"/>
      <c r="BGR221" s="43"/>
      <c r="BGS221" s="43"/>
      <c r="BGT221" s="43"/>
      <c r="BGU221" s="43"/>
      <c r="BGV221" s="43"/>
      <c r="BGW221" s="43"/>
      <c r="BGX221" s="43"/>
      <c r="BGY221" s="43"/>
      <c r="BGZ221" s="43"/>
      <c r="BHA221" s="43"/>
      <c r="BHB221" s="43"/>
      <c r="BHC221" s="43"/>
      <c r="BHD221" s="43"/>
      <c r="BHE221" s="43"/>
      <c r="BHF221" s="43"/>
      <c r="BHG221" s="43"/>
      <c r="BHH221" s="43"/>
      <c r="BHI221" s="43"/>
      <c r="BHJ221" s="43"/>
      <c r="BHK221" s="43"/>
      <c r="BHL221" s="43"/>
      <c r="BHM221" s="43"/>
      <c r="BHN221" s="43"/>
      <c r="BHO221" s="43"/>
      <c r="BHP221" s="43"/>
      <c r="BHQ221" s="43"/>
      <c r="BHR221" s="43"/>
      <c r="BHS221" s="43"/>
      <c r="BHT221" s="43"/>
      <c r="BHU221" s="43"/>
      <c r="BHV221" s="43"/>
      <c r="BHW221" s="43"/>
      <c r="BHX221" s="43"/>
      <c r="BHY221" s="43"/>
      <c r="BHZ221" s="43"/>
      <c r="BIA221" s="43"/>
      <c r="BIB221" s="43"/>
      <c r="BIC221" s="43"/>
      <c r="BID221" s="43"/>
      <c r="BIE221" s="43"/>
      <c r="BIF221" s="43"/>
      <c r="BIG221" s="43"/>
      <c r="BIH221" s="43"/>
      <c r="BII221" s="43"/>
      <c r="BIJ221" s="43"/>
      <c r="BIK221" s="43"/>
      <c r="BIL221" s="43"/>
      <c r="BIM221" s="43"/>
      <c r="BIN221" s="43"/>
      <c r="BIO221" s="43"/>
      <c r="BIP221" s="43"/>
      <c r="BIQ221" s="43"/>
      <c r="BIR221" s="43"/>
      <c r="BIS221" s="43"/>
      <c r="BIT221" s="43"/>
      <c r="BIU221" s="43"/>
      <c r="BIV221" s="43"/>
      <c r="BIW221" s="43"/>
      <c r="BIX221" s="43"/>
      <c r="BIY221" s="43"/>
      <c r="BIZ221" s="43"/>
      <c r="BJA221" s="43"/>
      <c r="BJB221" s="43"/>
      <c r="BJC221" s="43"/>
      <c r="BJD221" s="43"/>
      <c r="BJE221" s="43"/>
      <c r="BJF221" s="43"/>
      <c r="BJG221" s="43"/>
      <c r="BJH221" s="43"/>
      <c r="BJI221" s="43"/>
      <c r="BJJ221" s="43"/>
      <c r="BJK221" s="43"/>
      <c r="BJL221" s="43"/>
      <c r="BJM221" s="43"/>
      <c r="BJN221" s="43"/>
      <c r="BJO221" s="43"/>
      <c r="BJP221" s="43"/>
      <c r="BJQ221" s="43"/>
      <c r="BJR221" s="43"/>
      <c r="BJS221" s="43"/>
      <c r="BJT221" s="43"/>
      <c r="BJU221" s="43"/>
      <c r="BJV221" s="43"/>
      <c r="BJW221" s="43"/>
      <c r="BJX221" s="43"/>
      <c r="BJY221" s="43"/>
      <c r="BJZ221" s="43"/>
      <c r="BKA221" s="43"/>
      <c r="BKB221" s="43"/>
      <c r="BKC221" s="43"/>
      <c r="BKD221" s="43"/>
      <c r="BKE221" s="43"/>
      <c r="BKF221" s="43"/>
      <c r="BKG221" s="43"/>
      <c r="BKH221" s="43"/>
      <c r="BKI221" s="43"/>
      <c r="BKJ221" s="43"/>
      <c r="BKK221" s="43"/>
      <c r="BKL221" s="43"/>
      <c r="BKM221" s="43"/>
      <c r="BKN221" s="43"/>
      <c r="BKO221" s="43"/>
      <c r="BKP221" s="43"/>
      <c r="BKQ221" s="43"/>
      <c r="BKR221" s="43"/>
      <c r="BKS221" s="43"/>
      <c r="BKT221" s="43"/>
      <c r="BKU221" s="43"/>
      <c r="BKV221" s="43"/>
      <c r="BKW221" s="43"/>
      <c r="BKX221" s="43"/>
      <c r="BKY221" s="43"/>
      <c r="BKZ221" s="43"/>
      <c r="BLA221" s="43"/>
      <c r="BLB221" s="43"/>
      <c r="BLC221" s="43"/>
      <c r="BLD221" s="43"/>
      <c r="BLE221" s="43"/>
      <c r="BLF221" s="43"/>
      <c r="BLG221" s="43"/>
      <c r="BLH221" s="43"/>
      <c r="BLI221" s="43"/>
      <c r="BLJ221" s="43"/>
      <c r="BLK221" s="43"/>
      <c r="BLL221" s="43"/>
      <c r="BLM221" s="43"/>
      <c r="BLN221" s="43"/>
      <c r="BLO221" s="43"/>
      <c r="BLP221" s="43"/>
      <c r="BLQ221" s="43"/>
      <c r="BLR221" s="43"/>
      <c r="BLS221" s="43"/>
      <c r="BLT221" s="43"/>
      <c r="BLU221" s="43"/>
      <c r="BLV221" s="43"/>
      <c r="BLW221" s="43"/>
      <c r="BLX221" s="43"/>
      <c r="BLY221" s="43"/>
      <c r="BLZ221" s="43"/>
      <c r="BMA221" s="43"/>
      <c r="BMB221" s="43"/>
      <c r="BMC221" s="43"/>
      <c r="BMD221" s="43"/>
      <c r="BME221" s="43"/>
      <c r="BMF221" s="43"/>
      <c r="BMG221" s="43"/>
      <c r="BMH221" s="43"/>
      <c r="BMI221" s="43"/>
      <c r="BMJ221" s="43"/>
      <c r="BMK221" s="43"/>
      <c r="BML221" s="43"/>
      <c r="BMM221" s="43"/>
      <c r="BMN221" s="43"/>
      <c r="BMO221" s="43"/>
      <c r="BMP221" s="43"/>
      <c r="BMQ221" s="43"/>
      <c r="BMR221" s="43"/>
      <c r="BMS221" s="43"/>
      <c r="BMT221" s="43"/>
      <c r="BMU221" s="43"/>
      <c r="BMV221" s="43"/>
      <c r="BMW221" s="43"/>
      <c r="BMX221" s="43"/>
      <c r="BMY221" s="43"/>
      <c r="BMZ221" s="43"/>
      <c r="BNA221" s="43"/>
      <c r="BNB221" s="43"/>
      <c r="BNC221" s="43"/>
      <c r="BND221" s="43"/>
      <c r="BNE221" s="43"/>
      <c r="BNF221" s="43"/>
      <c r="BNG221" s="43"/>
      <c r="BNH221" s="43"/>
      <c r="BNI221" s="43"/>
      <c r="BNJ221" s="43"/>
      <c r="BNK221" s="43"/>
      <c r="BNL221" s="43"/>
      <c r="BNM221" s="43"/>
      <c r="BNN221" s="43"/>
      <c r="BNO221" s="43"/>
      <c r="BNP221" s="43"/>
      <c r="BNQ221" s="43"/>
      <c r="BNR221" s="43"/>
      <c r="BNS221" s="43"/>
      <c r="BNT221" s="43"/>
      <c r="BNU221" s="43"/>
      <c r="BNV221" s="43"/>
      <c r="BNW221" s="43"/>
      <c r="BNX221" s="43"/>
      <c r="BNY221" s="43"/>
      <c r="BNZ221" s="43"/>
      <c r="BOA221" s="43"/>
      <c r="BOB221" s="43"/>
      <c r="BOC221" s="43"/>
      <c r="BOD221" s="43"/>
      <c r="BOE221" s="43"/>
      <c r="BOF221" s="43"/>
      <c r="BOG221" s="43"/>
      <c r="BOH221" s="43"/>
      <c r="BOI221" s="43"/>
      <c r="BOJ221" s="43"/>
      <c r="BOK221" s="43"/>
      <c r="BOL221" s="43"/>
      <c r="BOM221" s="43"/>
      <c r="BON221" s="43"/>
      <c r="BOO221" s="43"/>
      <c r="BOP221" s="43"/>
      <c r="BOQ221" s="43"/>
      <c r="BOR221" s="43"/>
      <c r="BOS221" s="43"/>
      <c r="BOT221" s="43"/>
      <c r="BOU221" s="43"/>
      <c r="BOV221" s="43"/>
      <c r="BOW221" s="43"/>
      <c r="BOX221" s="43"/>
      <c r="BOY221" s="43"/>
      <c r="BOZ221" s="43"/>
      <c r="BPA221" s="43"/>
      <c r="BPB221" s="43"/>
      <c r="BPC221" s="43"/>
      <c r="BPD221" s="43"/>
      <c r="BPE221" s="43"/>
      <c r="BPF221" s="43"/>
      <c r="BPG221" s="43"/>
      <c r="BPH221" s="43"/>
      <c r="BPI221" s="43"/>
      <c r="BPJ221" s="43"/>
      <c r="BPK221" s="43"/>
      <c r="BPL221" s="43"/>
      <c r="BPM221" s="43"/>
      <c r="BPN221" s="43"/>
      <c r="BPO221" s="43"/>
      <c r="BPP221" s="43"/>
      <c r="BPQ221" s="43"/>
      <c r="BPR221" s="43"/>
      <c r="BPS221" s="43"/>
      <c r="BPT221" s="43"/>
      <c r="BPU221" s="43"/>
      <c r="BPV221" s="43"/>
      <c r="BPW221" s="43"/>
      <c r="BPX221" s="43"/>
      <c r="BPY221" s="43"/>
      <c r="BPZ221" s="43"/>
      <c r="BQA221" s="43"/>
      <c r="BQB221" s="43"/>
      <c r="BQC221" s="43"/>
      <c r="BQD221" s="43"/>
      <c r="BQE221" s="43"/>
      <c r="BQF221" s="43"/>
      <c r="BQG221" s="43"/>
      <c r="BQH221" s="43"/>
      <c r="BQI221" s="43"/>
      <c r="BQJ221" s="43"/>
      <c r="BQK221" s="43"/>
      <c r="BQL221" s="43"/>
      <c r="BQM221" s="43"/>
      <c r="BQN221" s="43"/>
      <c r="BQO221" s="43"/>
      <c r="BQP221" s="43"/>
      <c r="BQQ221" s="43"/>
      <c r="BQR221" s="43"/>
      <c r="BQS221" s="43"/>
      <c r="BQT221" s="43"/>
      <c r="BQU221" s="43"/>
      <c r="BQV221" s="43"/>
      <c r="BQW221" s="43"/>
      <c r="BQX221" s="43"/>
      <c r="BQY221" s="43"/>
      <c r="BQZ221" s="43"/>
      <c r="BRA221" s="43"/>
      <c r="BRB221" s="43"/>
      <c r="BRC221" s="43"/>
      <c r="BRD221" s="43"/>
      <c r="BRE221" s="43"/>
      <c r="BRF221" s="43"/>
      <c r="BRG221" s="43"/>
      <c r="BRH221" s="43"/>
      <c r="BRI221" s="43"/>
      <c r="BRJ221" s="43"/>
      <c r="BRK221" s="43"/>
      <c r="BRL221" s="43"/>
      <c r="BRM221" s="43"/>
      <c r="BRN221" s="43"/>
      <c r="BRO221" s="43"/>
      <c r="BRP221" s="43"/>
      <c r="BRQ221" s="43"/>
      <c r="BRR221" s="43"/>
      <c r="BRS221" s="43"/>
      <c r="BRT221" s="43"/>
      <c r="BRU221" s="43"/>
      <c r="BRV221" s="43"/>
      <c r="BRW221" s="43"/>
      <c r="BRX221" s="43"/>
      <c r="BRY221" s="43"/>
      <c r="BRZ221" s="43"/>
      <c r="BSA221" s="43"/>
      <c r="BSB221" s="43"/>
      <c r="BSC221" s="43"/>
      <c r="BSD221" s="43"/>
      <c r="BSE221" s="43"/>
      <c r="BSF221" s="43"/>
      <c r="BSG221" s="43"/>
      <c r="BSH221" s="43"/>
      <c r="BSI221" s="43"/>
      <c r="BSJ221" s="43"/>
      <c r="BSK221" s="43"/>
      <c r="BSL221" s="43"/>
      <c r="BSM221" s="43"/>
      <c r="BSN221" s="43"/>
      <c r="BSO221" s="43"/>
      <c r="BSP221" s="43"/>
      <c r="BSQ221" s="43"/>
      <c r="BSR221" s="43"/>
      <c r="BSS221" s="43"/>
      <c r="BST221" s="43"/>
      <c r="BSU221" s="43"/>
      <c r="BSV221" s="43"/>
      <c r="BSW221" s="43"/>
      <c r="BSX221" s="43"/>
      <c r="BSY221" s="43"/>
      <c r="BSZ221" s="43"/>
      <c r="BTA221" s="43"/>
      <c r="BTB221" s="43"/>
      <c r="BTC221" s="43"/>
      <c r="BTD221" s="43"/>
      <c r="BTE221" s="43"/>
      <c r="BTF221" s="43"/>
      <c r="BTG221" s="43"/>
      <c r="BTH221" s="43"/>
      <c r="BTI221" s="43"/>
      <c r="BTJ221" s="43"/>
      <c r="BTK221" s="43"/>
      <c r="BTL221" s="43"/>
      <c r="BTM221" s="43"/>
      <c r="BTN221" s="43"/>
      <c r="BTO221" s="43"/>
      <c r="BTP221" s="43"/>
      <c r="BTQ221" s="43"/>
      <c r="BTR221" s="43"/>
      <c r="BTS221" s="43"/>
      <c r="BTT221" s="43"/>
      <c r="BTU221" s="43"/>
      <c r="BTV221" s="43"/>
      <c r="BTW221" s="43"/>
      <c r="BTX221" s="43"/>
      <c r="BTY221" s="43"/>
      <c r="BTZ221" s="43"/>
      <c r="BUA221" s="43"/>
      <c r="BUB221" s="43"/>
      <c r="BUC221" s="43"/>
      <c r="BUD221" s="43"/>
      <c r="BUE221" s="43"/>
      <c r="BUF221" s="43"/>
      <c r="BUG221" s="43"/>
      <c r="BUH221" s="43"/>
      <c r="BUI221" s="43"/>
      <c r="BUJ221" s="43"/>
      <c r="BUK221" s="43"/>
      <c r="BUL221" s="43"/>
      <c r="BUM221" s="43"/>
      <c r="BUN221" s="43"/>
      <c r="BUO221" s="43"/>
      <c r="BUP221" s="43"/>
      <c r="BUQ221" s="43"/>
      <c r="BUR221" s="43"/>
      <c r="BUS221" s="43"/>
      <c r="BUT221" s="43"/>
      <c r="BUU221" s="43"/>
      <c r="BUV221" s="43"/>
      <c r="BUW221" s="43"/>
      <c r="BUX221" s="43"/>
      <c r="BUY221" s="43"/>
      <c r="BUZ221" s="43"/>
      <c r="BVA221" s="43"/>
      <c r="BVB221" s="43"/>
      <c r="BVC221" s="43"/>
      <c r="BVD221" s="43"/>
      <c r="BVE221" s="43"/>
      <c r="BVF221" s="43"/>
      <c r="BVG221" s="43"/>
      <c r="BVH221" s="43"/>
      <c r="BVI221" s="43"/>
      <c r="BVJ221" s="43"/>
      <c r="BVK221" s="43"/>
      <c r="BVL221" s="43"/>
      <c r="BVM221" s="43"/>
      <c r="BVN221" s="43"/>
      <c r="BVO221" s="43"/>
      <c r="BVP221" s="43"/>
      <c r="BVQ221" s="43"/>
      <c r="BVR221" s="43"/>
      <c r="BVS221" s="43"/>
      <c r="BVT221" s="43"/>
      <c r="BVU221" s="43"/>
      <c r="BVV221" s="43"/>
      <c r="BVW221" s="43"/>
      <c r="BVX221" s="43"/>
      <c r="BVY221" s="43"/>
      <c r="BVZ221" s="43"/>
      <c r="BWA221" s="43"/>
      <c r="BWB221" s="43"/>
      <c r="BWC221" s="43"/>
      <c r="BWD221" s="43"/>
      <c r="BWE221" s="43"/>
      <c r="BWF221" s="43"/>
      <c r="BWG221" s="43"/>
      <c r="BWH221" s="43"/>
      <c r="BWI221" s="43"/>
      <c r="BWJ221" s="43"/>
      <c r="BWK221" s="43"/>
      <c r="BWL221" s="43"/>
      <c r="BWM221" s="43"/>
      <c r="BWN221" s="43"/>
      <c r="BWO221" s="43"/>
      <c r="BWP221" s="43"/>
      <c r="BWQ221" s="43"/>
      <c r="BWR221" s="43"/>
      <c r="BWS221" s="43"/>
      <c r="BWT221" s="43"/>
      <c r="BWU221" s="43"/>
      <c r="BWV221" s="43"/>
      <c r="BWW221" s="43"/>
      <c r="BWX221" s="43"/>
      <c r="BWY221" s="43"/>
      <c r="BWZ221" s="43"/>
      <c r="BXA221" s="43"/>
      <c r="BXB221" s="43"/>
      <c r="BXC221" s="43"/>
      <c r="BXD221" s="43"/>
      <c r="BXE221" s="43"/>
      <c r="BXF221" s="43"/>
      <c r="BXG221" s="43"/>
      <c r="BXH221" s="43"/>
      <c r="BXI221" s="43"/>
      <c r="BXJ221" s="43"/>
      <c r="BXK221" s="43"/>
      <c r="BXL221" s="43"/>
      <c r="BXM221" s="43"/>
      <c r="BXN221" s="43"/>
      <c r="BXO221" s="43"/>
      <c r="BXP221" s="43"/>
      <c r="BXQ221" s="43"/>
      <c r="BXR221" s="43"/>
      <c r="BXS221" s="43"/>
      <c r="BXT221" s="43"/>
      <c r="BXU221" s="43"/>
      <c r="BXV221" s="43"/>
      <c r="BXW221" s="43"/>
      <c r="BXX221" s="43"/>
      <c r="BXY221" s="43"/>
      <c r="BXZ221" s="43"/>
      <c r="BYA221" s="43"/>
      <c r="BYB221" s="43"/>
      <c r="BYC221" s="43"/>
      <c r="BYD221" s="43"/>
      <c r="BYE221" s="43"/>
      <c r="BYF221" s="43"/>
      <c r="BYG221" s="43"/>
      <c r="BYH221" s="43"/>
      <c r="BYI221" s="43"/>
      <c r="BYJ221" s="43"/>
      <c r="BYK221" s="43"/>
      <c r="BYL221" s="43"/>
      <c r="BYM221" s="43"/>
      <c r="BYN221" s="43"/>
      <c r="BYO221" s="43"/>
      <c r="BYP221" s="43"/>
      <c r="BYQ221" s="43"/>
      <c r="BYR221" s="43"/>
      <c r="BYS221" s="43"/>
      <c r="BYT221" s="43"/>
      <c r="BYU221" s="43"/>
      <c r="BYV221" s="43"/>
      <c r="BYW221" s="43"/>
      <c r="BYX221" s="43"/>
      <c r="BYY221" s="43"/>
      <c r="BYZ221" s="43"/>
      <c r="BZA221" s="43"/>
      <c r="BZB221" s="43"/>
      <c r="BZC221" s="43"/>
      <c r="BZD221" s="43"/>
      <c r="BZE221" s="43"/>
      <c r="BZF221" s="43"/>
      <c r="BZG221" s="43"/>
      <c r="BZH221" s="43"/>
      <c r="BZI221" s="43"/>
      <c r="BZJ221" s="43"/>
      <c r="BZK221" s="43"/>
      <c r="BZL221" s="43"/>
      <c r="BZM221" s="43"/>
      <c r="BZN221" s="43"/>
      <c r="BZO221" s="43"/>
      <c r="BZP221" s="43"/>
      <c r="BZQ221" s="43"/>
      <c r="BZR221" s="43"/>
      <c r="BZS221" s="43"/>
      <c r="BZT221" s="43"/>
      <c r="BZU221" s="43"/>
      <c r="BZV221" s="43"/>
      <c r="BZW221" s="43"/>
      <c r="BZX221" s="43"/>
      <c r="BZY221" s="43"/>
      <c r="BZZ221" s="43"/>
      <c r="CAA221" s="43"/>
      <c r="CAB221" s="43"/>
      <c r="CAC221" s="43"/>
      <c r="CAD221" s="43"/>
      <c r="CAE221" s="43"/>
      <c r="CAF221" s="43"/>
      <c r="CAG221" s="43"/>
      <c r="CAH221" s="43"/>
      <c r="CAI221" s="43"/>
      <c r="CAJ221" s="43"/>
      <c r="CAK221" s="43"/>
      <c r="CAL221" s="43"/>
      <c r="CAM221" s="43"/>
      <c r="CAN221" s="43"/>
      <c r="CAO221" s="43"/>
      <c r="CAP221" s="43"/>
      <c r="CAQ221" s="43"/>
      <c r="CAR221" s="43"/>
      <c r="CAS221" s="43"/>
      <c r="CAT221" s="43"/>
      <c r="CAU221" s="43"/>
      <c r="CAV221" s="43"/>
      <c r="CAW221" s="43"/>
      <c r="CAX221" s="43"/>
      <c r="CAY221" s="43"/>
      <c r="CAZ221" s="43"/>
      <c r="CBA221" s="43"/>
      <c r="CBB221" s="43"/>
      <c r="CBC221" s="43"/>
      <c r="CBD221" s="43"/>
      <c r="CBE221" s="43"/>
      <c r="CBF221" s="43"/>
      <c r="CBG221" s="43"/>
      <c r="CBH221" s="43"/>
      <c r="CBI221" s="43"/>
      <c r="CBJ221" s="43"/>
      <c r="CBK221" s="43"/>
      <c r="CBL221" s="43"/>
      <c r="CBM221" s="43"/>
      <c r="CBN221" s="43"/>
      <c r="CBO221" s="43"/>
      <c r="CBP221" s="43"/>
      <c r="CBQ221" s="43"/>
      <c r="CBR221" s="43"/>
      <c r="CBS221" s="43"/>
      <c r="CBT221" s="43"/>
      <c r="CBU221" s="43"/>
      <c r="CBV221" s="43"/>
      <c r="CBW221" s="43"/>
      <c r="CBX221" s="43"/>
      <c r="CBY221" s="43"/>
      <c r="CBZ221" s="43"/>
      <c r="CCA221" s="43"/>
      <c r="CCB221" s="43"/>
      <c r="CCC221" s="43"/>
      <c r="CCD221" s="43"/>
      <c r="CCE221" s="43"/>
      <c r="CCF221" s="43"/>
      <c r="CCG221" s="43"/>
      <c r="CCH221" s="43"/>
      <c r="CCI221" s="43"/>
      <c r="CCJ221" s="43"/>
      <c r="CCK221" s="43"/>
      <c r="CCL221" s="43"/>
      <c r="CCM221" s="43"/>
      <c r="CCN221" s="43"/>
      <c r="CCO221" s="43"/>
      <c r="CCP221" s="43"/>
      <c r="CCQ221" s="43"/>
      <c r="CCR221" s="43"/>
      <c r="CCS221" s="43"/>
      <c r="CCT221" s="43"/>
      <c r="CCU221" s="43"/>
      <c r="CCV221" s="43"/>
      <c r="CCW221" s="43"/>
      <c r="CCX221" s="43"/>
      <c r="CCY221" s="43"/>
      <c r="CCZ221" s="43"/>
      <c r="CDA221" s="43"/>
      <c r="CDB221" s="43"/>
      <c r="CDC221" s="43"/>
      <c r="CDD221" s="43"/>
      <c r="CDE221" s="43"/>
      <c r="CDF221" s="43"/>
      <c r="CDG221" s="43"/>
      <c r="CDH221" s="43"/>
      <c r="CDI221" s="43"/>
      <c r="CDJ221" s="43"/>
      <c r="CDK221" s="43"/>
      <c r="CDL221" s="43"/>
      <c r="CDM221" s="43"/>
      <c r="CDN221" s="43"/>
      <c r="CDO221" s="43"/>
      <c r="CDP221" s="43"/>
      <c r="CDQ221" s="43"/>
      <c r="CDR221" s="43"/>
      <c r="CDS221" s="43"/>
      <c r="CDT221" s="43"/>
      <c r="CDU221" s="43"/>
      <c r="CDV221" s="43"/>
      <c r="CDW221" s="43"/>
      <c r="CDX221" s="43"/>
      <c r="CDY221" s="43"/>
      <c r="CDZ221" s="43"/>
      <c r="CEA221" s="43"/>
      <c r="CEB221" s="43"/>
      <c r="CEC221" s="43"/>
      <c r="CED221" s="43"/>
      <c r="CEE221" s="43"/>
      <c r="CEF221" s="43"/>
      <c r="CEG221" s="43"/>
      <c r="CEH221" s="43"/>
      <c r="CEI221" s="43"/>
      <c r="CEJ221" s="43"/>
      <c r="CEK221" s="43"/>
      <c r="CEL221" s="43"/>
      <c r="CEM221" s="43"/>
      <c r="CEN221" s="43"/>
      <c r="CEO221" s="43"/>
      <c r="CEP221" s="43"/>
      <c r="CEQ221" s="43"/>
      <c r="CER221" s="43"/>
      <c r="CES221" s="43"/>
      <c r="CET221" s="43"/>
      <c r="CEU221" s="43"/>
      <c r="CEV221" s="43"/>
      <c r="CEW221" s="43"/>
      <c r="CEX221" s="43"/>
      <c r="CEY221" s="43"/>
      <c r="CEZ221" s="43"/>
      <c r="CFA221" s="43"/>
      <c r="CFB221" s="43"/>
      <c r="CFC221" s="43"/>
      <c r="CFD221" s="43"/>
      <c r="CFE221" s="43"/>
      <c r="CFF221" s="43"/>
      <c r="CFG221" s="43"/>
      <c r="CFH221" s="43"/>
      <c r="CFI221" s="43"/>
      <c r="CFJ221" s="43"/>
      <c r="CFK221" s="43"/>
      <c r="CFL221" s="43"/>
      <c r="CFM221" s="43"/>
      <c r="CFN221" s="43"/>
      <c r="CFO221" s="43"/>
      <c r="CFP221" s="43"/>
      <c r="CFQ221" s="43"/>
      <c r="CFR221" s="43"/>
      <c r="CFS221" s="43"/>
      <c r="CFT221" s="43"/>
      <c r="CFU221" s="43"/>
      <c r="CFV221" s="43"/>
      <c r="CFW221" s="43"/>
      <c r="CFX221" s="43"/>
      <c r="CFY221" s="43"/>
      <c r="CFZ221" s="43"/>
      <c r="CGA221" s="43"/>
      <c r="CGB221" s="43"/>
      <c r="CGC221" s="43"/>
      <c r="CGD221" s="43"/>
      <c r="CGE221" s="43"/>
      <c r="CGF221" s="43"/>
      <c r="CGG221" s="43"/>
      <c r="CGH221" s="43"/>
      <c r="CGI221" s="43"/>
      <c r="CGJ221" s="43"/>
      <c r="CGK221" s="43"/>
      <c r="CGL221" s="43"/>
      <c r="CGM221" s="43"/>
      <c r="CGN221" s="43"/>
      <c r="CGO221" s="43"/>
      <c r="CGP221" s="43"/>
      <c r="CGQ221" s="43"/>
      <c r="CGR221" s="43"/>
      <c r="CGS221" s="43"/>
      <c r="CGT221" s="43"/>
      <c r="CGU221" s="43"/>
      <c r="CGV221" s="43"/>
      <c r="CGW221" s="43"/>
      <c r="CGX221" s="43"/>
      <c r="CGY221" s="43"/>
      <c r="CGZ221" s="43"/>
      <c r="CHA221" s="43"/>
      <c r="CHB221" s="43"/>
      <c r="CHC221" s="43"/>
      <c r="CHD221" s="43"/>
      <c r="CHE221" s="43"/>
      <c r="CHF221" s="43"/>
      <c r="CHG221" s="43"/>
      <c r="CHH221" s="43"/>
      <c r="CHI221" s="43"/>
      <c r="CHJ221" s="43"/>
      <c r="CHK221" s="43"/>
      <c r="CHL221" s="43"/>
      <c r="CHM221" s="43"/>
      <c r="CHN221" s="43"/>
      <c r="CHO221" s="43"/>
      <c r="CHP221" s="43"/>
      <c r="CHQ221" s="43"/>
      <c r="CHR221" s="43"/>
      <c r="CHS221" s="43"/>
      <c r="CHT221" s="43"/>
      <c r="CHU221" s="43"/>
      <c r="CHV221" s="43"/>
      <c r="CHW221" s="43"/>
      <c r="CHX221" s="43"/>
      <c r="CHY221" s="43"/>
      <c r="CHZ221" s="43"/>
      <c r="CIA221" s="43"/>
      <c r="CIB221" s="43"/>
      <c r="CIC221" s="43"/>
      <c r="CID221" s="43"/>
      <c r="CIE221" s="43"/>
      <c r="CIF221" s="43"/>
      <c r="CIG221" s="43"/>
      <c r="CIH221" s="43"/>
      <c r="CII221" s="43"/>
      <c r="CIJ221" s="43"/>
      <c r="CIK221" s="43"/>
      <c r="CIL221" s="43"/>
      <c r="CIM221" s="43"/>
      <c r="CIN221" s="43"/>
      <c r="CIO221" s="43"/>
      <c r="CIP221" s="43"/>
      <c r="CIQ221" s="43"/>
      <c r="CIR221" s="43"/>
      <c r="CIS221" s="43"/>
      <c r="CIT221" s="43"/>
      <c r="CIU221" s="43"/>
      <c r="CIV221" s="43"/>
      <c r="CIW221" s="43"/>
      <c r="CIX221" s="43"/>
      <c r="CIY221" s="43"/>
      <c r="CIZ221" s="43"/>
      <c r="CJA221" s="43"/>
      <c r="CJB221" s="43"/>
      <c r="CJC221" s="43"/>
      <c r="CJD221" s="43"/>
      <c r="CJE221" s="43"/>
      <c r="CJF221" s="43"/>
      <c r="CJG221" s="43"/>
      <c r="CJH221" s="43"/>
      <c r="CJI221" s="43"/>
      <c r="CJJ221" s="43"/>
      <c r="CJK221" s="43"/>
      <c r="CJL221" s="43"/>
      <c r="CJM221" s="43"/>
      <c r="CJN221" s="43"/>
      <c r="CJO221" s="43"/>
      <c r="CJP221" s="43"/>
      <c r="CJQ221" s="43"/>
      <c r="CJR221" s="43"/>
      <c r="CJS221" s="43"/>
      <c r="CJT221" s="43"/>
      <c r="CJU221" s="43"/>
      <c r="CJV221" s="43"/>
      <c r="CJW221" s="43"/>
      <c r="CJX221" s="43"/>
      <c r="CJY221" s="43"/>
      <c r="CJZ221" s="43"/>
      <c r="CKA221" s="43"/>
      <c r="CKB221" s="43"/>
      <c r="CKC221" s="43"/>
      <c r="CKD221" s="43"/>
      <c r="CKE221" s="43"/>
      <c r="CKF221" s="43"/>
      <c r="CKG221" s="43"/>
      <c r="CKH221" s="43"/>
      <c r="CKI221" s="43"/>
      <c r="CKJ221" s="43"/>
      <c r="CKK221" s="43"/>
      <c r="CKL221" s="43"/>
      <c r="CKM221" s="43"/>
      <c r="CKN221" s="43"/>
      <c r="CKO221" s="43"/>
      <c r="CKP221" s="43"/>
      <c r="CKQ221" s="43"/>
      <c r="CKR221" s="43"/>
      <c r="CKS221" s="43"/>
      <c r="CKT221" s="43"/>
      <c r="CKU221" s="43"/>
      <c r="CKV221" s="43"/>
      <c r="CKW221" s="43"/>
      <c r="CKX221" s="43"/>
      <c r="CKY221" s="43"/>
      <c r="CKZ221" s="43"/>
      <c r="CLA221" s="43"/>
      <c r="CLB221" s="43"/>
      <c r="CLC221" s="43"/>
      <c r="CLD221" s="43"/>
      <c r="CLE221" s="43"/>
      <c r="CLF221" s="43"/>
      <c r="CLG221" s="43"/>
      <c r="CLH221" s="43"/>
      <c r="CLI221" s="43"/>
      <c r="CLJ221" s="43"/>
      <c r="CLK221" s="43"/>
      <c r="CLL221" s="43"/>
      <c r="CLM221" s="43"/>
      <c r="CLN221" s="43"/>
      <c r="CLO221" s="43"/>
      <c r="CLP221" s="43"/>
      <c r="CLQ221" s="43"/>
      <c r="CLR221" s="43"/>
      <c r="CLS221" s="43"/>
      <c r="CLT221" s="43"/>
      <c r="CLU221" s="43"/>
      <c r="CLV221" s="43"/>
      <c r="CLW221" s="43"/>
      <c r="CLX221" s="43"/>
      <c r="CLY221" s="43"/>
      <c r="CLZ221" s="43"/>
      <c r="CMA221" s="43"/>
      <c r="CMB221" s="43"/>
      <c r="CMC221" s="43"/>
      <c r="CMD221" s="43"/>
      <c r="CME221" s="43"/>
      <c r="CMF221" s="43"/>
      <c r="CMG221" s="43"/>
      <c r="CMH221" s="43"/>
      <c r="CMI221" s="43"/>
      <c r="CMJ221" s="43"/>
      <c r="CMK221" s="43"/>
      <c r="CML221" s="43"/>
      <c r="CMM221" s="43"/>
      <c r="CMN221" s="43"/>
      <c r="CMO221" s="43"/>
      <c r="CMP221" s="43"/>
      <c r="CMQ221" s="43"/>
      <c r="CMR221" s="43"/>
      <c r="CMS221" s="43"/>
      <c r="CMT221" s="43"/>
      <c r="CMU221" s="43"/>
      <c r="CMV221" s="43"/>
      <c r="CMW221" s="43"/>
      <c r="CMX221" s="43"/>
      <c r="CMY221" s="43"/>
      <c r="CMZ221" s="43"/>
      <c r="CNA221" s="43"/>
      <c r="CNB221" s="43"/>
      <c r="CNC221" s="43"/>
      <c r="CND221" s="43"/>
      <c r="CNE221" s="43"/>
      <c r="CNF221" s="43"/>
      <c r="CNG221" s="43"/>
      <c r="CNH221" s="43"/>
      <c r="CNI221" s="43"/>
      <c r="CNJ221" s="43"/>
      <c r="CNK221" s="43"/>
      <c r="CNL221" s="43"/>
      <c r="CNM221" s="43"/>
      <c r="CNN221" s="43"/>
      <c r="CNO221" s="43"/>
      <c r="CNP221" s="43"/>
      <c r="CNQ221" s="43"/>
      <c r="CNR221" s="43"/>
      <c r="CNS221" s="43"/>
      <c r="CNT221" s="43"/>
      <c r="CNU221" s="43"/>
      <c r="CNV221" s="43"/>
      <c r="CNW221" s="43"/>
      <c r="CNX221" s="43"/>
      <c r="CNY221" s="43"/>
      <c r="CNZ221" s="43"/>
      <c r="COA221" s="43"/>
      <c r="COB221" s="43"/>
      <c r="COC221" s="43"/>
      <c r="COD221" s="43"/>
      <c r="COE221" s="43"/>
      <c r="COF221" s="43"/>
      <c r="COG221" s="43"/>
      <c r="COH221" s="43"/>
      <c r="COI221" s="43"/>
      <c r="COJ221" s="43"/>
      <c r="COK221" s="43"/>
      <c r="COL221" s="43"/>
      <c r="COM221" s="43"/>
      <c r="CON221" s="43"/>
      <c r="COO221" s="43"/>
      <c r="COP221" s="43"/>
      <c r="COQ221" s="43"/>
      <c r="COR221" s="43"/>
      <c r="COS221" s="43"/>
      <c r="COT221" s="43"/>
      <c r="COU221" s="43"/>
      <c r="COV221" s="43"/>
      <c r="COW221" s="43"/>
      <c r="COX221" s="43"/>
      <c r="COY221" s="43"/>
      <c r="COZ221" s="43"/>
      <c r="CPA221" s="43"/>
      <c r="CPB221" s="43"/>
      <c r="CPC221" s="43"/>
      <c r="CPD221" s="43"/>
      <c r="CPE221" s="43"/>
      <c r="CPF221" s="43"/>
      <c r="CPG221" s="43"/>
      <c r="CPH221" s="43"/>
      <c r="CPI221" s="43"/>
      <c r="CPJ221" s="43"/>
      <c r="CPK221" s="43"/>
      <c r="CPL221" s="43"/>
      <c r="CPM221" s="43"/>
      <c r="CPN221" s="43"/>
      <c r="CPO221" s="43"/>
      <c r="CPP221" s="43"/>
      <c r="CPQ221" s="43"/>
      <c r="CPR221" s="43"/>
      <c r="CPS221" s="43"/>
      <c r="CPT221" s="43"/>
      <c r="CPU221" s="43"/>
      <c r="CPV221" s="43"/>
      <c r="CPW221" s="43"/>
      <c r="CPX221" s="43"/>
      <c r="CPY221" s="43"/>
      <c r="CPZ221" s="43"/>
      <c r="CQA221" s="43"/>
      <c r="CQB221" s="43"/>
      <c r="CQC221" s="43"/>
      <c r="CQD221" s="43"/>
      <c r="CQE221" s="43"/>
      <c r="CQF221" s="43"/>
      <c r="CQG221" s="43"/>
      <c r="CQH221" s="43"/>
      <c r="CQI221" s="43"/>
      <c r="CQJ221" s="43"/>
      <c r="CQK221" s="43"/>
      <c r="CQL221" s="43"/>
      <c r="CQM221" s="43"/>
      <c r="CQN221" s="43"/>
      <c r="CQO221" s="43"/>
      <c r="CQP221" s="43"/>
      <c r="CQQ221" s="43"/>
      <c r="CQR221" s="43"/>
      <c r="CQS221" s="43"/>
      <c r="CQT221" s="43"/>
      <c r="CQU221" s="43"/>
      <c r="CQV221" s="43"/>
      <c r="CQW221" s="43"/>
      <c r="CQX221" s="43"/>
      <c r="CQY221" s="43"/>
      <c r="CQZ221" s="43"/>
      <c r="CRA221" s="43"/>
      <c r="CRB221" s="43"/>
      <c r="CRC221" s="43"/>
      <c r="CRD221" s="43"/>
      <c r="CRE221" s="43"/>
      <c r="CRF221" s="43"/>
      <c r="CRG221" s="43"/>
      <c r="CRH221" s="43"/>
      <c r="CRI221" s="43"/>
      <c r="CRJ221" s="43"/>
      <c r="CRK221" s="43"/>
      <c r="CRL221" s="43"/>
      <c r="CRM221" s="43"/>
      <c r="CRN221" s="43"/>
      <c r="CRO221" s="43"/>
      <c r="CRP221" s="43"/>
      <c r="CRQ221" s="43"/>
      <c r="CRR221" s="43"/>
      <c r="CRS221" s="43"/>
      <c r="CRT221" s="43"/>
      <c r="CRU221" s="43"/>
      <c r="CRV221" s="43"/>
      <c r="CRW221" s="43"/>
      <c r="CRX221" s="43"/>
      <c r="CRY221" s="43"/>
      <c r="CRZ221" s="43"/>
      <c r="CSA221" s="43"/>
      <c r="CSB221" s="43"/>
      <c r="CSC221" s="43"/>
      <c r="CSD221" s="43"/>
      <c r="CSE221" s="43"/>
      <c r="CSF221" s="43"/>
      <c r="CSG221" s="43"/>
      <c r="CSH221" s="43"/>
      <c r="CSI221" s="43"/>
      <c r="CSJ221" s="43"/>
      <c r="CSK221" s="43"/>
      <c r="CSL221" s="43"/>
      <c r="CSM221" s="43"/>
      <c r="CSN221" s="43"/>
      <c r="CSO221" s="43"/>
      <c r="CSP221" s="43"/>
      <c r="CSQ221" s="43"/>
      <c r="CSR221" s="43"/>
      <c r="CSS221" s="43"/>
      <c r="CST221" s="43"/>
      <c r="CSU221" s="43"/>
      <c r="CSV221" s="43"/>
      <c r="CSW221" s="43"/>
      <c r="CSX221" s="43"/>
      <c r="CSY221" s="43"/>
      <c r="CSZ221" s="43"/>
      <c r="CTA221" s="43"/>
      <c r="CTB221" s="43"/>
      <c r="CTC221" s="43"/>
      <c r="CTD221" s="43"/>
      <c r="CTE221" s="43"/>
      <c r="CTF221" s="43"/>
      <c r="CTG221" s="43"/>
      <c r="CTH221" s="43"/>
      <c r="CTI221" s="43"/>
      <c r="CTJ221" s="43"/>
      <c r="CTK221" s="43"/>
      <c r="CTL221" s="43"/>
      <c r="CTM221" s="43"/>
      <c r="CTN221" s="43"/>
      <c r="CTO221" s="43"/>
      <c r="CTP221" s="43"/>
      <c r="CTQ221" s="43"/>
      <c r="CTR221" s="43"/>
      <c r="CTS221" s="43"/>
      <c r="CTT221" s="43"/>
      <c r="CTU221" s="43"/>
      <c r="CTV221" s="43"/>
      <c r="CTW221" s="43"/>
      <c r="CTX221" s="43"/>
      <c r="CTY221" s="43"/>
      <c r="CTZ221" s="43"/>
      <c r="CUA221" s="43"/>
      <c r="CUB221" s="43"/>
      <c r="CUC221" s="43"/>
      <c r="CUD221" s="43"/>
      <c r="CUE221" s="43"/>
      <c r="CUF221" s="43"/>
      <c r="CUG221" s="43"/>
      <c r="CUH221" s="43"/>
      <c r="CUI221" s="43"/>
      <c r="CUJ221" s="43"/>
      <c r="CUK221" s="43"/>
      <c r="CUL221" s="43"/>
      <c r="CUM221" s="43"/>
      <c r="CUN221" s="43"/>
      <c r="CUO221" s="43"/>
      <c r="CUP221" s="43"/>
      <c r="CUQ221" s="43"/>
      <c r="CUR221" s="43"/>
      <c r="CUS221" s="43"/>
      <c r="CUT221" s="43"/>
      <c r="CUU221" s="43"/>
      <c r="CUV221" s="43"/>
      <c r="CUW221" s="43"/>
      <c r="CUX221" s="43"/>
      <c r="CUY221" s="43"/>
      <c r="CUZ221" s="43"/>
      <c r="CVA221" s="43"/>
      <c r="CVB221" s="43"/>
      <c r="CVC221" s="43"/>
      <c r="CVD221" s="43"/>
      <c r="CVE221" s="43"/>
      <c r="CVF221" s="43"/>
      <c r="CVG221" s="43"/>
      <c r="CVH221" s="43"/>
      <c r="CVI221" s="43"/>
      <c r="CVJ221" s="43"/>
      <c r="CVK221" s="43"/>
      <c r="CVL221" s="43"/>
      <c r="CVM221" s="43"/>
      <c r="CVN221" s="43"/>
      <c r="CVO221" s="43"/>
      <c r="CVP221" s="43"/>
      <c r="CVQ221" s="43"/>
      <c r="CVR221" s="43"/>
      <c r="CVS221" s="43"/>
      <c r="CVT221" s="43"/>
      <c r="CVU221" s="43"/>
      <c r="CVV221" s="43"/>
      <c r="CVW221" s="43"/>
      <c r="CVX221" s="43"/>
      <c r="CVY221" s="43"/>
      <c r="CVZ221" s="43"/>
      <c r="CWA221" s="43"/>
      <c r="CWB221" s="43"/>
      <c r="CWC221" s="43"/>
      <c r="CWD221" s="43"/>
      <c r="CWE221" s="43"/>
      <c r="CWF221" s="43"/>
      <c r="CWG221" s="43"/>
      <c r="CWH221" s="43"/>
      <c r="CWI221" s="43"/>
      <c r="CWJ221" s="43"/>
      <c r="CWK221" s="43"/>
      <c r="CWL221" s="43"/>
      <c r="CWM221" s="43"/>
      <c r="CWN221" s="43"/>
      <c r="CWO221" s="43"/>
      <c r="CWP221" s="43"/>
      <c r="CWQ221" s="43"/>
      <c r="CWR221" s="43"/>
      <c r="CWS221" s="43"/>
      <c r="CWT221" s="43"/>
      <c r="CWU221" s="43"/>
      <c r="CWV221" s="43"/>
      <c r="CWW221" s="43"/>
      <c r="CWX221" s="43"/>
      <c r="CWY221" s="43"/>
      <c r="CWZ221" s="43"/>
      <c r="CXA221" s="43"/>
      <c r="CXB221" s="43"/>
      <c r="CXC221" s="43"/>
      <c r="CXD221" s="43"/>
      <c r="CXE221" s="43"/>
      <c r="CXF221" s="43"/>
      <c r="CXG221" s="43"/>
      <c r="CXH221" s="43"/>
      <c r="CXI221" s="43"/>
      <c r="CXJ221" s="43"/>
      <c r="CXK221" s="43"/>
      <c r="CXL221" s="43"/>
      <c r="CXM221" s="43"/>
      <c r="CXN221" s="43"/>
      <c r="CXO221" s="43"/>
      <c r="CXP221" s="43"/>
      <c r="CXQ221" s="43"/>
      <c r="CXR221" s="43"/>
      <c r="CXS221" s="43"/>
      <c r="CXT221" s="43"/>
      <c r="CXU221" s="43"/>
      <c r="CXV221" s="43"/>
      <c r="CXW221" s="43"/>
      <c r="CXX221" s="43"/>
      <c r="CXY221" s="43"/>
      <c r="CXZ221" s="43"/>
      <c r="CYA221" s="43"/>
      <c r="CYB221" s="43"/>
      <c r="CYC221" s="43"/>
      <c r="CYD221" s="43"/>
      <c r="CYE221" s="43"/>
      <c r="CYF221" s="43"/>
      <c r="CYG221" s="43"/>
      <c r="CYH221" s="43"/>
      <c r="CYI221" s="43"/>
      <c r="CYJ221" s="43"/>
      <c r="CYK221" s="43"/>
      <c r="CYL221" s="43"/>
      <c r="CYM221" s="43"/>
      <c r="CYN221" s="43"/>
      <c r="CYO221" s="43"/>
      <c r="CYP221" s="43"/>
      <c r="CYQ221" s="43"/>
      <c r="CYR221" s="43"/>
      <c r="CYS221" s="43"/>
      <c r="CYT221" s="43"/>
      <c r="CYU221" s="43"/>
      <c r="CYV221" s="43"/>
      <c r="CYW221" s="43"/>
      <c r="CYX221" s="43"/>
      <c r="CYY221" s="43"/>
      <c r="CYZ221" s="43"/>
      <c r="CZA221" s="43"/>
      <c r="CZB221" s="43"/>
      <c r="CZC221" s="43"/>
      <c r="CZD221" s="43"/>
      <c r="CZE221" s="43"/>
      <c r="CZF221" s="43"/>
      <c r="CZG221" s="43"/>
      <c r="CZH221" s="43"/>
      <c r="CZI221" s="43"/>
      <c r="CZJ221" s="43"/>
      <c r="CZK221" s="43"/>
      <c r="CZL221" s="43"/>
      <c r="CZM221" s="43"/>
      <c r="CZN221" s="43"/>
      <c r="CZO221" s="43"/>
      <c r="CZP221" s="43"/>
      <c r="CZQ221" s="43"/>
      <c r="CZR221" s="43"/>
      <c r="CZS221" s="43"/>
      <c r="CZT221" s="43"/>
      <c r="CZU221" s="43"/>
      <c r="CZV221" s="43"/>
      <c r="CZW221" s="43"/>
      <c r="CZX221" s="43"/>
      <c r="CZY221" s="43"/>
      <c r="CZZ221" s="43"/>
      <c r="DAA221" s="43"/>
      <c r="DAB221" s="43"/>
      <c r="DAC221" s="43"/>
      <c r="DAD221" s="43"/>
      <c r="DAE221" s="43"/>
      <c r="DAF221" s="43"/>
      <c r="DAG221" s="43"/>
      <c r="DAH221" s="43"/>
      <c r="DAI221" s="43"/>
      <c r="DAJ221" s="43"/>
      <c r="DAK221" s="43"/>
      <c r="DAL221" s="43"/>
      <c r="DAM221" s="43"/>
      <c r="DAN221" s="43"/>
      <c r="DAO221" s="43"/>
      <c r="DAP221" s="43"/>
      <c r="DAQ221" s="43"/>
      <c r="DAR221" s="43"/>
      <c r="DAS221" s="43"/>
      <c r="DAT221" s="43"/>
      <c r="DAU221" s="43"/>
      <c r="DAV221" s="43"/>
      <c r="DAW221" s="43"/>
      <c r="DAX221" s="43"/>
      <c r="DAY221" s="43"/>
      <c r="DAZ221" s="43"/>
      <c r="DBA221" s="43"/>
      <c r="DBB221" s="43"/>
      <c r="DBC221" s="43"/>
      <c r="DBD221" s="43"/>
      <c r="DBE221" s="43"/>
      <c r="DBF221" s="43"/>
      <c r="DBG221" s="43"/>
      <c r="DBH221" s="43"/>
      <c r="DBI221" s="43"/>
      <c r="DBJ221" s="43"/>
      <c r="DBK221" s="43"/>
      <c r="DBL221" s="43"/>
      <c r="DBM221" s="43"/>
      <c r="DBN221" s="43"/>
      <c r="DBO221" s="43"/>
      <c r="DBP221" s="43"/>
      <c r="DBQ221" s="43"/>
      <c r="DBR221" s="43"/>
      <c r="DBS221" s="43"/>
      <c r="DBT221" s="43"/>
      <c r="DBU221" s="43"/>
      <c r="DBV221" s="43"/>
      <c r="DBW221" s="43"/>
      <c r="DBX221" s="43"/>
      <c r="DBY221" s="43"/>
      <c r="DBZ221" s="43"/>
      <c r="DCA221" s="43"/>
      <c r="DCB221" s="43"/>
      <c r="DCC221" s="43"/>
      <c r="DCD221" s="43"/>
      <c r="DCE221" s="43"/>
      <c r="DCF221" s="43"/>
      <c r="DCG221" s="43"/>
      <c r="DCH221" s="43"/>
      <c r="DCI221" s="43"/>
      <c r="DCJ221" s="43"/>
      <c r="DCK221" s="43"/>
      <c r="DCL221" s="43"/>
      <c r="DCM221" s="43"/>
      <c r="DCN221" s="43"/>
      <c r="DCO221" s="43"/>
      <c r="DCP221" s="43"/>
      <c r="DCQ221" s="43"/>
      <c r="DCR221" s="43"/>
      <c r="DCS221" s="43"/>
      <c r="DCT221" s="43"/>
      <c r="DCU221" s="43"/>
      <c r="DCV221" s="43"/>
      <c r="DCW221" s="43"/>
      <c r="DCX221" s="43"/>
      <c r="DCY221" s="43"/>
      <c r="DCZ221" s="43"/>
      <c r="DDA221" s="43"/>
      <c r="DDB221" s="43"/>
      <c r="DDC221" s="43"/>
      <c r="DDD221" s="43"/>
      <c r="DDE221" s="43"/>
      <c r="DDF221" s="43"/>
      <c r="DDG221" s="43"/>
      <c r="DDH221" s="43"/>
      <c r="DDI221" s="43"/>
      <c r="DDJ221" s="43"/>
      <c r="DDK221" s="43"/>
      <c r="DDL221" s="43"/>
      <c r="DDM221" s="43"/>
      <c r="DDN221" s="43"/>
      <c r="DDO221" s="43"/>
      <c r="DDP221" s="43"/>
      <c r="DDQ221" s="43"/>
      <c r="DDR221" s="43"/>
      <c r="DDS221" s="43"/>
      <c r="DDT221" s="43"/>
      <c r="DDU221" s="43"/>
      <c r="DDV221" s="43"/>
      <c r="DDW221" s="43"/>
      <c r="DDX221" s="43"/>
      <c r="DDY221" s="43"/>
      <c r="DDZ221" s="43"/>
      <c r="DEA221" s="43"/>
      <c r="DEB221" s="43"/>
      <c r="DEC221" s="43"/>
      <c r="DED221" s="43"/>
      <c r="DEE221" s="43"/>
      <c r="DEF221" s="43"/>
      <c r="DEG221" s="43"/>
      <c r="DEH221" s="43"/>
      <c r="DEI221" s="43"/>
      <c r="DEJ221" s="43"/>
      <c r="DEK221" s="43"/>
      <c r="DEL221" s="43"/>
      <c r="DEM221" s="43"/>
      <c r="DEN221" s="43"/>
      <c r="DEO221" s="43"/>
      <c r="DEP221" s="43"/>
      <c r="DEQ221" s="43"/>
      <c r="DER221" s="43"/>
      <c r="DES221" s="43"/>
      <c r="DET221" s="43"/>
      <c r="DEU221" s="43"/>
      <c r="DEV221" s="43"/>
      <c r="DEW221" s="43"/>
      <c r="DEX221" s="43"/>
      <c r="DEY221" s="43"/>
      <c r="DEZ221" s="43"/>
      <c r="DFA221" s="43"/>
      <c r="DFB221" s="43"/>
      <c r="DFC221" s="43"/>
      <c r="DFD221" s="43"/>
      <c r="DFE221" s="43"/>
      <c r="DFF221" s="43"/>
      <c r="DFG221" s="43"/>
      <c r="DFH221" s="43"/>
      <c r="DFI221" s="43"/>
      <c r="DFJ221" s="43"/>
      <c r="DFK221" s="43"/>
      <c r="DFL221" s="43"/>
      <c r="DFM221" s="43"/>
      <c r="DFN221" s="43"/>
      <c r="DFO221" s="43"/>
      <c r="DFP221" s="43"/>
      <c r="DFQ221" s="43"/>
      <c r="DFR221" s="43"/>
      <c r="DFS221" s="43"/>
      <c r="DFT221" s="43"/>
      <c r="DFU221" s="43"/>
      <c r="DFV221" s="43"/>
      <c r="DFW221" s="43"/>
      <c r="DFX221" s="43"/>
      <c r="DFY221" s="43"/>
      <c r="DFZ221" s="43"/>
      <c r="DGA221" s="43"/>
      <c r="DGB221" s="43"/>
      <c r="DGC221" s="43"/>
      <c r="DGD221" s="43"/>
      <c r="DGE221" s="43"/>
      <c r="DGF221" s="43"/>
      <c r="DGG221" s="43"/>
      <c r="DGH221" s="43"/>
      <c r="DGI221" s="43"/>
      <c r="DGJ221" s="43"/>
      <c r="DGK221" s="43"/>
      <c r="DGL221" s="43"/>
      <c r="DGM221" s="43"/>
      <c r="DGN221" s="43"/>
      <c r="DGO221" s="43"/>
      <c r="DGP221" s="43"/>
      <c r="DGQ221" s="43"/>
      <c r="DGR221" s="43"/>
      <c r="DGS221" s="43"/>
      <c r="DGT221" s="43"/>
      <c r="DGU221" s="43"/>
      <c r="DGV221" s="43"/>
      <c r="DGW221" s="43"/>
      <c r="DGX221" s="43"/>
      <c r="DGY221" s="43"/>
      <c r="DGZ221" s="43"/>
      <c r="DHA221" s="43"/>
      <c r="DHB221" s="43"/>
      <c r="DHC221" s="43"/>
      <c r="DHD221" s="43"/>
      <c r="DHE221" s="43"/>
      <c r="DHF221" s="43"/>
      <c r="DHG221" s="43"/>
      <c r="DHH221" s="43"/>
      <c r="DHI221" s="43"/>
      <c r="DHJ221" s="43"/>
      <c r="DHK221" s="43"/>
      <c r="DHL221" s="43"/>
      <c r="DHM221" s="43"/>
      <c r="DHN221" s="43"/>
      <c r="DHO221" s="43"/>
      <c r="DHP221" s="43"/>
      <c r="DHQ221" s="43"/>
      <c r="DHR221" s="43"/>
      <c r="DHS221" s="43"/>
      <c r="DHT221" s="43"/>
      <c r="DHU221" s="43"/>
      <c r="DHV221" s="43"/>
      <c r="DHW221" s="43"/>
      <c r="DHX221" s="43"/>
      <c r="DHY221" s="43"/>
      <c r="DHZ221" s="43"/>
      <c r="DIA221" s="43"/>
      <c r="DIB221" s="43"/>
      <c r="DIC221" s="43"/>
      <c r="DID221" s="43"/>
      <c r="DIE221" s="43"/>
      <c r="DIF221" s="43"/>
      <c r="DIG221" s="43"/>
      <c r="DIH221" s="43"/>
      <c r="DII221" s="43"/>
      <c r="DIJ221" s="43"/>
      <c r="DIK221" s="43"/>
      <c r="DIL221" s="43"/>
      <c r="DIM221" s="43"/>
      <c r="DIN221" s="43"/>
      <c r="DIO221" s="43"/>
      <c r="DIP221" s="43"/>
      <c r="DIQ221" s="43"/>
      <c r="DIR221" s="43"/>
      <c r="DIS221" s="43"/>
      <c r="DIT221" s="43"/>
      <c r="DIU221" s="43"/>
      <c r="DIV221" s="43"/>
      <c r="DIW221" s="43"/>
      <c r="DIX221" s="43"/>
      <c r="DIY221" s="43"/>
      <c r="DIZ221" s="43"/>
      <c r="DJA221" s="43"/>
      <c r="DJB221" s="43"/>
      <c r="DJC221" s="43"/>
      <c r="DJD221" s="43"/>
      <c r="DJE221" s="43"/>
      <c r="DJF221" s="43"/>
      <c r="DJG221" s="43"/>
      <c r="DJH221" s="43"/>
      <c r="DJI221" s="43"/>
      <c r="DJJ221" s="43"/>
      <c r="DJK221" s="43"/>
      <c r="DJL221" s="43"/>
      <c r="DJM221" s="43"/>
      <c r="DJN221" s="43"/>
      <c r="DJO221" s="43"/>
      <c r="DJP221" s="43"/>
      <c r="DJQ221" s="43"/>
      <c r="DJR221" s="43"/>
      <c r="DJS221" s="43"/>
      <c r="DJT221" s="43"/>
      <c r="DJU221" s="43"/>
      <c r="DJV221" s="43"/>
      <c r="DJW221" s="43"/>
      <c r="DJX221" s="43"/>
      <c r="DJY221" s="43"/>
      <c r="DJZ221" s="43"/>
      <c r="DKA221" s="43"/>
      <c r="DKB221" s="43"/>
      <c r="DKC221" s="43"/>
      <c r="DKD221" s="43"/>
      <c r="DKE221" s="43"/>
      <c r="DKF221" s="43"/>
      <c r="DKG221" s="43"/>
      <c r="DKH221" s="43"/>
      <c r="DKI221" s="43"/>
      <c r="DKJ221" s="43"/>
      <c r="DKK221" s="43"/>
      <c r="DKL221" s="43"/>
      <c r="DKM221" s="43"/>
      <c r="DKN221" s="43"/>
      <c r="DKO221" s="43"/>
      <c r="DKP221" s="43"/>
      <c r="DKQ221" s="43"/>
      <c r="DKR221" s="43"/>
      <c r="DKS221" s="43"/>
      <c r="DKT221" s="43"/>
      <c r="DKU221" s="43"/>
      <c r="DKV221" s="43"/>
      <c r="DKW221" s="43"/>
      <c r="DKX221" s="43"/>
      <c r="DKY221" s="43"/>
      <c r="DKZ221" s="43"/>
      <c r="DLA221" s="43"/>
      <c r="DLB221" s="43"/>
      <c r="DLC221" s="43"/>
      <c r="DLD221" s="43"/>
      <c r="DLE221" s="43"/>
      <c r="DLF221" s="43"/>
      <c r="DLG221" s="43"/>
      <c r="DLH221" s="43"/>
      <c r="DLI221" s="43"/>
      <c r="DLJ221" s="43"/>
      <c r="DLK221" s="43"/>
      <c r="DLL221" s="43"/>
      <c r="DLM221" s="43"/>
      <c r="DLN221" s="43"/>
      <c r="DLO221" s="43"/>
      <c r="DLP221" s="43"/>
      <c r="DLQ221" s="43"/>
      <c r="DLR221" s="43"/>
      <c r="DLS221" s="43"/>
      <c r="DLT221" s="43"/>
      <c r="DLU221" s="43"/>
      <c r="DLV221" s="43"/>
      <c r="DLW221" s="43"/>
      <c r="DLX221" s="43"/>
      <c r="DLY221" s="43"/>
      <c r="DLZ221" s="43"/>
      <c r="DMA221" s="43"/>
      <c r="DMB221" s="43"/>
      <c r="DMC221" s="43"/>
      <c r="DMD221" s="43"/>
      <c r="DME221" s="43"/>
      <c r="DMF221" s="43"/>
      <c r="DMG221" s="43"/>
      <c r="DMH221" s="43"/>
      <c r="DMI221" s="43"/>
      <c r="DMJ221" s="43"/>
      <c r="DMK221" s="43"/>
      <c r="DML221" s="43"/>
      <c r="DMM221" s="43"/>
      <c r="DMN221" s="43"/>
      <c r="DMO221" s="43"/>
      <c r="DMP221" s="43"/>
      <c r="DMQ221" s="43"/>
      <c r="DMR221" s="43"/>
      <c r="DMS221" s="43"/>
      <c r="DMT221" s="43"/>
      <c r="DMU221" s="43"/>
      <c r="DMV221" s="43"/>
      <c r="DMW221" s="43"/>
      <c r="DMX221" s="43"/>
      <c r="DMY221" s="43"/>
      <c r="DMZ221" s="43"/>
      <c r="DNA221" s="43"/>
      <c r="DNB221" s="43"/>
      <c r="DNC221" s="43"/>
      <c r="DND221" s="43"/>
      <c r="DNE221" s="43"/>
      <c r="DNF221" s="43"/>
      <c r="DNG221" s="43"/>
      <c r="DNH221" s="43"/>
      <c r="DNI221" s="43"/>
      <c r="DNJ221" s="43"/>
      <c r="DNK221" s="43"/>
      <c r="DNL221" s="43"/>
      <c r="DNM221" s="43"/>
      <c r="DNN221" s="43"/>
      <c r="DNO221" s="43"/>
      <c r="DNP221" s="43"/>
      <c r="DNQ221" s="43"/>
      <c r="DNR221" s="43"/>
      <c r="DNS221" s="43"/>
      <c r="DNT221" s="43"/>
      <c r="DNU221" s="43"/>
      <c r="DNV221" s="43"/>
      <c r="DNW221" s="43"/>
      <c r="DNX221" s="43"/>
      <c r="DNY221" s="43"/>
      <c r="DNZ221" s="43"/>
      <c r="DOA221" s="43"/>
      <c r="DOB221" s="43"/>
      <c r="DOC221" s="43"/>
      <c r="DOD221" s="43"/>
      <c r="DOE221" s="43"/>
      <c r="DOF221" s="43"/>
      <c r="DOG221" s="43"/>
      <c r="DOH221" s="43"/>
      <c r="DOI221" s="43"/>
      <c r="DOJ221" s="43"/>
      <c r="DOK221" s="43"/>
      <c r="DOL221" s="43"/>
      <c r="DOM221" s="43"/>
      <c r="DON221" s="43"/>
      <c r="DOO221" s="43"/>
      <c r="DOP221" s="43"/>
      <c r="DOQ221" s="43"/>
      <c r="DOR221" s="43"/>
      <c r="DOS221" s="43"/>
      <c r="DOT221" s="43"/>
      <c r="DOU221" s="43"/>
      <c r="DOV221" s="43"/>
      <c r="DOW221" s="43"/>
      <c r="DOX221" s="43"/>
      <c r="DOY221" s="43"/>
      <c r="DOZ221" s="43"/>
      <c r="DPA221" s="43"/>
      <c r="DPB221" s="43"/>
      <c r="DPC221" s="43"/>
      <c r="DPD221" s="43"/>
      <c r="DPE221" s="43"/>
      <c r="DPF221" s="43"/>
      <c r="DPG221" s="43"/>
      <c r="DPH221" s="43"/>
      <c r="DPI221" s="43"/>
      <c r="DPJ221" s="43"/>
      <c r="DPK221" s="43"/>
      <c r="DPL221" s="43"/>
      <c r="DPM221" s="43"/>
      <c r="DPN221" s="43"/>
      <c r="DPO221" s="43"/>
      <c r="DPP221" s="43"/>
      <c r="DPQ221" s="43"/>
      <c r="DPR221" s="43"/>
      <c r="DPS221" s="43"/>
      <c r="DPT221" s="43"/>
      <c r="DPU221" s="43"/>
      <c r="DPV221" s="43"/>
      <c r="DPW221" s="43"/>
      <c r="DPX221" s="43"/>
      <c r="DPY221" s="43"/>
      <c r="DPZ221" s="43"/>
      <c r="DQA221" s="43"/>
      <c r="DQB221" s="43"/>
      <c r="DQC221" s="43"/>
      <c r="DQD221" s="43"/>
      <c r="DQE221" s="43"/>
      <c r="DQF221" s="43"/>
      <c r="DQG221" s="43"/>
      <c r="DQH221" s="43"/>
      <c r="DQI221" s="43"/>
      <c r="DQJ221" s="43"/>
      <c r="DQK221" s="43"/>
      <c r="DQL221" s="43"/>
      <c r="DQM221" s="43"/>
      <c r="DQN221" s="43"/>
      <c r="DQO221" s="43"/>
      <c r="DQP221" s="43"/>
      <c r="DQQ221" s="43"/>
      <c r="DQR221" s="43"/>
      <c r="DQS221" s="43"/>
      <c r="DQT221" s="43"/>
      <c r="DQU221" s="43"/>
      <c r="DQV221" s="43"/>
      <c r="DQW221" s="43"/>
      <c r="DQX221" s="43"/>
      <c r="DQY221" s="43"/>
      <c r="DQZ221" s="43"/>
      <c r="DRA221" s="43"/>
      <c r="DRB221" s="43"/>
      <c r="DRC221" s="43"/>
      <c r="DRD221" s="43"/>
      <c r="DRE221" s="43"/>
      <c r="DRF221" s="43"/>
      <c r="DRG221" s="43"/>
      <c r="DRH221" s="43"/>
      <c r="DRI221" s="43"/>
      <c r="DRJ221" s="43"/>
      <c r="DRK221" s="43"/>
      <c r="DRL221" s="43"/>
      <c r="DRM221" s="43"/>
      <c r="DRN221" s="43"/>
      <c r="DRO221" s="43"/>
      <c r="DRP221" s="43"/>
      <c r="DRQ221" s="43"/>
      <c r="DRR221" s="43"/>
      <c r="DRS221" s="43"/>
      <c r="DRT221" s="43"/>
      <c r="DRU221" s="43"/>
      <c r="DRV221" s="43"/>
      <c r="DRW221" s="43"/>
      <c r="DRX221" s="43"/>
      <c r="DRY221" s="43"/>
      <c r="DRZ221" s="43"/>
      <c r="DSA221" s="43"/>
      <c r="DSB221" s="43"/>
      <c r="DSC221" s="43"/>
      <c r="DSD221" s="43"/>
      <c r="DSE221" s="43"/>
      <c r="DSF221" s="43"/>
      <c r="DSG221" s="43"/>
      <c r="DSH221" s="43"/>
      <c r="DSI221" s="43"/>
      <c r="DSJ221" s="43"/>
      <c r="DSK221" s="43"/>
      <c r="DSL221" s="43"/>
      <c r="DSM221" s="43"/>
      <c r="DSN221" s="43"/>
      <c r="DSO221" s="43"/>
      <c r="DSP221" s="43"/>
      <c r="DSQ221" s="43"/>
      <c r="DSR221" s="43"/>
      <c r="DSS221" s="43"/>
      <c r="DST221" s="43"/>
      <c r="DSU221" s="43"/>
      <c r="DSV221" s="43"/>
      <c r="DSW221" s="43"/>
      <c r="DSX221" s="43"/>
      <c r="DSY221" s="43"/>
      <c r="DSZ221" s="43"/>
      <c r="DTA221" s="43"/>
      <c r="DTB221" s="43"/>
      <c r="DTC221" s="43"/>
      <c r="DTD221" s="43"/>
      <c r="DTE221" s="43"/>
      <c r="DTF221" s="43"/>
      <c r="DTG221" s="43"/>
      <c r="DTH221" s="43"/>
      <c r="DTI221" s="43"/>
      <c r="DTJ221" s="43"/>
      <c r="DTK221" s="43"/>
      <c r="DTL221" s="43"/>
      <c r="DTM221" s="43"/>
      <c r="DTN221" s="43"/>
      <c r="DTO221" s="43"/>
      <c r="DTP221" s="43"/>
      <c r="DTQ221" s="43"/>
      <c r="DTR221" s="43"/>
      <c r="DTS221" s="43"/>
      <c r="DTT221" s="43"/>
      <c r="DTU221" s="43"/>
      <c r="DTV221" s="43"/>
      <c r="DTW221" s="43"/>
      <c r="DTX221" s="43"/>
      <c r="DTY221" s="43"/>
      <c r="DTZ221" s="43"/>
      <c r="DUA221" s="43"/>
      <c r="DUB221" s="43"/>
      <c r="DUC221" s="43"/>
      <c r="DUD221" s="43"/>
      <c r="DUE221" s="43"/>
      <c r="DUF221" s="43"/>
      <c r="DUG221" s="43"/>
      <c r="DUH221" s="43"/>
      <c r="DUI221" s="43"/>
      <c r="DUJ221" s="43"/>
      <c r="DUK221" s="43"/>
      <c r="DUL221" s="43"/>
      <c r="DUM221" s="43"/>
      <c r="DUN221" s="43"/>
      <c r="DUO221" s="43"/>
      <c r="DUP221" s="43"/>
      <c r="DUQ221" s="43"/>
      <c r="DUR221" s="43"/>
      <c r="DUS221" s="43"/>
      <c r="DUT221" s="43"/>
      <c r="DUU221" s="43"/>
      <c r="DUV221" s="43"/>
      <c r="DUW221" s="43"/>
      <c r="DUX221" s="43"/>
      <c r="DUY221" s="43"/>
      <c r="DUZ221" s="43"/>
      <c r="DVA221" s="43"/>
      <c r="DVB221" s="43"/>
      <c r="DVC221" s="43"/>
      <c r="DVD221" s="43"/>
      <c r="DVE221" s="43"/>
      <c r="DVF221" s="43"/>
      <c r="DVG221" s="43"/>
      <c r="DVH221" s="43"/>
      <c r="DVI221" s="43"/>
      <c r="DVJ221" s="43"/>
      <c r="DVK221" s="43"/>
      <c r="DVL221" s="43"/>
      <c r="DVM221" s="43"/>
      <c r="DVN221" s="43"/>
      <c r="DVO221" s="43"/>
      <c r="DVP221" s="43"/>
      <c r="DVQ221" s="43"/>
      <c r="DVR221" s="43"/>
      <c r="DVS221" s="43"/>
      <c r="DVT221" s="43"/>
      <c r="DVU221" s="43"/>
      <c r="DVV221" s="43"/>
      <c r="DVW221" s="43"/>
      <c r="DVX221" s="43"/>
      <c r="DVY221" s="43"/>
      <c r="DVZ221" s="43"/>
      <c r="DWA221" s="43"/>
      <c r="DWB221" s="43"/>
      <c r="DWC221" s="43"/>
      <c r="DWD221" s="43"/>
      <c r="DWE221" s="43"/>
      <c r="DWF221" s="43"/>
      <c r="DWG221" s="43"/>
      <c r="DWH221" s="43"/>
      <c r="DWI221" s="43"/>
      <c r="DWJ221" s="43"/>
      <c r="DWK221" s="43"/>
      <c r="DWL221" s="43"/>
      <c r="DWM221" s="43"/>
      <c r="DWN221" s="43"/>
      <c r="DWO221" s="43"/>
      <c r="DWP221" s="43"/>
      <c r="DWQ221" s="43"/>
      <c r="DWR221" s="43"/>
      <c r="DWS221" s="43"/>
      <c r="DWT221" s="43"/>
      <c r="DWU221" s="43"/>
      <c r="DWV221" s="43"/>
      <c r="DWW221" s="43"/>
      <c r="DWX221" s="43"/>
      <c r="DWY221" s="43"/>
      <c r="DWZ221" s="43"/>
      <c r="DXA221" s="43"/>
      <c r="DXB221" s="43"/>
      <c r="DXC221" s="43"/>
      <c r="DXD221" s="43"/>
      <c r="DXE221" s="43"/>
      <c r="DXF221" s="43"/>
      <c r="DXG221" s="43"/>
      <c r="DXH221" s="43"/>
      <c r="DXI221" s="43"/>
      <c r="DXJ221" s="43"/>
      <c r="DXK221" s="43"/>
      <c r="DXL221" s="43"/>
      <c r="DXM221" s="43"/>
      <c r="DXN221" s="43"/>
      <c r="DXO221" s="43"/>
      <c r="DXP221" s="43"/>
      <c r="DXQ221" s="43"/>
      <c r="DXR221" s="43"/>
      <c r="DXS221" s="43"/>
      <c r="DXT221" s="43"/>
      <c r="DXU221" s="43"/>
      <c r="DXV221" s="43"/>
      <c r="DXW221" s="43"/>
      <c r="DXX221" s="43"/>
      <c r="DXY221" s="43"/>
      <c r="DXZ221" s="43"/>
      <c r="DYA221" s="43"/>
      <c r="DYB221" s="43"/>
      <c r="DYC221" s="43"/>
      <c r="DYD221" s="43"/>
      <c r="DYE221" s="43"/>
      <c r="DYF221" s="43"/>
      <c r="DYG221" s="43"/>
      <c r="DYH221" s="43"/>
      <c r="DYI221" s="43"/>
      <c r="DYJ221" s="43"/>
      <c r="DYK221" s="43"/>
      <c r="DYL221" s="43"/>
      <c r="DYM221" s="43"/>
      <c r="DYN221" s="43"/>
      <c r="DYO221" s="43"/>
      <c r="DYP221" s="43"/>
      <c r="DYQ221" s="43"/>
      <c r="DYR221" s="43"/>
      <c r="DYS221" s="43"/>
      <c r="DYT221" s="43"/>
      <c r="DYU221" s="43"/>
      <c r="DYV221" s="43"/>
      <c r="DYW221" s="43"/>
      <c r="DYX221" s="43"/>
      <c r="DYY221" s="43"/>
      <c r="DYZ221" s="43"/>
      <c r="DZA221" s="43"/>
      <c r="DZB221" s="43"/>
      <c r="DZC221" s="43"/>
      <c r="DZD221" s="43"/>
      <c r="DZE221" s="43"/>
      <c r="DZF221" s="43"/>
      <c r="DZG221" s="43"/>
      <c r="DZH221" s="43"/>
      <c r="DZI221" s="43"/>
      <c r="DZJ221" s="43"/>
      <c r="DZK221" s="43"/>
      <c r="DZL221" s="43"/>
      <c r="DZM221" s="43"/>
      <c r="DZN221" s="43"/>
      <c r="DZO221" s="43"/>
      <c r="DZP221" s="43"/>
      <c r="DZQ221" s="43"/>
      <c r="DZR221" s="43"/>
      <c r="DZS221" s="43"/>
      <c r="DZT221" s="43"/>
      <c r="DZU221" s="43"/>
      <c r="DZV221" s="43"/>
      <c r="DZW221" s="43"/>
      <c r="DZX221" s="43"/>
      <c r="DZY221" s="43"/>
      <c r="DZZ221" s="43"/>
      <c r="EAA221" s="43"/>
      <c r="EAB221" s="43"/>
      <c r="EAC221" s="43"/>
      <c r="EAD221" s="43"/>
      <c r="EAE221" s="43"/>
      <c r="EAF221" s="43"/>
      <c r="EAG221" s="43"/>
      <c r="EAH221" s="43"/>
      <c r="EAI221" s="43"/>
      <c r="EAJ221" s="43"/>
      <c r="EAK221" s="43"/>
      <c r="EAL221" s="43"/>
      <c r="EAM221" s="43"/>
      <c r="EAN221" s="43"/>
      <c r="EAO221" s="43"/>
      <c r="EAP221" s="43"/>
      <c r="EAQ221" s="43"/>
      <c r="EAR221" s="43"/>
      <c r="EAS221" s="43"/>
      <c r="EAT221" s="43"/>
      <c r="EAU221" s="43"/>
      <c r="EAV221" s="43"/>
      <c r="EAW221" s="43"/>
      <c r="EAX221" s="43"/>
      <c r="EAY221" s="43"/>
      <c r="EAZ221" s="43"/>
      <c r="EBA221" s="43"/>
      <c r="EBB221" s="43"/>
      <c r="EBC221" s="43"/>
      <c r="EBD221" s="43"/>
      <c r="EBE221" s="43"/>
      <c r="EBF221" s="43"/>
      <c r="EBG221" s="43"/>
      <c r="EBH221" s="43"/>
      <c r="EBI221" s="43"/>
      <c r="EBJ221" s="43"/>
      <c r="EBK221" s="43"/>
      <c r="EBL221" s="43"/>
      <c r="EBM221" s="43"/>
      <c r="EBN221" s="43"/>
      <c r="EBO221" s="43"/>
      <c r="EBP221" s="43"/>
      <c r="EBQ221" s="43"/>
      <c r="EBR221" s="43"/>
      <c r="EBS221" s="43"/>
      <c r="EBT221" s="43"/>
      <c r="EBU221" s="43"/>
      <c r="EBV221" s="43"/>
      <c r="EBW221" s="43"/>
      <c r="EBX221" s="43"/>
      <c r="EBY221" s="43"/>
      <c r="EBZ221" s="43"/>
      <c r="ECA221" s="43"/>
      <c r="ECB221" s="43"/>
      <c r="ECC221" s="43"/>
      <c r="ECD221" s="43"/>
      <c r="ECE221" s="43"/>
      <c r="ECF221" s="43"/>
      <c r="ECG221" s="43"/>
      <c r="ECH221" s="43"/>
      <c r="ECI221" s="43"/>
      <c r="ECJ221" s="43"/>
      <c r="ECK221" s="43"/>
      <c r="ECL221" s="43"/>
      <c r="ECM221" s="43"/>
      <c r="ECN221" s="43"/>
      <c r="ECO221" s="43"/>
      <c r="ECP221" s="43"/>
      <c r="ECQ221" s="43"/>
      <c r="ECR221" s="43"/>
      <c r="ECS221" s="43"/>
      <c r="ECT221" s="43"/>
      <c r="ECU221" s="43"/>
      <c r="ECV221" s="43"/>
      <c r="ECW221" s="43"/>
      <c r="ECX221" s="43"/>
      <c r="ECY221" s="43"/>
      <c r="ECZ221" s="43"/>
      <c r="EDA221" s="43"/>
      <c r="EDB221" s="43"/>
      <c r="EDC221" s="43"/>
      <c r="EDD221" s="43"/>
      <c r="EDE221" s="43"/>
      <c r="EDF221" s="43"/>
      <c r="EDG221" s="43"/>
      <c r="EDH221" s="43"/>
      <c r="EDI221" s="43"/>
      <c r="EDJ221" s="43"/>
      <c r="EDK221" s="43"/>
      <c r="EDL221" s="43"/>
      <c r="EDM221" s="43"/>
      <c r="EDN221" s="43"/>
      <c r="EDO221" s="43"/>
      <c r="EDP221" s="43"/>
      <c r="EDQ221" s="43"/>
      <c r="EDR221" s="43"/>
      <c r="EDS221" s="43"/>
      <c r="EDT221" s="43"/>
      <c r="EDU221" s="43"/>
      <c r="EDV221" s="43"/>
      <c r="EDW221" s="43"/>
      <c r="EDX221" s="43"/>
      <c r="EDY221" s="43"/>
      <c r="EDZ221" s="43"/>
      <c r="EEA221" s="43"/>
      <c r="EEB221" s="43"/>
      <c r="EEC221" s="43"/>
      <c r="EED221" s="43"/>
      <c r="EEE221" s="43"/>
      <c r="EEF221" s="43"/>
      <c r="EEG221" s="43"/>
      <c r="EEH221" s="43"/>
      <c r="EEI221" s="43"/>
      <c r="EEJ221" s="43"/>
      <c r="EEK221" s="43"/>
      <c r="EEL221" s="43"/>
      <c r="EEM221" s="43"/>
      <c r="EEN221" s="43"/>
      <c r="EEO221" s="43"/>
      <c r="EEP221" s="43"/>
      <c r="EEQ221" s="43"/>
      <c r="EER221" s="43"/>
      <c r="EES221" s="43"/>
      <c r="EET221" s="43"/>
      <c r="EEU221" s="43"/>
      <c r="EEV221" s="43"/>
      <c r="EEW221" s="43"/>
      <c r="EEX221" s="43"/>
      <c r="EEY221" s="43"/>
      <c r="EEZ221" s="43"/>
      <c r="EFA221" s="43"/>
      <c r="EFB221" s="43"/>
      <c r="EFC221" s="43"/>
      <c r="EFD221" s="43"/>
      <c r="EFE221" s="43"/>
      <c r="EFF221" s="43"/>
      <c r="EFG221" s="43"/>
      <c r="EFH221" s="43"/>
      <c r="EFI221" s="43"/>
      <c r="EFJ221" s="43"/>
      <c r="EFK221" s="43"/>
      <c r="EFL221" s="43"/>
      <c r="EFM221" s="43"/>
      <c r="EFN221" s="43"/>
      <c r="EFO221" s="43"/>
      <c r="EFP221" s="43"/>
      <c r="EFQ221" s="43"/>
      <c r="EFR221" s="43"/>
      <c r="EFS221" s="43"/>
      <c r="EFT221" s="43"/>
      <c r="EFU221" s="43"/>
      <c r="EFV221" s="43"/>
      <c r="EFW221" s="43"/>
      <c r="EFX221" s="43"/>
      <c r="EFY221" s="43"/>
      <c r="EFZ221" s="43"/>
      <c r="EGA221" s="43"/>
      <c r="EGB221" s="43"/>
      <c r="EGC221" s="43"/>
      <c r="EGD221" s="43"/>
      <c r="EGE221" s="43"/>
      <c r="EGF221" s="43"/>
      <c r="EGG221" s="43"/>
      <c r="EGH221" s="43"/>
      <c r="EGI221" s="43"/>
      <c r="EGJ221" s="43"/>
      <c r="EGK221" s="43"/>
      <c r="EGL221" s="43"/>
      <c r="EGM221" s="43"/>
      <c r="EGN221" s="43"/>
      <c r="EGO221" s="43"/>
      <c r="EGP221" s="43"/>
      <c r="EGQ221" s="43"/>
      <c r="EGR221" s="43"/>
      <c r="EGS221" s="43"/>
      <c r="EGT221" s="43"/>
      <c r="EGU221" s="43"/>
      <c r="EGV221" s="43"/>
      <c r="EGW221" s="43"/>
      <c r="EGX221" s="43"/>
      <c r="EGY221" s="43"/>
      <c r="EGZ221" s="43"/>
      <c r="EHA221" s="43"/>
      <c r="EHB221" s="43"/>
      <c r="EHC221" s="43"/>
      <c r="EHD221" s="43"/>
      <c r="EHE221" s="43"/>
      <c r="EHF221" s="43"/>
      <c r="EHG221" s="43"/>
      <c r="EHH221" s="43"/>
      <c r="EHI221" s="43"/>
      <c r="EHJ221" s="43"/>
      <c r="EHK221" s="43"/>
      <c r="EHL221" s="43"/>
      <c r="EHM221" s="43"/>
      <c r="EHN221" s="43"/>
      <c r="EHO221" s="43"/>
      <c r="EHP221" s="43"/>
      <c r="EHQ221" s="43"/>
      <c r="EHR221" s="43"/>
      <c r="EHS221" s="43"/>
      <c r="EHT221" s="43"/>
      <c r="EHU221" s="43"/>
      <c r="EHV221" s="43"/>
      <c r="EHW221" s="43"/>
      <c r="EHX221" s="43"/>
      <c r="EHY221" s="43"/>
      <c r="EHZ221" s="43"/>
      <c r="EIA221" s="43"/>
      <c r="EIB221" s="43"/>
      <c r="EIC221" s="43"/>
      <c r="EID221" s="43"/>
      <c r="EIE221" s="43"/>
      <c r="EIF221" s="43"/>
      <c r="EIG221" s="43"/>
      <c r="EIH221" s="43"/>
      <c r="EII221" s="43"/>
      <c r="EIJ221" s="43"/>
      <c r="EIK221" s="43"/>
      <c r="EIL221" s="43"/>
      <c r="EIM221" s="43"/>
      <c r="EIN221" s="43"/>
      <c r="EIO221" s="43"/>
      <c r="EIP221" s="43"/>
      <c r="EIQ221" s="43"/>
      <c r="EIR221" s="43"/>
      <c r="EIS221" s="43"/>
      <c r="EIT221" s="43"/>
      <c r="EIU221" s="43"/>
      <c r="EIV221" s="43"/>
      <c r="EIW221" s="43"/>
      <c r="EIX221" s="43"/>
      <c r="EIY221" s="43"/>
      <c r="EIZ221" s="43"/>
      <c r="EJA221" s="43"/>
      <c r="EJB221" s="43"/>
      <c r="EJC221" s="43"/>
      <c r="EJD221" s="43"/>
      <c r="EJE221" s="43"/>
      <c r="EJF221" s="43"/>
      <c r="EJG221" s="43"/>
      <c r="EJH221" s="43"/>
      <c r="EJI221" s="43"/>
      <c r="EJJ221" s="43"/>
      <c r="EJK221" s="43"/>
      <c r="EJL221" s="43"/>
      <c r="EJM221" s="43"/>
      <c r="EJN221" s="43"/>
      <c r="EJO221" s="43"/>
      <c r="EJP221" s="43"/>
      <c r="EJQ221" s="43"/>
      <c r="EJR221" s="43"/>
      <c r="EJS221" s="43"/>
      <c r="EJT221" s="43"/>
      <c r="EJU221" s="43"/>
      <c r="EJV221" s="43"/>
      <c r="EJW221" s="43"/>
      <c r="EJX221" s="43"/>
      <c r="EJY221" s="43"/>
      <c r="EJZ221" s="43"/>
      <c r="EKA221" s="43"/>
      <c r="EKB221" s="43"/>
      <c r="EKC221" s="43"/>
      <c r="EKD221" s="43"/>
      <c r="EKE221" s="43"/>
      <c r="EKF221" s="43"/>
      <c r="EKG221" s="43"/>
      <c r="EKH221" s="43"/>
      <c r="EKI221" s="43"/>
      <c r="EKJ221" s="43"/>
      <c r="EKK221" s="43"/>
      <c r="EKL221" s="43"/>
      <c r="EKM221" s="43"/>
      <c r="EKN221" s="43"/>
      <c r="EKO221" s="43"/>
      <c r="EKP221" s="43"/>
      <c r="EKQ221" s="43"/>
      <c r="EKR221" s="43"/>
      <c r="EKS221" s="43"/>
      <c r="EKT221" s="43"/>
      <c r="EKU221" s="43"/>
      <c r="EKV221" s="43"/>
      <c r="EKW221" s="43"/>
      <c r="EKX221" s="43"/>
      <c r="EKY221" s="43"/>
      <c r="EKZ221" s="43"/>
      <c r="ELA221" s="43"/>
      <c r="ELB221" s="43"/>
      <c r="ELC221" s="43"/>
      <c r="ELD221" s="43"/>
      <c r="ELE221" s="43"/>
      <c r="ELF221" s="43"/>
      <c r="ELG221" s="43"/>
      <c r="ELH221" s="43"/>
      <c r="ELI221" s="43"/>
      <c r="ELJ221" s="43"/>
      <c r="ELK221" s="43"/>
      <c r="ELL221" s="43"/>
      <c r="ELM221" s="43"/>
      <c r="ELN221" s="43"/>
      <c r="ELO221" s="43"/>
      <c r="ELP221" s="43"/>
      <c r="ELQ221" s="43"/>
      <c r="ELR221" s="43"/>
      <c r="ELS221" s="43"/>
      <c r="ELT221" s="43"/>
      <c r="ELU221" s="43"/>
      <c r="ELV221" s="43"/>
      <c r="ELW221" s="43"/>
      <c r="ELX221" s="43"/>
      <c r="ELY221" s="43"/>
      <c r="ELZ221" s="43"/>
      <c r="EMA221" s="43"/>
      <c r="EMB221" s="43"/>
      <c r="EMC221" s="43"/>
      <c r="EMD221" s="43"/>
      <c r="EME221" s="43"/>
      <c r="EMF221" s="43"/>
      <c r="EMG221" s="43"/>
      <c r="EMH221" s="43"/>
      <c r="EMI221" s="43"/>
      <c r="EMJ221" s="43"/>
      <c r="EMK221" s="43"/>
      <c r="EML221" s="43"/>
      <c r="EMM221" s="43"/>
      <c r="EMN221" s="43"/>
      <c r="EMO221" s="43"/>
      <c r="EMP221" s="43"/>
      <c r="EMQ221" s="43"/>
      <c r="EMR221" s="43"/>
      <c r="EMS221" s="43"/>
      <c r="EMT221" s="43"/>
      <c r="EMU221" s="43"/>
      <c r="EMV221" s="43"/>
      <c r="EMW221" s="43"/>
      <c r="EMX221" s="43"/>
      <c r="EMY221" s="43"/>
      <c r="EMZ221" s="43"/>
      <c r="ENA221" s="43"/>
      <c r="ENB221" s="43"/>
      <c r="ENC221" s="43"/>
      <c r="END221" s="43"/>
      <c r="ENE221" s="43"/>
      <c r="ENF221" s="43"/>
      <c r="ENG221" s="43"/>
      <c r="ENH221" s="43"/>
      <c r="ENI221" s="43"/>
      <c r="ENJ221" s="43"/>
      <c r="ENK221" s="43"/>
      <c r="ENL221" s="43"/>
      <c r="ENM221" s="43"/>
      <c r="ENN221" s="43"/>
      <c r="ENO221" s="43"/>
      <c r="ENP221" s="43"/>
      <c r="ENQ221" s="43"/>
      <c r="ENR221" s="43"/>
      <c r="ENS221" s="43"/>
      <c r="ENT221" s="43"/>
      <c r="ENU221" s="43"/>
      <c r="ENV221" s="43"/>
      <c r="ENW221" s="43"/>
      <c r="ENX221" s="43"/>
      <c r="ENY221" s="43"/>
      <c r="ENZ221" s="43"/>
      <c r="EOA221" s="43"/>
      <c r="EOB221" s="43"/>
      <c r="EOC221" s="43"/>
      <c r="EOD221" s="43"/>
      <c r="EOE221" s="43"/>
      <c r="EOF221" s="43"/>
      <c r="EOG221" s="43"/>
      <c r="EOH221" s="43"/>
      <c r="EOI221" s="43"/>
      <c r="EOJ221" s="43"/>
      <c r="EOK221" s="43"/>
      <c r="EOL221" s="43"/>
      <c r="EOM221" s="43"/>
      <c r="EON221" s="43"/>
      <c r="EOO221" s="43"/>
      <c r="EOP221" s="43"/>
      <c r="EOQ221" s="43"/>
      <c r="EOR221" s="43"/>
      <c r="EOS221" s="43"/>
      <c r="EOT221" s="43"/>
      <c r="EOU221" s="43"/>
      <c r="EOV221" s="43"/>
      <c r="EOW221" s="43"/>
      <c r="EOX221" s="43"/>
      <c r="EOY221" s="43"/>
      <c r="EOZ221" s="43"/>
      <c r="EPA221" s="43"/>
      <c r="EPB221" s="43"/>
      <c r="EPC221" s="43"/>
      <c r="EPD221" s="43"/>
      <c r="EPE221" s="43"/>
      <c r="EPF221" s="43"/>
      <c r="EPG221" s="43"/>
      <c r="EPH221" s="43"/>
      <c r="EPI221" s="43"/>
      <c r="EPJ221" s="43"/>
      <c r="EPK221" s="43"/>
      <c r="EPL221" s="43"/>
      <c r="EPM221" s="43"/>
      <c r="EPN221" s="43"/>
      <c r="EPO221" s="43"/>
      <c r="EPP221" s="43"/>
      <c r="EPQ221" s="43"/>
      <c r="EPR221" s="43"/>
      <c r="EPS221" s="43"/>
      <c r="EPT221" s="43"/>
      <c r="EPU221" s="43"/>
      <c r="EPV221" s="43"/>
      <c r="EPW221" s="43"/>
      <c r="EPX221" s="43"/>
      <c r="EPY221" s="43"/>
      <c r="EPZ221" s="43"/>
      <c r="EQA221" s="43"/>
      <c r="EQB221" s="43"/>
      <c r="EQC221" s="43"/>
      <c r="EQD221" s="43"/>
      <c r="EQE221" s="43"/>
      <c r="EQF221" s="43"/>
      <c r="EQG221" s="43"/>
      <c r="EQH221" s="43"/>
      <c r="EQI221" s="43"/>
      <c r="EQJ221" s="43"/>
      <c r="EQK221" s="43"/>
      <c r="EQL221" s="43"/>
      <c r="EQM221" s="43"/>
      <c r="EQN221" s="43"/>
      <c r="EQO221" s="43"/>
      <c r="EQP221" s="43"/>
      <c r="EQQ221" s="43"/>
      <c r="EQR221" s="43"/>
      <c r="EQS221" s="43"/>
      <c r="EQT221" s="43"/>
      <c r="EQU221" s="43"/>
      <c r="EQV221" s="43"/>
      <c r="EQW221" s="43"/>
      <c r="EQX221" s="43"/>
      <c r="EQY221" s="43"/>
      <c r="EQZ221" s="43"/>
      <c r="ERA221" s="43"/>
      <c r="ERB221" s="43"/>
      <c r="ERC221" s="43"/>
      <c r="ERD221" s="43"/>
      <c r="ERE221" s="43"/>
      <c r="ERF221" s="43"/>
      <c r="ERG221" s="43"/>
      <c r="ERH221" s="43"/>
      <c r="ERI221" s="43"/>
      <c r="ERJ221" s="43"/>
      <c r="ERK221" s="43"/>
      <c r="ERL221" s="43"/>
      <c r="ERM221" s="43"/>
      <c r="ERN221" s="43"/>
      <c r="ERO221" s="43"/>
      <c r="ERP221" s="43"/>
      <c r="ERQ221" s="43"/>
      <c r="ERR221" s="43"/>
      <c r="ERS221" s="43"/>
      <c r="ERT221" s="43"/>
      <c r="ERU221" s="43"/>
      <c r="ERV221" s="43"/>
      <c r="ERW221" s="43"/>
      <c r="ERX221" s="43"/>
      <c r="ERY221" s="43"/>
      <c r="ERZ221" s="43"/>
      <c r="ESA221" s="43"/>
      <c r="ESB221" s="43"/>
      <c r="ESC221" s="43"/>
      <c r="ESD221" s="43"/>
      <c r="ESE221" s="43"/>
      <c r="ESF221" s="43"/>
      <c r="ESG221" s="43"/>
      <c r="ESH221" s="43"/>
      <c r="ESI221" s="43"/>
      <c r="ESJ221" s="43"/>
      <c r="ESK221" s="43"/>
      <c r="ESL221" s="43"/>
      <c r="ESM221" s="43"/>
      <c r="ESN221" s="43"/>
      <c r="ESO221" s="43"/>
      <c r="ESP221" s="43"/>
      <c r="ESQ221" s="43"/>
      <c r="ESR221" s="43"/>
      <c r="ESS221" s="43"/>
      <c r="EST221" s="43"/>
      <c r="ESU221" s="43"/>
      <c r="ESV221" s="43"/>
      <c r="ESW221" s="43"/>
      <c r="ESX221" s="43"/>
      <c r="ESY221" s="43"/>
      <c r="ESZ221" s="43"/>
      <c r="ETA221" s="43"/>
      <c r="ETB221" s="43"/>
      <c r="ETC221" s="43"/>
      <c r="ETD221" s="43"/>
      <c r="ETE221" s="43"/>
      <c r="ETF221" s="43"/>
      <c r="ETG221" s="43"/>
      <c r="ETH221" s="43"/>
      <c r="ETI221" s="43"/>
      <c r="ETJ221" s="43"/>
      <c r="ETK221" s="43"/>
      <c r="ETL221" s="43"/>
      <c r="ETM221" s="43"/>
      <c r="ETN221" s="43"/>
      <c r="ETO221" s="43"/>
      <c r="ETP221" s="43"/>
      <c r="ETQ221" s="43"/>
      <c r="ETR221" s="43"/>
      <c r="ETS221" s="43"/>
      <c r="ETT221" s="43"/>
      <c r="ETU221" s="43"/>
      <c r="ETV221" s="43"/>
      <c r="ETW221" s="43"/>
      <c r="ETX221" s="43"/>
      <c r="ETY221" s="43"/>
      <c r="ETZ221" s="43"/>
      <c r="EUA221" s="43"/>
      <c r="EUB221" s="43"/>
      <c r="EUC221" s="43"/>
      <c r="EUD221" s="43"/>
      <c r="EUE221" s="43"/>
      <c r="EUF221" s="43"/>
      <c r="EUG221" s="43"/>
      <c r="EUH221" s="43"/>
      <c r="EUI221" s="43"/>
      <c r="EUJ221" s="43"/>
      <c r="EUK221" s="43"/>
      <c r="EUL221" s="43"/>
      <c r="EUM221" s="43"/>
      <c r="EUN221" s="43"/>
      <c r="EUO221" s="43"/>
      <c r="EUP221" s="43"/>
      <c r="EUQ221" s="43"/>
      <c r="EUR221" s="43"/>
      <c r="EUS221" s="43"/>
      <c r="EUT221" s="43"/>
      <c r="EUU221" s="43"/>
      <c r="EUV221" s="43"/>
      <c r="EUW221" s="43"/>
      <c r="EUX221" s="43"/>
      <c r="EUY221" s="43"/>
      <c r="EUZ221" s="43"/>
      <c r="EVA221" s="43"/>
      <c r="EVB221" s="43"/>
      <c r="EVC221" s="43"/>
      <c r="EVD221" s="43"/>
      <c r="EVE221" s="43"/>
      <c r="EVF221" s="43"/>
      <c r="EVG221" s="43"/>
      <c r="EVH221" s="43"/>
      <c r="EVI221" s="43"/>
      <c r="EVJ221" s="43"/>
      <c r="EVK221" s="43"/>
      <c r="EVL221" s="43"/>
      <c r="EVM221" s="43"/>
      <c r="EVN221" s="43"/>
      <c r="EVO221" s="43"/>
      <c r="EVP221" s="43"/>
      <c r="EVQ221" s="43"/>
      <c r="EVR221" s="43"/>
      <c r="EVS221" s="43"/>
      <c r="EVT221" s="43"/>
      <c r="EVU221" s="43"/>
      <c r="EVV221" s="43"/>
      <c r="EVW221" s="43"/>
      <c r="EVX221" s="43"/>
      <c r="EVY221" s="43"/>
      <c r="EVZ221" s="43"/>
      <c r="EWA221" s="43"/>
      <c r="EWB221" s="43"/>
      <c r="EWC221" s="43"/>
      <c r="EWD221" s="43"/>
      <c r="EWE221" s="43"/>
      <c r="EWF221" s="43"/>
      <c r="EWG221" s="43"/>
      <c r="EWH221" s="43"/>
      <c r="EWI221" s="43"/>
      <c r="EWJ221" s="43"/>
      <c r="EWK221" s="43"/>
      <c r="EWL221" s="43"/>
      <c r="EWM221" s="43"/>
      <c r="EWN221" s="43"/>
      <c r="EWO221" s="43"/>
      <c r="EWP221" s="43"/>
      <c r="EWQ221" s="43"/>
      <c r="EWR221" s="43"/>
      <c r="EWS221" s="43"/>
      <c r="EWT221" s="43"/>
      <c r="EWU221" s="43"/>
      <c r="EWV221" s="43"/>
      <c r="EWW221" s="43"/>
      <c r="EWX221" s="43"/>
      <c r="EWY221" s="43"/>
      <c r="EWZ221" s="43"/>
      <c r="EXA221" s="43"/>
      <c r="EXB221" s="43"/>
      <c r="EXC221" s="43"/>
      <c r="EXD221" s="43"/>
      <c r="EXE221" s="43"/>
      <c r="EXF221" s="43"/>
      <c r="EXG221" s="43"/>
      <c r="EXH221" s="43"/>
      <c r="EXI221" s="43"/>
      <c r="EXJ221" s="43"/>
      <c r="EXK221" s="43"/>
      <c r="EXL221" s="43"/>
      <c r="EXM221" s="43"/>
      <c r="EXN221" s="43"/>
      <c r="EXO221" s="43"/>
      <c r="EXP221" s="43"/>
      <c r="EXQ221" s="43"/>
      <c r="EXR221" s="43"/>
      <c r="EXS221" s="43"/>
      <c r="EXT221" s="43"/>
      <c r="EXU221" s="43"/>
      <c r="EXV221" s="43"/>
      <c r="EXW221" s="43"/>
      <c r="EXX221" s="43"/>
      <c r="EXY221" s="43"/>
      <c r="EXZ221" s="43"/>
      <c r="EYA221" s="43"/>
      <c r="EYB221" s="43"/>
      <c r="EYC221" s="43"/>
      <c r="EYD221" s="43"/>
      <c r="EYE221" s="43"/>
      <c r="EYF221" s="43"/>
      <c r="EYG221" s="43"/>
      <c r="EYH221" s="43"/>
      <c r="EYI221" s="43"/>
      <c r="EYJ221" s="43"/>
      <c r="EYK221" s="43"/>
      <c r="EYL221" s="43"/>
      <c r="EYM221" s="43"/>
      <c r="EYN221" s="43"/>
      <c r="EYO221" s="43"/>
      <c r="EYP221" s="43"/>
      <c r="EYQ221" s="43"/>
      <c r="EYR221" s="43"/>
      <c r="EYS221" s="43"/>
      <c r="EYT221" s="43"/>
      <c r="EYU221" s="43"/>
      <c r="EYV221" s="43"/>
      <c r="EYW221" s="43"/>
      <c r="EYX221" s="43"/>
      <c r="EYY221" s="43"/>
      <c r="EYZ221" s="43"/>
      <c r="EZA221" s="43"/>
      <c r="EZB221" s="43"/>
      <c r="EZC221" s="43"/>
      <c r="EZD221" s="43"/>
      <c r="EZE221" s="43"/>
      <c r="EZF221" s="43"/>
      <c r="EZG221" s="43"/>
      <c r="EZH221" s="43"/>
      <c r="EZI221" s="43"/>
      <c r="EZJ221" s="43"/>
      <c r="EZK221" s="43"/>
      <c r="EZL221" s="43"/>
      <c r="EZM221" s="43"/>
      <c r="EZN221" s="43"/>
      <c r="EZO221" s="43"/>
      <c r="EZP221" s="43"/>
      <c r="EZQ221" s="43"/>
      <c r="EZR221" s="43"/>
      <c r="EZS221" s="43"/>
      <c r="EZT221" s="43"/>
      <c r="EZU221" s="43"/>
      <c r="EZV221" s="43"/>
      <c r="EZW221" s="43"/>
      <c r="EZX221" s="43"/>
      <c r="EZY221" s="43"/>
      <c r="EZZ221" s="43"/>
      <c r="FAA221" s="43"/>
      <c r="FAB221" s="43"/>
      <c r="FAC221" s="43"/>
      <c r="FAD221" s="43"/>
      <c r="FAE221" s="43"/>
      <c r="FAF221" s="43"/>
      <c r="FAG221" s="43"/>
      <c r="FAH221" s="43"/>
      <c r="FAI221" s="43"/>
      <c r="FAJ221" s="43"/>
      <c r="FAK221" s="43"/>
      <c r="FAL221" s="43"/>
      <c r="FAM221" s="43"/>
      <c r="FAN221" s="43"/>
      <c r="FAO221" s="43"/>
      <c r="FAP221" s="43"/>
      <c r="FAQ221" s="43"/>
      <c r="FAR221" s="43"/>
      <c r="FAS221" s="43"/>
      <c r="FAT221" s="43"/>
      <c r="FAU221" s="43"/>
      <c r="FAV221" s="43"/>
      <c r="FAW221" s="43"/>
      <c r="FAX221" s="43"/>
      <c r="FAY221" s="43"/>
      <c r="FAZ221" s="43"/>
      <c r="FBA221" s="43"/>
      <c r="FBB221" s="43"/>
      <c r="FBC221" s="43"/>
      <c r="FBD221" s="43"/>
      <c r="FBE221" s="43"/>
      <c r="FBF221" s="43"/>
      <c r="FBG221" s="43"/>
      <c r="FBH221" s="43"/>
      <c r="FBI221" s="43"/>
      <c r="FBJ221" s="43"/>
      <c r="FBK221" s="43"/>
      <c r="FBL221" s="43"/>
      <c r="FBM221" s="43"/>
      <c r="FBN221" s="43"/>
      <c r="FBO221" s="43"/>
      <c r="FBP221" s="43"/>
      <c r="FBQ221" s="43"/>
      <c r="FBR221" s="43"/>
      <c r="FBS221" s="43"/>
      <c r="FBT221" s="43"/>
      <c r="FBU221" s="43"/>
      <c r="FBV221" s="43"/>
      <c r="FBW221" s="43"/>
      <c r="FBX221" s="43"/>
      <c r="FBY221" s="43"/>
      <c r="FBZ221" s="43"/>
      <c r="FCA221" s="43"/>
      <c r="FCB221" s="43"/>
      <c r="FCC221" s="43"/>
      <c r="FCD221" s="43"/>
      <c r="FCE221" s="43"/>
      <c r="FCF221" s="43"/>
      <c r="FCG221" s="43"/>
      <c r="FCH221" s="43"/>
      <c r="FCI221" s="43"/>
      <c r="FCJ221" s="43"/>
      <c r="FCK221" s="43"/>
      <c r="FCL221" s="43"/>
      <c r="FCM221" s="43"/>
      <c r="FCN221" s="43"/>
      <c r="FCO221" s="43"/>
      <c r="FCP221" s="43"/>
      <c r="FCQ221" s="43"/>
      <c r="FCR221" s="43"/>
      <c r="FCS221" s="43"/>
      <c r="FCT221" s="43"/>
      <c r="FCU221" s="43"/>
      <c r="FCV221" s="43"/>
      <c r="FCW221" s="43"/>
      <c r="FCX221" s="43"/>
      <c r="FCY221" s="43"/>
      <c r="FCZ221" s="43"/>
      <c r="FDA221" s="43"/>
      <c r="FDB221" s="43"/>
      <c r="FDC221" s="43"/>
      <c r="FDD221" s="43"/>
      <c r="FDE221" s="43"/>
      <c r="FDF221" s="43"/>
      <c r="FDG221" s="43"/>
      <c r="FDH221" s="43"/>
      <c r="FDI221" s="43"/>
      <c r="FDJ221" s="43"/>
      <c r="FDK221" s="43"/>
      <c r="FDL221" s="43"/>
      <c r="FDM221" s="43"/>
      <c r="FDN221" s="43"/>
      <c r="FDO221" s="43"/>
      <c r="FDP221" s="43"/>
      <c r="FDQ221" s="43"/>
      <c r="FDR221" s="43"/>
      <c r="FDS221" s="43"/>
      <c r="FDT221" s="43"/>
      <c r="FDU221" s="43"/>
      <c r="FDV221" s="43"/>
      <c r="FDW221" s="43"/>
      <c r="FDX221" s="43"/>
      <c r="FDY221" s="43"/>
      <c r="FDZ221" s="43"/>
      <c r="FEA221" s="43"/>
      <c r="FEB221" s="43"/>
      <c r="FEC221" s="43"/>
      <c r="FED221" s="43"/>
      <c r="FEE221" s="43"/>
      <c r="FEF221" s="43"/>
      <c r="FEG221" s="43"/>
      <c r="FEH221" s="43"/>
      <c r="FEI221" s="43"/>
      <c r="FEJ221" s="43"/>
      <c r="FEK221" s="43"/>
      <c r="FEL221" s="43"/>
      <c r="FEM221" s="43"/>
      <c r="FEN221" s="43"/>
      <c r="FEO221" s="43"/>
      <c r="FEP221" s="43"/>
      <c r="FEQ221" s="43"/>
      <c r="FER221" s="43"/>
      <c r="FES221" s="43"/>
      <c r="FET221" s="43"/>
      <c r="FEU221" s="43"/>
      <c r="FEV221" s="43"/>
      <c r="FEW221" s="43"/>
      <c r="FEX221" s="43"/>
      <c r="FEY221" s="43"/>
      <c r="FEZ221" s="43"/>
      <c r="FFA221" s="43"/>
      <c r="FFB221" s="43"/>
      <c r="FFC221" s="43"/>
      <c r="FFD221" s="43"/>
      <c r="FFE221" s="43"/>
      <c r="FFF221" s="43"/>
      <c r="FFG221" s="43"/>
      <c r="FFH221" s="43"/>
      <c r="FFI221" s="43"/>
      <c r="FFJ221" s="43"/>
      <c r="FFK221" s="43"/>
      <c r="FFL221" s="43"/>
      <c r="FFM221" s="43"/>
      <c r="FFN221" s="43"/>
      <c r="FFO221" s="43"/>
      <c r="FFP221" s="43"/>
      <c r="FFQ221" s="43"/>
      <c r="FFR221" s="43"/>
      <c r="FFS221" s="43"/>
      <c r="FFT221" s="43"/>
      <c r="FFU221" s="43"/>
      <c r="FFV221" s="43"/>
      <c r="FFW221" s="43"/>
      <c r="FFX221" s="43"/>
      <c r="FFY221" s="43"/>
      <c r="FFZ221" s="43"/>
      <c r="FGA221" s="43"/>
      <c r="FGB221" s="43"/>
      <c r="FGC221" s="43"/>
      <c r="FGD221" s="43"/>
      <c r="FGE221" s="43"/>
      <c r="FGF221" s="43"/>
      <c r="FGG221" s="43"/>
      <c r="FGH221" s="43"/>
      <c r="FGI221" s="43"/>
      <c r="FGJ221" s="43"/>
      <c r="FGK221" s="43"/>
      <c r="FGL221" s="43"/>
      <c r="FGM221" s="43"/>
      <c r="FGN221" s="43"/>
      <c r="FGO221" s="43"/>
      <c r="FGP221" s="43"/>
      <c r="FGQ221" s="43"/>
      <c r="FGR221" s="43"/>
      <c r="FGS221" s="43"/>
      <c r="FGT221" s="43"/>
      <c r="FGU221" s="43"/>
      <c r="FGV221" s="43"/>
      <c r="FGW221" s="43"/>
      <c r="FGX221" s="43"/>
      <c r="FGY221" s="43"/>
      <c r="FGZ221" s="43"/>
      <c r="FHA221" s="43"/>
      <c r="FHB221" s="43"/>
      <c r="FHC221" s="43"/>
      <c r="FHD221" s="43"/>
      <c r="FHE221" s="43"/>
      <c r="FHF221" s="43"/>
      <c r="FHG221" s="43"/>
      <c r="FHH221" s="43"/>
      <c r="FHI221" s="43"/>
      <c r="FHJ221" s="43"/>
      <c r="FHK221" s="43"/>
      <c r="FHL221" s="43"/>
      <c r="FHM221" s="43"/>
      <c r="FHN221" s="43"/>
      <c r="FHO221" s="43"/>
      <c r="FHP221" s="43"/>
      <c r="FHQ221" s="43"/>
      <c r="FHR221" s="43"/>
      <c r="FHS221" s="43"/>
      <c r="FHT221" s="43"/>
      <c r="FHU221" s="43"/>
      <c r="FHV221" s="43"/>
      <c r="FHW221" s="43"/>
      <c r="FHX221" s="43"/>
      <c r="FHY221" s="43"/>
      <c r="FHZ221" s="43"/>
      <c r="FIA221" s="43"/>
      <c r="FIB221" s="43"/>
      <c r="FIC221" s="43"/>
      <c r="FID221" s="43"/>
      <c r="FIE221" s="43"/>
      <c r="FIF221" s="43"/>
      <c r="FIG221" s="43"/>
      <c r="FIH221" s="43"/>
      <c r="FII221" s="43"/>
      <c r="FIJ221" s="43"/>
      <c r="FIK221" s="43"/>
      <c r="FIL221" s="43"/>
      <c r="FIM221" s="43"/>
      <c r="FIN221" s="43"/>
      <c r="FIO221" s="43"/>
      <c r="FIP221" s="43"/>
      <c r="FIQ221" s="43"/>
      <c r="FIR221" s="43"/>
      <c r="FIS221" s="43"/>
      <c r="FIT221" s="43"/>
      <c r="FIU221" s="43"/>
      <c r="FIV221" s="43"/>
      <c r="FIW221" s="43"/>
      <c r="FIX221" s="43"/>
      <c r="FIY221" s="43"/>
      <c r="FIZ221" s="43"/>
      <c r="FJA221" s="43"/>
      <c r="FJB221" s="43"/>
      <c r="FJC221" s="43"/>
      <c r="FJD221" s="43"/>
      <c r="FJE221" s="43"/>
      <c r="FJF221" s="43"/>
      <c r="FJG221" s="43"/>
      <c r="FJH221" s="43"/>
      <c r="FJI221" s="43"/>
      <c r="FJJ221" s="43"/>
      <c r="FJK221" s="43"/>
      <c r="FJL221" s="43"/>
      <c r="FJM221" s="43"/>
      <c r="FJN221" s="43"/>
      <c r="FJO221" s="43"/>
      <c r="FJP221" s="43"/>
      <c r="FJQ221" s="43"/>
      <c r="FJR221" s="43"/>
      <c r="FJS221" s="43"/>
      <c r="FJT221" s="43"/>
      <c r="FJU221" s="43"/>
      <c r="FJV221" s="43"/>
      <c r="FJW221" s="43"/>
      <c r="FJX221" s="43"/>
      <c r="FJY221" s="43"/>
      <c r="FJZ221" s="43"/>
      <c r="FKA221" s="43"/>
      <c r="FKB221" s="43"/>
      <c r="FKC221" s="43"/>
      <c r="FKD221" s="43"/>
      <c r="FKE221" s="43"/>
      <c r="FKF221" s="43"/>
      <c r="FKG221" s="43"/>
      <c r="FKH221" s="43"/>
      <c r="FKI221" s="43"/>
      <c r="FKJ221" s="43"/>
      <c r="FKK221" s="43"/>
      <c r="FKL221" s="43"/>
      <c r="FKM221" s="43"/>
      <c r="FKN221" s="43"/>
      <c r="FKO221" s="43"/>
      <c r="FKP221" s="43"/>
      <c r="FKQ221" s="43"/>
      <c r="FKR221" s="43"/>
      <c r="FKS221" s="43"/>
      <c r="FKT221" s="43"/>
      <c r="FKU221" s="43"/>
      <c r="FKV221" s="43"/>
      <c r="FKW221" s="43"/>
      <c r="FKX221" s="43"/>
      <c r="FKY221" s="43"/>
      <c r="FKZ221" s="43"/>
      <c r="FLA221" s="43"/>
      <c r="FLB221" s="43"/>
      <c r="FLC221" s="43"/>
      <c r="FLD221" s="43"/>
      <c r="FLE221" s="43"/>
      <c r="FLF221" s="43"/>
      <c r="FLG221" s="43"/>
      <c r="FLH221" s="43"/>
      <c r="FLI221" s="43"/>
      <c r="FLJ221" s="43"/>
      <c r="FLK221" s="43"/>
      <c r="FLL221" s="43"/>
      <c r="FLM221" s="43"/>
      <c r="FLN221" s="43"/>
      <c r="FLO221" s="43"/>
      <c r="FLP221" s="43"/>
      <c r="FLQ221" s="43"/>
      <c r="FLR221" s="43"/>
      <c r="FLS221" s="43"/>
      <c r="FLT221" s="43"/>
      <c r="FLU221" s="43"/>
      <c r="FLV221" s="43"/>
      <c r="FLW221" s="43"/>
      <c r="FLX221" s="43"/>
      <c r="FLY221" s="43"/>
      <c r="FLZ221" s="43"/>
      <c r="FMA221" s="43"/>
      <c r="FMB221" s="43"/>
      <c r="FMC221" s="43"/>
      <c r="FMD221" s="43"/>
      <c r="FME221" s="43"/>
      <c r="FMF221" s="43"/>
      <c r="FMG221" s="43"/>
      <c r="FMH221" s="43"/>
      <c r="FMI221" s="43"/>
      <c r="FMJ221" s="43"/>
      <c r="FMK221" s="43"/>
      <c r="FML221" s="43"/>
      <c r="FMM221" s="43"/>
      <c r="FMN221" s="43"/>
      <c r="FMO221" s="43"/>
      <c r="FMP221" s="43"/>
      <c r="FMQ221" s="43"/>
      <c r="FMR221" s="43"/>
      <c r="FMS221" s="43"/>
      <c r="FMT221" s="43"/>
      <c r="FMU221" s="43"/>
      <c r="FMV221" s="43"/>
      <c r="FMW221" s="43"/>
      <c r="FMX221" s="43"/>
      <c r="FMY221" s="43"/>
      <c r="FMZ221" s="43"/>
      <c r="FNA221" s="43"/>
      <c r="FNB221" s="43"/>
      <c r="FNC221" s="43"/>
      <c r="FND221" s="43"/>
      <c r="FNE221" s="43"/>
      <c r="FNF221" s="43"/>
      <c r="FNG221" s="43"/>
      <c r="FNH221" s="43"/>
      <c r="FNI221" s="43"/>
      <c r="FNJ221" s="43"/>
      <c r="FNK221" s="43"/>
      <c r="FNL221" s="43"/>
      <c r="FNM221" s="43"/>
      <c r="FNN221" s="43"/>
      <c r="FNO221" s="43"/>
      <c r="FNP221" s="43"/>
      <c r="FNQ221" s="43"/>
      <c r="FNR221" s="43"/>
      <c r="FNS221" s="43"/>
      <c r="FNT221" s="43"/>
      <c r="FNU221" s="43"/>
      <c r="FNV221" s="43"/>
      <c r="FNW221" s="43"/>
      <c r="FNX221" s="43"/>
      <c r="FNY221" s="43"/>
      <c r="FNZ221" s="43"/>
      <c r="FOA221" s="43"/>
      <c r="FOB221" s="43"/>
      <c r="FOC221" s="43"/>
      <c r="FOD221" s="43"/>
      <c r="FOE221" s="43"/>
      <c r="FOF221" s="43"/>
      <c r="FOG221" s="43"/>
      <c r="FOH221" s="43"/>
      <c r="FOI221" s="43"/>
      <c r="FOJ221" s="43"/>
      <c r="FOK221" s="43"/>
      <c r="FOL221" s="43"/>
      <c r="FOM221" s="43"/>
      <c r="FON221" s="43"/>
      <c r="FOO221" s="43"/>
      <c r="FOP221" s="43"/>
      <c r="FOQ221" s="43"/>
      <c r="FOR221" s="43"/>
      <c r="FOS221" s="43"/>
      <c r="FOT221" s="43"/>
      <c r="FOU221" s="43"/>
      <c r="FOV221" s="43"/>
      <c r="FOW221" s="43"/>
      <c r="FOX221" s="43"/>
      <c r="FOY221" s="43"/>
      <c r="FOZ221" s="43"/>
      <c r="FPA221" s="43"/>
      <c r="FPB221" s="43"/>
      <c r="FPC221" s="43"/>
      <c r="FPD221" s="43"/>
      <c r="FPE221" s="43"/>
      <c r="FPF221" s="43"/>
      <c r="FPG221" s="43"/>
      <c r="FPH221" s="43"/>
      <c r="FPI221" s="43"/>
      <c r="FPJ221" s="43"/>
      <c r="FPK221" s="43"/>
      <c r="FPL221" s="43"/>
      <c r="FPM221" s="43"/>
      <c r="FPN221" s="43"/>
      <c r="FPO221" s="43"/>
      <c r="FPP221" s="43"/>
      <c r="FPQ221" s="43"/>
      <c r="FPR221" s="43"/>
      <c r="FPS221" s="43"/>
      <c r="FPT221" s="43"/>
      <c r="FPU221" s="43"/>
      <c r="FPV221" s="43"/>
      <c r="FPW221" s="43"/>
      <c r="FPX221" s="43"/>
      <c r="FPY221" s="43"/>
      <c r="FPZ221" s="43"/>
      <c r="FQA221" s="43"/>
      <c r="FQB221" s="43"/>
      <c r="FQC221" s="43"/>
      <c r="FQD221" s="43"/>
      <c r="FQE221" s="43"/>
      <c r="FQF221" s="43"/>
      <c r="FQG221" s="43"/>
      <c r="FQH221" s="43"/>
      <c r="FQI221" s="43"/>
      <c r="FQJ221" s="43"/>
      <c r="FQK221" s="43"/>
      <c r="FQL221" s="43"/>
      <c r="FQM221" s="43"/>
      <c r="FQN221" s="43"/>
      <c r="FQO221" s="43"/>
      <c r="FQP221" s="43"/>
      <c r="FQQ221" s="43"/>
      <c r="FQR221" s="43"/>
      <c r="FQS221" s="43"/>
      <c r="FQT221" s="43"/>
      <c r="FQU221" s="43"/>
      <c r="FQV221" s="43"/>
      <c r="FQW221" s="43"/>
      <c r="FQX221" s="43"/>
      <c r="FQY221" s="43"/>
      <c r="FQZ221" s="43"/>
      <c r="FRA221" s="43"/>
      <c r="FRB221" s="43"/>
      <c r="FRC221" s="43"/>
      <c r="FRD221" s="43"/>
      <c r="FRE221" s="43"/>
      <c r="FRF221" s="43"/>
      <c r="FRG221" s="43"/>
      <c r="FRH221" s="43"/>
      <c r="FRI221" s="43"/>
      <c r="FRJ221" s="43"/>
      <c r="FRK221" s="43"/>
      <c r="FRL221" s="43"/>
      <c r="FRM221" s="43"/>
      <c r="FRN221" s="43"/>
      <c r="FRO221" s="43"/>
      <c r="FRP221" s="43"/>
      <c r="FRQ221" s="43"/>
      <c r="FRR221" s="43"/>
      <c r="FRS221" s="43"/>
      <c r="FRT221" s="43"/>
      <c r="FRU221" s="43"/>
      <c r="FRV221" s="43"/>
      <c r="FRW221" s="43"/>
      <c r="FRX221" s="43"/>
      <c r="FRY221" s="43"/>
      <c r="FRZ221" s="43"/>
      <c r="FSA221" s="43"/>
      <c r="FSB221" s="43"/>
      <c r="FSC221" s="43"/>
      <c r="FSD221" s="43"/>
      <c r="FSE221" s="43"/>
      <c r="FSF221" s="43"/>
      <c r="FSG221" s="43"/>
      <c r="FSH221" s="43"/>
      <c r="FSI221" s="43"/>
      <c r="FSJ221" s="43"/>
      <c r="FSK221" s="43"/>
      <c r="FSL221" s="43"/>
      <c r="FSM221" s="43"/>
      <c r="FSN221" s="43"/>
      <c r="FSO221" s="43"/>
      <c r="FSP221" s="43"/>
      <c r="FSQ221" s="43"/>
      <c r="FSR221" s="43"/>
      <c r="FSS221" s="43"/>
      <c r="FST221" s="43"/>
      <c r="FSU221" s="43"/>
      <c r="FSV221" s="43"/>
      <c r="FSW221" s="43"/>
      <c r="FSX221" s="43"/>
      <c r="FSY221" s="43"/>
      <c r="FSZ221" s="43"/>
      <c r="FTA221" s="43"/>
      <c r="FTB221" s="43"/>
      <c r="FTC221" s="43"/>
      <c r="FTD221" s="43"/>
      <c r="FTE221" s="43"/>
      <c r="FTF221" s="43"/>
      <c r="FTG221" s="43"/>
      <c r="FTH221" s="43"/>
      <c r="FTI221" s="43"/>
      <c r="FTJ221" s="43"/>
      <c r="FTK221" s="43"/>
      <c r="FTL221" s="43"/>
      <c r="FTM221" s="43"/>
      <c r="FTN221" s="43"/>
      <c r="FTO221" s="43"/>
      <c r="FTP221" s="43"/>
      <c r="FTQ221" s="43"/>
      <c r="FTR221" s="43"/>
      <c r="FTS221" s="43"/>
      <c r="FTT221" s="43"/>
      <c r="FTU221" s="43"/>
      <c r="FTV221" s="43"/>
      <c r="FTW221" s="43"/>
      <c r="FTX221" s="43"/>
      <c r="FTY221" s="43"/>
      <c r="FTZ221" s="43"/>
      <c r="FUA221" s="43"/>
      <c r="FUB221" s="43"/>
      <c r="FUC221" s="43"/>
      <c r="FUD221" s="43"/>
      <c r="FUE221" s="43"/>
      <c r="FUF221" s="43"/>
      <c r="FUG221" s="43"/>
      <c r="FUH221" s="43"/>
      <c r="FUI221" s="43"/>
      <c r="FUJ221" s="43"/>
      <c r="FUK221" s="43"/>
      <c r="FUL221" s="43"/>
      <c r="FUM221" s="43"/>
      <c r="FUN221" s="43"/>
      <c r="FUO221" s="43"/>
      <c r="FUP221" s="43"/>
      <c r="FUQ221" s="43"/>
      <c r="FUR221" s="43"/>
      <c r="FUS221" s="43"/>
      <c r="FUT221" s="43"/>
      <c r="FUU221" s="43"/>
      <c r="FUV221" s="43"/>
      <c r="FUW221" s="43"/>
      <c r="FUX221" s="43"/>
      <c r="FUY221" s="43"/>
      <c r="FUZ221" s="43"/>
      <c r="FVA221" s="43"/>
      <c r="FVB221" s="43"/>
      <c r="FVC221" s="43"/>
      <c r="FVD221" s="43"/>
      <c r="FVE221" s="43"/>
      <c r="FVF221" s="43"/>
      <c r="FVG221" s="43"/>
      <c r="FVH221" s="43"/>
      <c r="FVI221" s="43"/>
      <c r="FVJ221" s="43"/>
      <c r="FVK221" s="43"/>
      <c r="FVL221" s="43"/>
      <c r="FVM221" s="43"/>
      <c r="FVN221" s="43"/>
      <c r="FVO221" s="43"/>
      <c r="FVP221" s="43"/>
      <c r="FVQ221" s="43"/>
      <c r="FVR221" s="43"/>
      <c r="FVS221" s="43"/>
      <c r="FVT221" s="43"/>
      <c r="FVU221" s="43"/>
      <c r="FVV221" s="43"/>
      <c r="FVW221" s="43"/>
      <c r="FVX221" s="43"/>
      <c r="FVY221" s="43"/>
      <c r="FVZ221" s="43"/>
      <c r="FWA221" s="43"/>
      <c r="FWB221" s="43"/>
      <c r="FWC221" s="43"/>
      <c r="FWD221" s="43"/>
      <c r="FWE221" s="43"/>
      <c r="FWF221" s="43"/>
      <c r="FWG221" s="43"/>
      <c r="FWH221" s="43"/>
      <c r="FWI221" s="43"/>
      <c r="FWJ221" s="43"/>
      <c r="FWK221" s="43"/>
      <c r="FWL221" s="43"/>
      <c r="FWM221" s="43"/>
      <c r="FWN221" s="43"/>
      <c r="FWO221" s="43"/>
      <c r="FWP221" s="43"/>
      <c r="FWQ221" s="43"/>
      <c r="FWR221" s="43"/>
      <c r="FWS221" s="43"/>
      <c r="FWT221" s="43"/>
      <c r="FWU221" s="43"/>
      <c r="FWV221" s="43"/>
      <c r="FWW221" s="43"/>
      <c r="FWX221" s="43"/>
      <c r="FWY221" s="43"/>
      <c r="FWZ221" s="43"/>
      <c r="FXA221" s="43"/>
      <c r="FXB221" s="43"/>
      <c r="FXC221" s="43"/>
      <c r="FXD221" s="43"/>
      <c r="FXE221" s="43"/>
      <c r="FXF221" s="43"/>
      <c r="FXG221" s="43"/>
      <c r="FXH221" s="43"/>
      <c r="FXI221" s="43"/>
      <c r="FXJ221" s="43"/>
      <c r="FXK221" s="43"/>
      <c r="FXL221" s="43"/>
      <c r="FXM221" s="43"/>
      <c r="FXN221" s="43"/>
      <c r="FXO221" s="43"/>
      <c r="FXP221" s="43"/>
      <c r="FXQ221" s="43"/>
      <c r="FXR221" s="43"/>
      <c r="FXS221" s="43"/>
      <c r="FXT221" s="43"/>
      <c r="FXU221" s="43"/>
      <c r="FXV221" s="43"/>
      <c r="FXW221" s="43"/>
      <c r="FXX221" s="43"/>
      <c r="FXY221" s="43"/>
      <c r="FXZ221" s="43"/>
      <c r="FYA221" s="43"/>
      <c r="FYB221" s="43"/>
      <c r="FYC221" s="43"/>
      <c r="FYD221" s="43"/>
      <c r="FYE221" s="43"/>
      <c r="FYF221" s="43"/>
      <c r="FYG221" s="43"/>
      <c r="FYH221" s="43"/>
      <c r="FYI221" s="43"/>
      <c r="FYJ221" s="43"/>
      <c r="FYK221" s="43"/>
      <c r="FYL221" s="43"/>
      <c r="FYM221" s="43"/>
      <c r="FYN221" s="43"/>
      <c r="FYO221" s="43"/>
      <c r="FYP221" s="43"/>
      <c r="FYQ221" s="43"/>
      <c r="FYR221" s="43"/>
      <c r="FYS221" s="43"/>
      <c r="FYT221" s="43"/>
      <c r="FYU221" s="43"/>
      <c r="FYV221" s="43"/>
      <c r="FYW221" s="43"/>
      <c r="FYX221" s="43"/>
      <c r="FYY221" s="43"/>
      <c r="FYZ221" s="43"/>
      <c r="FZA221" s="43"/>
      <c r="FZB221" s="43"/>
      <c r="FZC221" s="43"/>
      <c r="FZD221" s="43"/>
      <c r="FZE221" s="43"/>
      <c r="FZF221" s="43"/>
      <c r="FZG221" s="43"/>
      <c r="FZH221" s="43"/>
      <c r="FZI221" s="43"/>
      <c r="FZJ221" s="43"/>
      <c r="FZK221" s="43"/>
      <c r="FZL221" s="43"/>
      <c r="FZM221" s="43"/>
      <c r="FZN221" s="43"/>
      <c r="FZO221" s="43"/>
      <c r="FZP221" s="43"/>
      <c r="FZQ221" s="43"/>
      <c r="FZR221" s="43"/>
      <c r="FZS221" s="43"/>
      <c r="FZT221" s="43"/>
      <c r="FZU221" s="43"/>
      <c r="FZV221" s="43"/>
      <c r="FZW221" s="43"/>
      <c r="FZX221" s="43"/>
      <c r="FZY221" s="43"/>
      <c r="FZZ221" s="43"/>
      <c r="GAA221" s="43"/>
      <c r="GAB221" s="43"/>
      <c r="GAC221" s="43"/>
      <c r="GAD221" s="43"/>
      <c r="GAE221" s="43"/>
      <c r="GAF221" s="43"/>
      <c r="GAG221" s="43"/>
      <c r="GAH221" s="43"/>
      <c r="GAI221" s="43"/>
      <c r="GAJ221" s="43"/>
      <c r="GAK221" s="43"/>
      <c r="GAL221" s="43"/>
      <c r="GAM221" s="43"/>
      <c r="GAN221" s="43"/>
      <c r="GAO221" s="43"/>
      <c r="GAP221" s="43"/>
      <c r="GAQ221" s="43"/>
      <c r="GAR221" s="43"/>
      <c r="GAS221" s="43"/>
      <c r="GAT221" s="43"/>
      <c r="GAU221" s="43"/>
      <c r="GAV221" s="43"/>
      <c r="GAW221" s="43"/>
      <c r="GAX221" s="43"/>
      <c r="GAY221" s="43"/>
      <c r="GAZ221" s="43"/>
      <c r="GBA221" s="43"/>
      <c r="GBB221" s="43"/>
      <c r="GBC221" s="43"/>
      <c r="GBD221" s="43"/>
      <c r="GBE221" s="43"/>
      <c r="GBF221" s="43"/>
      <c r="GBG221" s="43"/>
      <c r="GBH221" s="43"/>
      <c r="GBI221" s="43"/>
      <c r="GBJ221" s="43"/>
      <c r="GBK221" s="43"/>
      <c r="GBL221" s="43"/>
      <c r="GBM221" s="43"/>
      <c r="GBN221" s="43"/>
      <c r="GBO221" s="43"/>
      <c r="GBP221" s="43"/>
      <c r="GBQ221" s="43"/>
      <c r="GBR221" s="43"/>
      <c r="GBS221" s="43"/>
      <c r="GBT221" s="43"/>
      <c r="GBU221" s="43"/>
      <c r="GBV221" s="43"/>
      <c r="GBW221" s="43"/>
      <c r="GBX221" s="43"/>
      <c r="GBY221" s="43"/>
      <c r="GBZ221" s="43"/>
      <c r="GCA221" s="43"/>
      <c r="GCB221" s="43"/>
      <c r="GCC221" s="43"/>
      <c r="GCD221" s="43"/>
      <c r="GCE221" s="43"/>
      <c r="GCF221" s="43"/>
      <c r="GCG221" s="43"/>
      <c r="GCH221" s="43"/>
      <c r="GCI221" s="43"/>
      <c r="GCJ221" s="43"/>
      <c r="GCK221" s="43"/>
      <c r="GCL221" s="43"/>
      <c r="GCM221" s="43"/>
      <c r="GCN221" s="43"/>
      <c r="GCO221" s="43"/>
      <c r="GCP221" s="43"/>
      <c r="GCQ221" s="43"/>
      <c r="GCR221" s="43"/>
      <c r="GCS221" s="43"/>
      <c r="GCT221" s="43"/>
      <c r="GCU221" s="43"/>
      <c r="GCV221" s="43"/>
      <c r="GCW221" s="43"/>
      <c r="GCX221" s="43"/>
      <c r="GCY221" s="43"/>
      <c r="GCZ221" s="43"/>
      <c r="GDA221" s="43"/>
      <c r="GDB221" s="43"/>
      <c r="GDC221" s="43"/>
      <c r="GDD221" s="43"/>
      <c r="GDE221" s="43"/>
      <c r="GDF221" s="43"/>
      <c r="GDG221" s="43"/>
      <c r="GDH221" s="43"/>
      <c r="GDI221" s="43"/>
      <c r="GDJ221" s="43"/>
      <c r="GDK221" s="43"/>
      <c r="GDL221" s="43"/>
      <c r="GDM221" s="43"/>
      <c r="GDN221" s="43"/>
      <c r="GDO221" s="43"/>
      <c r="GDP221" s="43"/>
      <c r="GDQ221" s="43"/>
      <c r="GDR221" s="43"/>
      <c r="GDS221" s="43"/>
      <c r="GDT221" s="43"/>
      <c r="GDU221" s="43"/>
      <c r="GDV221" s="43"/>
      <c r="GDW221" s="43"/>
      <c r="GDX221" s="43"/>
      <c r="GDY221" s="43"/>
      <c r="GDZ221" s="43"/>
      <c r="GEA221" s="43"/>
      <c r="GEB221" s="43"/>
      <c r="GEC221" s="43"/>
      <c r="GED221" s="43"/>
      <c r="GEE221" s="43"/>
      <c r="GEF221" s="43"/>
      <c r="GEG221" s="43"/>
      <c r="GEH221" s="43"/>
      <c r="GEI221" s="43"/>
      <c r="GEJ221" s="43"/>
      <c r="GEK221" s="43"/>
      <c r="GEL221" s="43"/>
      <c r="GEM221" s="43"/>
      <c r="GEN221" s="43"/>
      <c r="GEO221" s="43"/>
      <c r="GEP221" s="43"/>
      <c r="GEQ221" s="43"/>
      <c r="GER221" s="43"/>
      <c r="GES221" s="43"/>
      <c r="GET221" s="43"/>
      <c r="GEU221" s="43"/>
      <c r="GEV221" s="43"/>
      <c r="GEW221" s="43"/>
      <c r="GEX221" s="43"/>
      <c r="GEY221" s="43"/>
      <c r="GEZ221" s="43"/>
      <c r="GFA221" s="43"/>
      <c r="GFB221" s="43"/>
      <c r="GFC221" s="43"/>
      <c r="GFD221" s="43"/>
      <c r="GFE221" s="43"/>
      <c r="GFF221" s="43"/>
      <c r="GFG221" s="43"/>
      <c r="GFH221" s="43"/>
      <c r="GFI221" s="43"/>
      <c r="GFJ221" s="43"/>
      <c r="GFK221" s="43"/>
      <c r="GFL221" s="43"/>
      <c r="GFM221" s="43"/>
      <c r="GFN221" s="43"/>
      <c r="GFO221" s="43"/>
      <c r="GFP221" s="43"/>
      <c r="GFQ221" s="43"/>
      <c r="GFR221" s="43"/>
      <c r="GFS221" s="43"/>
      <c r="GFT221" s="43"/>
      <c r="GFU221" s="43"/>
      <c r="GFV221" s="43"/>
      <c r="GFW221" s="43"/>
      <c r="GFX221" s="43"/>
      <c r="GFY221" s="43"/>
      <c r="GFZ221" s="43"/>
      <c r="GGA221" s="43"/>
      <c r="GGB221" s="43"/>
      <c r="GGC221" s="43"/>
      <c r="GGD221" s="43"/>
      <c r="GGE221" s="43"/>
      <c r="GGF221" s="43"/>
      <c r="GGG221" s="43"/>
      <c r="GGH221" s="43"/>
      <c r="GGI221" s="43"/>
      <c r="GGJ221" s="43"/>
      <c r="GGK221" s="43"/>
      <c r="GGL221" s="43"/>
      <c r="GGM221" s="43"/>
      <c r="GGN221" s="43"/>
      <c r="GGO221" s="43"/>
      <c r="GGP221" s="43"/>
      <c r="GGQ221" s="43"/>
      <c r="GGR221" s="43"/>
      <c r="GGS221" s="43"/>
      <c r="GGT221" s="43"/>
      <c r="GGU221" s="43"/>
      <c r="GGV221" s="43"/>
      <c r="GGW221" s="43"/>
      <c r="GGX221" s="43"/>
      <c r="GGY221" s="43"/>
      <c r="GGZ221" s="43"/>
      <c r="GHA221" s="43"/>
      <c r="GHB221" s="43"/>
      <c r="GHC221" s="43"/>
      <c r="GHD221" s="43"/>
      <c r="GHE221" s="43"/>
      <c r="GHF221" s="43"/>
      <c r="GHG221" s="43"/>
      <c r="GHH221" s="43"/>
      <c r="GHI221" s="43"/>
      <c r="GHJ221" s="43"/>
      <c r="GHK221" s="43"/>
      <c r="GHL221" s="43"/>
      <c r="GHM221" s="43"/>
      <c r="GHN221" s="43"/>
      <c r="GHO221" s="43"/>
      <c r="GHP221" s="43"/>
      <c r="GHQ221" s="43"/>
      <c r="GHR221" s="43"/>
      <c r="GHS221" s="43"/>
      <c r="GHT221" s="43"/>
      <c r="GHU221" s="43"/>
      <c r="GHV221" s="43"/>
      <c r="GHW221" s="43"/>
      <c r="GHX221" s="43"/>
      <c r="GHY221" s="43"/>
      <c r="GHZ221" s="43"/>
      <c r="GIA221" s="43"/>
      <c r="GIB221" s="43"/>
      <c r="GIC221" s="43"/>
      <c r="GID221" s="43"/>
      <c r="GIE221" s="43"/>
      <c r="GIF221" s="43"/>
      <c r="GIG221" s="43"/>
      <c r="GIH221" s="43"/>
      <c r="GII221" s="43"/>
      <c r="GIJ221" s="43"/>
      <c r="GIK221" s="43"/>
      <c r="GIL221" s="43"/>
      <c r="GIM221" s="43"/>
      <c r="GIN221" s="43"/>
      <c r="GIO221" s="43"/>
      <c r="GIP221" s="43"/>
      <c r="GIQ221" s="43"/>
      <c r="GIR221" s="43"/>
      <c r="GIS221" s="43"/>
      <c r="GIT221" s="43"/>
      <c r="GIU221" s="43"/>
      <c r="GIV221" s="43"/>
      <c r="GIW221" s="43"/>
      <c r="GIX221" s="43"/>
      <c r="GIY221" s="43"/>
      <c r="GIZ221" s="43"/>
      <c r="GJA221" s="43"/>
      <c r="GJB221" s="43"/>
      <c r="GJC221" s="43"/>
      <c r="GJD221" s="43"/>
      <c r="GJE221" s="43"/>
      <c r="GJF221" s="43"/>
      <c r="GJG221" s="43"/>
      <c r="GJH221" s="43"/>
      <c r="GJI221" s="43"/>
      <c r="GJJ221" s="43"/>
      <c r="GJK221" s="43"/>
      <c r="GJL221" s="43"/>
      <c r="GJM221" s="43"/>
      <c r="GJN221" s="43"/>
      <c r="GJO221" s="43"/>
      <c r="GJP221" s="43"/>
      <c r="GJQ221" s="43"/>
      <c r="GJR221" s="43"/>
      <c r="GJS221" s="43"/>
      <c r="GJT221" s="43"/>
      <c r="GJU221" s="43"/>
      <c r="GJV221" s="43"/>
      <c r="GJW221" s="43"/>
      <c r="GJX221" s="43"/>
      <c r="GJY221" s="43"/>
      <c r="GJZ221" s="43"/>
      <c r="GKA221" s="43"/>
      <c r="GKB221" s="43"/>
      <c r="GKC221" s="43"/>
      <c r="GKD221" s="43"/>
      <c r="GKE221" s="43"/>
      <c r="GKF221" s="43"/>
      <c r="GKG221" s="43"/>
      <c r="GKH221" s="43"/>
      <c r="GKI221" s="43"/>
      <c r="GKJ221" s="43"/>
      <c r="GKK221" s="43"/>
      <c r="GKL221" s="43"/>
      <c r="GKM221" s="43"/>
      <c r="GKN221" s="43"/>
      <c r="GKO221" s="43"/>
      <c r="GKP221" s="43"/>
      <c r="GKQ221" s="43"/>
      <c r="GKR221" s="43"/>
      <c r="GKS221" s="43"/>
      <c r="GKT221" s="43"/>
      <c r="GKU221" s="43"/>
      <c r="GKV221" s="43"/>
      <c r="GKW221" s="43"/>
      <c r="GKX221" s="43"/>
      <c r="GKY221" s="43"/>
      <c r="GKZ221" s="43"/>
      <c r="GLA221" s="43"/>
      <c r="GLB221" s="43"/>
      <c r="GLC221" s="43"/>
      <c r="GLD221" s="43"/>
      <c r="GLE221" s="43"/>
      <c r="GLF221" s="43"/>
      <c r="GLG221" s="43"/>
      <c r="GLH221" s="43"/>
      <c r="GLI221" s="43"/>
      <c r="GLJ221" s="43"/>
      <c r="GLK221" s="43"/>
      <c r="GLL221" s="43"/>
      <c r="GLM221" s="43"/>
      <c r="GLN221" s="43"/>
      <c r="GLO221" s="43"/>
      <c r="GLP221" s="43"/>
      <c r="GLQ221" s="43"/>
      <c r="GLR221" s="43"/>
      <c r="GLS221" s="43"/>
      <c r="GLT221" s="43"/>
      <c r="GLU221" s="43"/>
      <c r="GLV221" s="43"/>
      <c r="GLW221" s="43"/>
      <c r="GLX221" s="43"/>
      <c r="GLY221" s="43"/>
      <c r="GLZ221" s="43"/>
      <c r="GMA221" s="43"/>
      <c r="GMB221" s="43"/>
      <c r="GMC221" s="43"/>
      <c r="GMD221" s="43"/>
      <c r="GME221" s="43"/>
      <c r="GMF221" s="43"/>
      <c r="GMG221" s="43"/>
      <c r="GMH221" s="43"/>
      <c r="GMI221" s="43"/>
      <c r="GMJ221" s="43"/>
      <c r="GMK221" s="43"/>
      <c r="GML221" s="43"/>
      <c r="GMM221" s="43"/>
      <c r="GMN221" s="43"/>
      <c r="GMO221" s="43"/>
      <c r="GMP221" s="43"/>
      <c r="GMQ221" s="43"/>
      <c r="GMR221" s="43"/>
      <c r="GMS221" s="43"/>
      <c r="GMT221" s="43"/>
      <c r="GMU221" s="43"/>
      <c r="GMV221" s="43"/>
      <c r="GMW221" s="43"/>
      <c r="GMX221" s="43"/>
      <c r="GMY221" s="43"/>
      <c r="GMZ221" s="43"/>
      <c r="GNA221" s="43"/>
      <c r="GNB221" s="43"/>
      <c r="GNC221" s="43"/>
      <c r="GND221" s="43"/>
      <c r="GNE221" s="43"/>
      <c r="GNF221" s="43"/>
      <c r="GNG221" s="43"/>
      <c r="GNH221" s="43"/>
      <c r="GNI221" s="43"/>
      <c r="GNJ221" s="43"/>
      <c r="GNK221" s="43"/>
      <c r="GNL221" s="43"/>
      <c r="GNM221" s="43"/>
      <c r="GNN221" s="43"/>
      <c r="GNO221" s="43"/>
      <c r="GNP221" s="43"/>
      <c r="GNQ221" s="43"/>
      <c r="GNR221" s="43"/>
      <c r="GNS221" s="43"/>
      <c r="GNT221" s="43"/>
      <c r="GNU221" s="43"/>
      <c r="GNV221" s="43"/>
      <c r="GNW221" s="43"/>
      <c r="GNX221" s="43"/>
      <c r="GNY221" s="43"/>
      <c r="GNZ221" s="43"/>
      <c r="GOA221" s="43"/>
      <c r="GOB221" s="43"/>
      <c r="GOC221" s="43"/>
      <c r="GOD221" s="43"/>
      <c r="GOE221" s="43"/>
      <c r="GOF221" s="43"/>
      <c r="GOG221" s="43"/>
      <c r="GOH221" s="43"/>
      <c r="GOI221" s="43"/>
      <c r="GOJ221" s="43"/>
      <c r="GOK221" s="43"/>
      <c r="GOL221" s="43"/>
      <c r="GOM221" s="43"/>
      <c r="GON221" s="43"/>
      <c r="GOO221" s="43"/>
      <c r="GOP221" s="43"/>
      <c r="GOQ221" s="43"/>
      <c r="GOR221" s="43"/>
      <c r="GOS221" s="43"/>
      <c r="GOT221" s="43"/>
      <c r="GOU221" s="43"/>
      <c r="GOV221" s="43"/>
      <c r="GOW221" s="43"/>
      <c r="GOX221" s="43"/>
      <c r="GOY221" s="43"/>
      <c r="GOZ221" s="43"/>
      <c r="GPA221" s="43"/>
      <c r="GPB221" s="43"/>
      <c r="GPC221" s="43"/>
      <c r="GPD221" s="43"/>
      <c r="GPE221" s="43"/>
      <c r="GPF221" s="43"/>
      <c r="GPG221" s="43"/>
      <c r="GPH221" s="43"/>
      <c r="GPI221" s="43"/>
      <c r="GPJ221" s="43"/>
      <c r="GPK221" s="43"/>
      <c r="GPL221" s="43"/>
      <c r="GPM221" s="43"/>
      <c r="GPN221" s="43"/>
      <c r="GPO221" s="43"/>
      <c r="GPP221" s="43"/>
      <c r="GPQ221" s="43"/>
      <c r="GPR221" s="43"/>
      <c r="GPS221" s="43"/>
      <c r="GPT221" s="43"/>
      <c r="GPU221" s="43"/>
      <c r="GPV221" s="43"/>
      <c r="GPW221" s="43"/>
      <c r="GPX221" s="43"/>
      <c r="GPY221" s="43"/>
      <c r="GPZ221" s="43"/>
      <c r="GQA221" s="43"/>
      <c r="GQB221" s="43"/>
      <c r="GQC221" s="43"/>
      <c r="GQD221" s="43"/>
      <c r="GQE221" s="43"/>
      <c r="GQF221" s="43"/>
      <c r="GQG221" s="43"/>
      <c r="GQH221" s="43"/>
      <c r="GQI221" s="43"/>
      <c r="GQJ221" s="43"/>
      <c r="GQK221" s="43"/>
      <c r="GQL221" s="43"/>
      <c r="GQM221" s="43"/>
      <c r="GQN221" s="43"/>
      <c r="GQO221" s="43"/>
      <c r="GQP221" s="43"/>
      <c r="GQQ221" s="43"/>
      <c r="GQR221" s="43"/>
      <c r="GQS221" s="43"/>
      <c r="GQT221" s="43"/>
      <c r="GQU221" s="43"/>
      <c r="GQV221" s="43"/>
      <c r="GQW221" s="43"/>
      <c r="GQX221" s="43"/>
      <c r="GQY221" s="43"/>
      <c r="GQZ221" s="43"/>
      <c r="GRA221" s="43"/>
      <c r="GRB221" s="43"/>
      <c r="GRC221" s="43"/>
      <c r="GRD221" s="43"/>
      <c r="GRE221" s="43"/>
      <c r="GRF221" s="43"/>
      <c r="GRG221" s="43"/>
      <c r="GRH221" s="43"/>
      <c r="GRI221" s="43"/>
      <c r="GRJ221" s="43"/>
      <c r="GRK221" s="43"/>
      <c r="GRL221" s="43"/>
      <c r="GRM221" s="43"/>
      <c r="GRN221" s="43"/>
      <c r="GRO221" s="43"/>
      <c r="GRP221" s="43"/>
      <c r="GRQ221" s="43"/>
      <c r="GRR221" s="43"/>
      <c r="GRS221" s="43"/>
      <c r="GRT221" s="43"/>
      <c r="GRU221" s="43"/>
      <c r="GRV221" s="43"/>
      <c r="GRW221" s="43"/>
      <c r="GRX221" s="43"/>
      <c r="GRY221" s="43"/>
      <c r="GRZ221" s="43"/>
      <c r="GSA221" s="43"/>
      <c r="GSB221" s="43"/>
      <c r="GSC221" s="43"/>
      <c r="GSD221" s="43"/>
      <c r="GSE221" s="43"/>
      <c r="GSF221" s="43"/>
      <c r="GSG221" s="43"/>
      <c r="GSH221" s="43"/>
      <c r="GSI221" s="43"/>
      <c r="GSJ221" s="43"/>
      <c r="GSK221" s="43"/>
      <c r="GSL221" s="43"/>
      <c r="GSM221" s="43"/>
      <c r="GSN221" s="43"/>
      <c r="GSO221" s="43"/>
      <c r="GSP221" s="43"/>
      <c r="GSQ221" s="43"/>
      <c r="GSR221" s="43"/>
      <c r="GSS221" s="43"/>
      <c r="GST221" s="43"/>
      <c r="GSU221" s="43"/>
      <c r="GSV221" s="43"/>
      <c r="GSW221" s="43"/>
      <c r="GSX221" s="43"/>
      <c r="GSY221" s="43"/>
      <c r="GSZ221" s="43"/>
      <c r="GTA221" s="43"/>
      <c r="GTB221" s="43"/>
      <c r="GTC221" s="43"/>
      <c r="GTD221" s="43"/>
      <c r="GTE221" s="43"/>
      <c r="GTF221" s="43"/>
      <c r="GTG221" s="43"/>
      <c r="GTH221" s="43"/>
      <c r="GTI221" s="43"/>
      <c r="GTJ221" s="43"/>
      <c r="GTK221" s="43"/>
      <c r="GTL221" s="43"/>
      <c r="GTM221" s="43"/>
      <c r="GTN221" s="43"/>
      <c r="GTO221" s="43"/>
      <c r="GTP221" s="43"/>
      <c r="GTQ221" s="43"/>
      <c r="GTR221" s="43"/>
      <c r="GTS221" s="43"/>
      <c r="GTT221" s="43"/>
      <c r="GTU221" s="43"/>
      <c r="GTV221" s="43"/>
      <c r="GTW221" s="43"/>
      <c r="GTX221" s="43"/>
      <c r="GTY221" s="43"/>
      <c r="GTZ221" s="43"/>
      <c r="GUA221" s="43"/>
      <c r="GUB221" s="43"/>
      <c r="GUC221" s="43"/>
      <c r="GUD221" s="43"/>
      <c r="GUE221" s="43"/>
      <c r="GUF221" s="43"/>
      <c r="GUG221" s="43"/>
      <c r="GUH221" s="43"/>
      <c r="GUI221" s="43"/>
      <c r="GUJ221" s="43"/>
      <c r="GUK221" s="43"/>
      <c r="GUL221" s="43"/>
      <c r="GUM221" s="43"/>
      <c r="GUN221" s="43"/>
      <c r="GUO221" s="43"/>
      <c r="GUP221" s="43"/>
      <c r="GUQ221" s="43"/>
      <c r="GUR221" s="43"/>
      <c r="GUS221" s="43"/>
      <c r="GUT221" s="43"/>
      <c r="GUU221" s="43"/>
      <c r="GUV221" s="43"/>
      <c r="GUW221" s="43"/>
      <c r="GUX221" s="43"/>
      <c r="GUY221" s="43"/>
      <c r="GUZ221" s="43"/>
      <c r="GVA221" s="43"/>
      <c r="GVB221" s="43"/>
      <c r="GVC221" s="43"/>
      <c r="GVD221" s="43"/>
      <c r="GVE221" s="43"/>
      <c r="GVF221" s="43"/>
      <c r="GVG221" s="43"/>
      <c r="GVH221" s="43"/>
      <c r="GVI221" s="43"/>
      <c r="GVJ221" s="43"/>
      <c r="GVK221" s="43"/>
      <c r="GVL221" s="43"/>
      <c r="GVM221" s="43"/>
      <c r="GVN221" s="43"/>
      <c r="GVO221" s="43"/>
      <c r="GVP221" s="43"/>
      <c r="GVQ221" s="43"/>
      <c r="GVR221" s="43"/>
      <c r="GVS221" s="43"/>
      <c r="GVT221" s="43"/>
      <c r="GVU221" s="43"/>
      <c r="GVV221" s="43"/>
      <c r="GVW221" s="43"/>
      <c r="GVX221" s="43"/>
      <c r="GVY221" s="43"/>
      <c r="GVZ221" s="43"/>
      <c r="GWA221" s="43"/>
      <c r="GWB221" s="43"/>
      <c r="GWC221" s="43"/>
      <c r="GWD221" s="43"/>
      <c r="GWE221" s="43"/>
      <c r="GWF221" s="43"/>
      <c r="GWG221" s="43"/>
      <c r="GWH221" s="43"/>
      <c r="GWI221" s="43"/>
      <c r="GWJ221" s="43"/>
      <c r="GWK221" s="43"/>
      <c r="GWL221" s="43"/>
      <c r="GWM221" s="43"/>
      <c r="GWN221" s="43"/>
      <c r="GWO221" s="43"/>
      <c r="GWP221" s="43"/>
      <c r="GWQ221" s="43"/>
      <c r="GWR221" s="43"/>
      <c r="GWS221" s="43"/>
      <c r="GWT221" s="43"/>
      <c r="GWU221" s="43"/>
      <c r="GWV221" s="43"/>
      <c r="GWW221" s="43"/>
      <c r="GWX221" s="43"/>
      <c r="GWY221" s="43"/>
      <c r="GWZ221" s="43"/>
      <c r="GXA221" s="43"/>
      <c r="GXB221" s="43"/>
      <c r="GXC221" s="43"/>
      <c r="GXD221" s="43"/>
      <c r="GXE221" s="43"/>
      <c r="GXF221" s="43"/>
      <c r="GXG221" s="43"/>
      <c r="GXH221" s="43"/>
      <c r="GXI221" s="43"/>
      <c r="GXJ221" s="43"/>
      <c r="GXK221" s="43"/>
      <c r="GXL221" s="43"/>
      <c r="GXM221" s="43"/>
      <c r="GXN221" s="43"/>
      <c r="GXO221" s="43"/>
      <c r="GXP221" s="43"/>
      <c r="GXQ221" s="43"/>
      <c r="GXR221" s="43"/>
      <c r="GXS221" s="43"/>
      <c r="GXT221" s="43"/>
      <c r="GXU221" s="43"/>
      <c r="GXV221" s="43"/>
      <c r="GXW221" s="43"/>
      <c r="GXX221" s="43"/>
      <c r="GXY221" s="43"/>
      <c r="GXZ221" s="43"/>
      <c r="GYA221" s="43"/>
      <c r="GYB221" s="43"/>
      <c r="GYC221" s="43"/>
      <c r="GYD221" s="43"/>
      <c r="GYE221" s="43"/>
      <c r="GYF221" s="43"/>
      <c r="GYG221" s="43"/>
      <c r="GYH221" s="43"/>
      <c r="GYI221" s="43"/>
      <c r="GYJ221" s="43"/>
      <c r="GYK221" s="43"/>
      <c r="GYL221" s="43"/>
      <c r="GYM221" s="43"/>
      <c r="GYN221" s="43"/>
      <c r="GYO221" s="43"/>
      <c r="GYP221" s="43"/>
      <c r="GYQ221" s="43"/>
      <c r="GYR221" s="43"/>
      <c r="GYS221" s="43"/>
      <c r="GYT221" s="43"/>
      <c r="GYU221" s="43"/>
      <c r="GYV221" s="43"/>
      <c r="GYW221" s="43"/>
      <c r="GYX221" s="43"/>
      <c r="GYY221" s="43"/>
      <c r="GYZ221" s="43"/>
      <c r="GZA221" s="43"/>
      <c r="GZB221" s="43"/>
      <c r="GZC221" s="43"/>
      <c r="GZD221" s="43"/>
      <c r="GZE221" s="43"/>
      <c r="GZF221" s="43"/>
      <c r="GZG221" s="43"/>
      <c r="GZH221" s="43"/>
      <c r="GZI221" s="43"/>
      <c r="GZJ221" s="43"/>
      <c r="GZK221" s="43"/>
      <c r="GZL221" s="43"/>
      <c r="GZM221" s="43"/>
      <c r="GZN221" s="43"/>
      <c r="GZO221" s="43"/>
      <c r="GZP221" s="43"/>
      <c r="GZQ221" s="43"/>
      <c r="GZR221" s="43"/>
      <c r="GZS221" s="43"/>
      <c r="GZT221" s="43"/>
      <c r="GZU221" s="43"/>
      <c r="GZV221" s="43"/>
      <c r="GZW221" s="43"/>
      <c r="GZX221" s="43"/>
      <c r="GZY221" s="43"/>
      <c r="GZZ221" s="43"/>
      <c r="HAA221" s="43"/>
      <c r="HAB221" s="43"/>
      <c r="HAC221" s="43"/>
      <c r="HAD221" s="43"/>
      <c r="HAE221" s="43"/>
      <c r="HAF221" s="43"/>
      <c r="HAG221" s="43"/>
      <c r="HAH221" s="43"/>
      <c r="HAI221" s="43"/>
      <c r="HAJ221" s="43"/>
      <c r="HAK221" s="43"/>
      <c r="HAL221" s="43"/>
      <c r="HAM221" s="43"/>
      <c r="HAN221" s="43"/>
      <c r="HAO221" s="43"/>
      <c r="HAP221" s="43"/>
      <c r="HAQ221" s="43"/>
      <c r="HAR221" s="43"/>
      <c r="HAS221" s="43"/>
      <c r="HAT221" s="43"/>
      <c r="HAU221" s="43"/>
      <c r="HAV221" s="43"/>
      <c r="HAW221" s="43"/>
      <c r="HAX221" s="43"/>
      <c r="HAY221" s="43"/>
      <c r="HAZ221" s="43"/>
      <c r="HBA221" s="43"/>
      <c r="HBB221" s="43"/>
      <c r="HBC221" s="43"/>
      <c r="HBD221" s="43"/>
      <c r="HBE221" s="43"/>
      <c r="HBF221" s="43"/>
      <c r="HBG221" s="43"/>
      <c r="HBH221" s="43"/>
      <c r="HBI221" s="43"/>
      <c r="HBJ221" s="43"/>
      <c r="HBK221" s="43"/>
      <c r="HBL221" s="43"/>
      <c r="HBM221" s="43"/>
      <c r="HBN221" s="43"/>
      <c r="HBO221" s="43"/>
      <c r="HBP221" s="43"/>
      <c r="HBQ221" s="43"/>
      <c r="HBR221" s="43"/>
      <c r="HBS221" s="43"/>
      <c r="HBT221" s="43"/>
      <c r="HBU221" s="43"/>
      <c r="HBV221" s="43"/>
      <c r="HBW221" s="43"/>
      <c r="HBX221" s="43"/>
      <c r="HBY221" s="43"/>
      <c r="HBZ221" s="43"/>
      <c r="HCA221" s="43"/>
      <c r="HCB221" s="43"/>
      <c r="HCC221" s="43"/>
      <c r="HCD221" s="43"/>
      <c r="HCE221" s="43"/>
      <c r="HCF221" s="43"/>
      <c r="HCG221" s="43"/>
      <c r="HCH221" s="43"/>
      <c r="HCI221" s="43"/>
      <c r="HCJ221" s="43"/>
      <c r="HCK221" s="43"/>
      <c r="HCL221" s="43"/>
      <c r="HCM221" s="43"/>
      <c r="HCN221" s="43"/>
      <c r="HCO221" s="43"/>
      <c r="HCP221" s="43"/>
      <c r="HCQ221" s="43"/>
      <c r="HCR221" s="43"/>
      <c r="HCS221" s="43"/>
      <c r="HCT221" s="43"/>
      <c r="HCU221" s="43"/>
      <c r="HCV221" s="43"/>
      <c r="HCW221" s="43"/>
      <c r="HCX221" s="43"/>
      <c r="HCY221" s="43"/>
      <c r="HCZ221" s="43"/>
      <c r="HDA221" s="43"/>
      <c r="HDB221" s="43"/>
      <c r="HDC221" s="43"/>
      <c r="HDD221" s="43"/>
      <c r="HDE221" s="43"/>
      <c r="HDF221" s="43"/>
      <c r="HDG221" s="43"/>
      <c r="HDH221" s="43"/>
      <c r="HDI221" s="43"/>
      <c r="HDJ221" s="43"/>
      <c r="HDK221" s="43"/>
      <c r="HDL221" s="43"/>
      <c r="HDM221" s="43"/>
      <c r="HDN221" s="43"/>
      <c r="HDO221" s="43"/>
      <c r="HDP221" s="43"/>
      <c r="HDQ221" s="43"/>
      <c r="HDR221" s="43"/>
      <c r="HDS221" s="43"/>
      <c r="HDT221" s="43"/>
      <c r="HDU221" s="43"/>
      <c r="HDV221" s="43"/>
      <c r="HDW221" s="43"/>
      <c r="HDX221" s="43"/>
      <c r="HDY221" s="43"/>
      <c r="HDZ221" s="43"/>
      <c r="HEA221" s="43"/>
      <c r="HEB221" s="43"/>
      <c r="HEC221" s="43"/>
      <c r="HED221" s="43"/>
      <c r="HEE221" s="43"/>
      <c r="HEF221" s="43"/>
      <c r="HEG221" s="43"/>
      <c r="HEH221" s="43"/>
      <c r="HEI221" s="43"/>
      <c r="HEJ221" s="43"/>
      <c r="HEK221" s="43"/>
      <c r="HEL221" s="43"/>
      <c r="HEM221" s="43"/>
      <c r="HEN221" s="43"/>
      <c r="HEO221" s="43"/>
      <c r="HEP221" s="43"/>
      <c r="HEQ221" s="43"/>
      <c r="HER221" s="43"/>
      <c r="HES221" s="43"/>
      <c r="HET221" s="43"/>
      <c r="HEU221" s="43"/>
      <c r="HEV221" s="43"/>
      <c r="HEW221" s="43"/>
      <c r="HEX221" s="43"/>
      <c r="HEY221" s="43"/>
      <c r="HEZ221" s="43"/>
      <c r="HFA221" s="43"/>
      <c r="HFB221" s="43"/>
      <c r="HFC221" s="43"/>
      <c r="HFD221" s="43"/>
      <c r="HFE221" s="43"/>
      <c r="HFF221" s="43"/>
      <c r="HFG221" s="43"/>
      <c r="HFH221" s="43"/>
      <c r="HFI221" s="43"/>
      <c r="HFJ221" s="43"/>
      <c r="HFK221" s="43"/>
      <c r="HFL221" s="43"/>
      <c r="HFM221" s="43"/>
      <c r="HFN221" s="43"/>
      <c r="HFO221" s="43"/>
      <c r="HFP221" s="43"/>
      <c r="HFQ221" s="43"/>
      <c r="HFR221" s="43"/>
      <c r="HFS221" s="43"/>
      <c r="HFT221" s="43"/>
      <c r="HFU221" s="43"/>
      <c r="HFV221" s="43"/>
      <c r="HFW221" s="43"/>
      <c r="HFX221" s="43"/>
      <c r="HFY221" s="43"/>
      <c r="HFZ221" s="43"/>
      <c r="HGA221" s="43"/>
      <c r="HGB221" s="43"/>
      <c r="HGC221" s="43"/>
      <c r="HGD221" s="43"/>
      <c r="HGE221" s="43"/>
      <c r="HGF221" s="43"/>
      <c r="HGG221" s="43"/>
      <c r="HGH221" s="43"/>
      <c r="HGI221" s="43"/>
      <c r="HGJ221" s="43"/>
      <c r="HGK221" s="43"/>
      <c r="HGL221" s="43"/>
      <c r="HGM221" s="43"/>
      <c r="HGN221" s="43"/>
      <c r="HGO221" s="43"/>
      <c r="HGP221" s="43"/>
      <c r="HGQ221" s="43"/>
      <c r="HGR221" s="43"/>
      <c r="HGS221" s="43"/>
      <c r="HGT221" s="43"/>
      <c r="HGU221" s="43"/>
      <c r="HGV221" s="43"/>
      <c r="HGW221" s="43"/>
      <c r="HGX221" s="43"/>
      <c r="HGY221" s="43"/>
      <c r="HGZ221" s="43"/>
      <c r="HHA221" s="43"/>
      <c r="HHB221" s="43"/>
      <c r="HHC221" s="43"/>
      <c r="HHD221" s="43"/>
      <c r="HHE221" s="43"/>
      <c r="HHF221" s="43"/>
      <c r="HHG221" s="43"/>
      <c r="HHH221" s="43"/>
      <c r="HHI221" s="43"/>
      <c r="HHJ221" s="43"/>
      <c r="HHK221" s="43"/>
      <c r="HHL221" s="43"/>
      <c r="HHM221" s="43"/>
      <c r="HHN221" s="43"/>
      <c r="HHO221" s="43"/>
      <c r="HHP221" s="43"/>
      <c r="HHQ221" s="43"/>
      <c r="HHR221" s="43"/>
      <c r="HHS221" s="43"/>
      <c r="HHT221" s="43"/>
      <c r="HHU221" s="43"/>
      <c r="HHV221" s="43"/>
      <c r="HHW221" s="43"/>
      <c r="HHX221" s="43"/>
      <c r="HHY221" s="43"/>
      <c r="HHZ221" s="43"/>
      <c r="HIA221" s="43"/>
      <c r="HIB221" s="43"/>
      <c r="HIC221" s="43"/>
      <c r="HID221" s="43"/>
      <c r="HIE221" s="43"/>
      <c r="HIF221" s="43"/>
      <c r="HIG221" s="43"/>
      <c r="HIH221" s="43"/>
      <c r="HII221" s="43"/>
      <c r="HIJ221" s="43"/>
      <c r="HIK221" s="43"/>
      <c r="HIL221" s="43"/>
      <c r="HIM221" s="43"/>
      <c r="HIN221" s="43"/>
      <c r="HIO221" s="43"/>
      <c r="HIP221" s="43"/>
      <c r="HIQ221" s="43"/>
      <c r="HIR221" s="43"/>
      <c r="HIS221" s="43"/>
      <c r="HIT221" s="43"/>
      <c r="HIU221" s="43"/>
      <c r="HIV221" s="43"/>
      <c r="HIW221" s="43"/>
      <c r="HIX221" s="43"/>
      <c r="HIY221" s="43"/>
      <c r="HIZ221" s="43"/>
      <c r="HJA221" s="43"/>
      <c r="HJB221" s="43"/>
      <c r="HJC221" s="43"/>
      <c r="HJD221" s="43"/>
      <c r="HJE221" s="43"/>
      <c r="HJF221" s="43"/>
      <c r="HJG221" s="43"/>
      <c r="HJH221" s="43"/>
      <c r="HJI221" s="43"/>
      <c r="HJJ221" s="43"/>
      <c r="HJK221" s="43"/>
      <c r="HJL221" s="43"/>
      <c r="HJM221" s="43"/>
      <c r="HJN221" s="43"/>
      <c r="HJO221" s="43"/>
      <c r="HJP221" s="43"/>
      <c r="HJQ221" s="43"/>
      <c r="HJR221" s="43"/>
      <c r="HJS221" s="43"/>
      <c r="HJT221" s="43"/>
      <c r="HJU221" s="43"/>
      <c r="HJV221" s="43"/>
      <c r="HJW221" s="43"/>
      <c r="HJX221" s="43"/>
      <c r="HJY221" s="43"/>
      <c r="HJZ221" s="43"/>
      <c r="HKA221" s="43"/>
      <c r="HKB221" s="43"/>
      <c r="HKC221" s="43"/>
      <c r="HKD221" s="43"/>
      <c r="HKE221" s="43"/>
      <c r="HKF221" s="43"/>
      <c r="HKG221" s="43"/>
      <c r="HKH221" s="43"/>
      <c r="HKI221" s="43"/>
      <c r="HKJ221" s="43"/>
      <c r="HKK221" s="43"/>
      <c r="HKL221" s="43"/>
      <c r="HKM221" s="43"/>
      <c r="HKN221" s="43"/>
      <c r="HKO221" s="43"/>
      <c r="HKP221" s="43"/>
      <c r="HKQ221" s="43"/>
      <c r="HKR221" s="43"/>
      <c r="HKS221" s="43"/>
      <c r="HKT221" s="43"/>
      <c r="HKU221" s="43"/>
      <c r="HKV221" s="43"/>
      <c r="HKW221" s="43"/>
      <c r="HKX221" s="43"/>
      <c r="HKY221" s="43"/>
      <c r="HKZ221" s="43"/>
      <c r="HLA221" s="43"/>
      <c r="HLB221" s="43"/>
      <c r="HLC221" s="43"/>
      <c r="HLD221" s="43"/>
      <c r="HLE221" s="43"/>
      <c r="HLF221" s="43"/>
      <c r="HLG221" s="43"/>
      <c r="HLH221" s="43"/>
      <c r="HLI221" s="43"/>
      <c r="HLJ221" s="43"/>
      <c r="HLK221" s="43"/>
      <c r="HLL221" s="43"/>
      <c r="HLM221" s="43"/>
      <c r="HLN221" s="43"/>
      <c r="HLO221" s="43"/>
      <c r="HLP221" s="43"/>
      <c r="HLQ221" s="43"/>
      <c r="HLR221" s="43"/>
      <c r="HLS221" s="43"/>
      <c r="HLT221" s="43"/>
      <c r="HLU221" s="43"/>
      <c r="HLV221" s="43"/>
      <c r="HLW221" s="43"/>
      <c r="HLX221" s="43"/>
      <c r="HLY221" s="43"/>
      <c r="HLZ221" s="43"/>
      <c r="HMA221" s="43"/>
      <c r="HMB221" s="43"/>
      <c r="HMC221" s="43"/>
      <c r="HMD221" s="43"/>
      <c r="HME221" s="43"/>
      <c r="HMF221" s="43"/>
      <c r="HMG221" s="43"/>
      <c r="HMH221" s="43"/>
      <c r="HMI221" s="43"/>
      <c r="HMJ221" s="43"/>
      <c r="HMK221" s="43"/>
      <c r="HML221" s="43"/>
      <c r="HMM221" s="43"/>
      <c r="HMN221" s="43"/>
      <c r="HMO221" s="43"/>
      <c r="HMP221" s="43"/>
      <c r="HMQ221" s="43"/>
      <c r="HMR221" s="43"/>
      <c r="HMS221" s="43"/>
      <c r="HMT221" s="43"/>
      <c r="HMU221" s="43"/>
      <c r="HMV221" s="43"/>
      <c r="HMW221" s="43"/>
      <c r="HMX221" s="43"/>
      <c r="HMY221" s="43"/>
      <c r="HMZ221" s="43"/>
      <c r="HNA221" s="43"/>
      <c r="HNB221" s="43"/>
      <c r="HNC221" s="43"/>
      <c r="HND221" s="43"/>
      <c r="HNE221" s="43"/>
      <c r="HNF221" s="43"/>
      <c r="HNG221" s="43"/>
      <c r="HNH221" s="43"/>
      <c r="HNI221" s="43"/>
      <c r="HNJ221" s="43"/>
      <c r="HNK221" s="43"/>
      <c r="HNL221" s="43"/>
      <c r="HNM221" s="43"/>
      <c r="HNN221" s="43"/>
      <c r="HNO221" s="43"/>
      <c r="HNP221" s="43"/>
      <c r="HNQ221" s="43"/>
      <c r="HNR221" s="43"/>
      <c r="HNS221" s="43"/>
      <c r="HNT221" s="43"/>
      <c r="HNU221" s="43"/>
      <c r="HNV221" s="43"/>
      <c r="HNW221" s="43"/>
      <c r="HNX221" s="43"/>
      <c r="HNY221" s="43"/>
      <c r="HNZ221" s="43"/>
      <c r="HOA221" s="43"/>
      <c r="HOB221" s="43"/>
      <c r="HOC221" s="43"/>
      <c r="HOD221" s="43"/>
      <c r="HOE221" s="43"/>
      <c r="HOF221" s="43"/>
      <c r="HOG221" s="43"/>
      <c r="HOH221" s="43"/>
      <c r="HOI221" s="43"/>
      <c r="HOJ221" s="43"/>
      <c r="HOK221" s="43"/>
      <c r="HOL221" s="43"/>
      <c r="HOM221" s="43"/>
      <c r="HON221" s="43"/>
      <c r="HOO221" s="43"/>
      <c r="HOP221" s="43"/>
      <c r="HOQ221" s="43"/>
      <c r="HOR221" s="43"/>
      <c r="HOS221" s="43"/>
      <c r="HOT221" s="43"/>
      <c r="HOU221" s="43"/>
      <c r="HOV221" s="43"/>
      <c r="HOW221" s="43"/>
      <c r="HOX221" s="43"/>
      <c r="HOY221" s="43"/>
      <c r="HOZ221" s="43"/>
      <c r="HPA221" s="43"/>
      <c r="HPB221" s="43"/>
      <c r="HPC221" s="43"/>
      <c r="HPD221" s="43"/>
      <c r="HPE221" s="43"/>
      <c r="HPF221" s="43"/>
      <c r="HPG221" s="43"/>
      <c r="HPH221" s="43"/>
      <c r="HPI221" s="43"/>
      <c r="HPJ221" s="43"/>
      <c r="HPK221" s="43"/>
      <c r="HPL221" s="43"/>
      <c r="HPM221" s="43"/>
      <c r="HPN221" s="43"/>
      <c r="HPO221" s="43"/>
      <c r="HPP221" s="43"/>
      <c r="HPQ221" s="43"/>
      <c r="HPR221" s="43"/>
      <c r="HPS221" s="43"/>
      <c r="HPT221" s="43"/>
      <c r="HPU221" s="43"/>
      <c r="HPV221" s="43"/>
      <c r="HPW221" s="43"/>
      <c r="HPX221" s="43"/>
      <c r="HPY221" s="43"/>
      <c r="HPZ221" s="43"/>
      <c r="HQA221" s="43"/>
      <c r="HQB221" s="43"/>
      <c r="HQC221" s="43"/>
      <c r="HQD221" s="43"/>
      <c r="HQE221" s="43"/>
      <c r="HQF221" s="43"/>
      <c r="HQG221" s="43"/>
      <c r="HQH221" s="43"/>
      <c r="HQI221" s="43"/>
      <c r="HQJ221" s="43"/>
      <c r="HQK221" s="43"/>
      <c r="HQL221" s="43"/>
      <c r="HQM221" s="43"/>
      <c r="HQN221" s="43"/>
      <c r="HQO221" s="43"/>
      <c r="HQP221" s="43"/>
      <c r="HQQ221" s="43"/>
      <c r="HQR221" s="43"/>
      <c r="HQS221" s="43"/>
      <c r="HQT221" s="43"/>
      <c r="HQU221" s="43"/>
      <c r="HQV221" s="43"/>
      <c r="HQW221" s="43"/>
      <c r="HQX221" s="43"/>
      <c r="HQY221" s="43"/>
      <c r="HQZ221" s="43"/>
      <c r="HRA221" s="43"/>
      <c r="HRB221" s="43"/>
      <c r="HRC221" s="43"/>
      <c r="HRD221" s="43"/>
      <c r="HRE221" s="43"/>
      <c r="HRF221" s="43"/>
      <c r="HRG221" s="43"/>
      <c r="HRH221" s="43"/>
      <c r="HRI221" s="43"/>
      <c r="HRJ221" s="43"/>
      <c r="HRK221" s="43"/>
      <c r="HRL221" s="43"/>
      <c r="HRM221" s="43"/>
      <c r="HRN221" s="43"/>
      <c r="HRO221" s="43"/>
      <c r="HRP221" s="43"/>
      <c r="HRQ221" s="43"/>
      <c r="HRR221" s="43"/>
      <c r="HRS221" s="43"/>
      <c r="HRT221" s="43"/>
      <c r="HRU221" s="43"/>
      <c r="HRV221" s="43"/>
      <c r="HRW221" s="43"/>
      <c r="HRX221" s="43"/>
      <c r="HRY221" s="43"/>
      <c r="HRZ221" s="43"/>
      <c r="HSA221" s="43"/>
      <c r="HSB221" s="43"/>
      <c r="HSC221" s="43"/>
      <c r="HSD221" s="43"/>
      <c r="HSE221" s="43"/>
      <c r="HSF221" s="43"/>
      <c r="HSG221" s="43"/>
      <c r="HSH221" s="43"/>
      <c r="HSI221" s="43"/>
      <c r="HSJ221" s="43"/>
      <c r="HSK221" s="43"/>
      <c r="HSL221" s="43"/>
      <c r="HSM221" s="43"/>
      <c r="HSN221" s="43"/>
      <c r="HSO221" s="43"/>
      <c r="HSP221" s="43"/>
      <c r="HSQ221" s="43"/>
      <c r="HSR221" s="43"/>
      <c r="HSS221" s="43"/>
      <c r="HST221" s="43"/>
      <c r="HSU221" s="43"/>
      <c r="HSV221" s="43"/>
      <c r="HSW221" s="43"/>
      <c r="HSX221" s="43"/>
      <c r="HSY221" s="43"/>
      <c r="HSZ221" s="43"/>
      <c r="HTA221" s="43"/>
      <c r="HTB221" s="43"/>
      <c r="HTC221" s="43"/>
      <c r="HTD221" s="43"/>
      <c r="HTE221" s="43"/>
      <c r="HTF221" s="43"/>
      <c r="HTG221" s="43"/>
      <c r="HTH221" s="43"/>
      <c r="HTI221" s="43"/>
      <c r="HTJ221" s="43"/>
      <c r="HTK221" s="43"/>
      <c r="HTL221" s="43"/>
      <c r="HTM221" s="43"/>
      <c r="HTN221" s="43"/>
      <c r="HTO221" s="43"/>
      <c r="HTP221" s="43"/>
      <c r="HTQ221" s="43"/>
      <c r="HTR221" s="43"/>
      <c r="HTS221" s="43"/>
      <c r="HTT221" s="43"/>
      <c r="HTU221" s="43"/>
      <c r="HTV221" s="43"/>
      <c r="HTW221" s="43"/>
      <c r="HTX221" s="43"/>
      <c r="HTY221" s="43"/>
      <c r="HTZ221" s="43"/>
      <c r="HUA221" s="43"/>
      <c r="HUB221" s="43"/>
      <c r="HUC221" s="43"/>
      <c r="HUD221" s="43"/>
      <c r="HUE221" s="43"/>
      <c r="HUF221" s="43"/>
      <c r="HUG221" s="43"/>
      <c r="HUH221" s="43"/>
      <c r="HUI221" s="43"/>
      <c r="HUJ221" s="43"/>
      <c r="HUK221" s="43"/>
      <c r="HUL221" s="43"/>
      <c r="HUM221" s="43"/>
      <c r="HUN221" s="43"/>
      <c r="HUO221" s="43"/>
      <c r="HUP221" s="43"/>
      <c r="HUQ221" s="43"/>
      <c r="HUR221" s="43"/>
      <c r="HUS221" s="43"/>
      <c r="HUT221" s="43"/>
      <c r="HUU221" s="43"/>
      <c r="HUV221" s="43"/>
      <c r="HUW221" s="43"/>
      <c r="HUX221" s="43"/>
      <c r="HUY221" s="43"/>
      <c r="HUZ221" s="43"/>
      <c r="HVA221" s="43"/>
      <c r="HVB221" s="43"/>
      <c r="HVC221" s="43"/>
      <c r="HVD221" s="43"/>
      <c r="HVE221" s="43"/>
      <c r="HVF221" s="43"/>
      <c r="HVG221" s="43"/>
      <c r="HVH221" s="43"/>
      <c r="HVI221" s="43"/>
      <c r="HVJ221" s="43"/>
      <c r="HVK221" s="43"/>
      <c r="HVL221" s="43"/>
      <c r="HVM221" s="43"/>
      <c r="HVN221" s="43"/>
      <c r="HVO221" s="43"/>
      <c r="HVP221" s="43"/>
      <c r="HVQ221" s="43"/>
      <c r="HVR221" s="43"/>
      <c r="HVS221" s="43"/>
      <c r="HVT221" s="43"/>
      <c r="HVU221" s="43"/>
      <c r="HVV221" s="43"/>
      <c r="HVW221" s="43"/>
      <c r="HVX221" s="43"/>
      <c r="HVY221" s="43"/>
      <c r="HVZ221" s="43"/>
      <c r="HWA221" s="43"/>
      <c r="HWB221" s="43"/>
      <c r="HWC221" s="43"/>
      <c r="HWD221" s="43"/>
      <c r="HWE221" s="43"/>
      <c r="HWF221" s="43"/>
      <c r="HWG221" s="43"/>
      <c r="HWH221" s="43"/>
      <c r="HWI221" s="43"/>
      <c r="HWJ221" s="43"/>
      <c r="HWK221" s="43"/>
      <c r="HWL221" s="43"/>
      <c r="HWM221" s="43"/>
      <c r="HWN221" s="43"/>
      <c r="HWO221" s="43"/>
      <c r="HWP221" s="43"/>
      <c r="HWQ221" s="43"/>
      <c r="HWR221" s="43"/>
      <c r="HWS221" s="43"/>
      <c r="HWT221" s="43"/>
      <c r="HWU221" s="43"/>
      <c r="HWV221" s="43"/>
      <c r="HWW221" s="43"/>
      <c r="HWX221" s="43"/>
      <c r="HWY221" s="43"/>
      <c r="HWZ221" s="43"/>
      <c r="HXA221" s="43"/>
      <c r="HXB221" s="43"/>
      <c r="HXC221" s="43"/>
      <c r="HXD221" s="43"/>
      <c r="HXE221" s="43"/>
      <c r="HXF221" s="43"/>
      <c r="HXG221" s="43"/>
      <c r="HXH221" s="43"/>
      <c r="HXI221" s="43"/>
      <c r="HXJ221" s="43"/>
      <c r="HXK221" s="43"/>
      <c r="HXL221" s="43"/>
      <c r="HXM221" s="43"/>
      <c r="HXN221" s="43"/>
      <c r="HXO221" s="43"/>
      <c r="HXP221" s="43"/>
      <c r="HXQ221" s="43"/>
      <c r="HXR221" s="43"/>
      <c r="HXS221" s="43"/>
      <c r="HXT221" s="43"/>
      <c r="HXU221" s="43"/>
      <c r="HXV221" s="43"/>
      <c r="HXW221" s="43"/>
      <c r="HXX221" s="43"/>
      <c r="HXY221" s="43"/>
      <c r="HXZ221" s="43"/>
      <c r="HYA221" s="43"/>
      <c r="HYB221" s="43"/>
      <c r="HYC221" s="43"/>
      <c r="HYD221" s="43"/>
      <c r="HYE221" s="43"/>
      <c r="HYF221" s="43"/>
      <c r="HYG221" s="43"/>
      <c r="HYH221" s="43"/>
      <c r="HYI221" s="43"/>
      <c r="HYJ221" s="43"/>
      <c r="HYK221" s="43"/>
      <c r="HYL221" s="43"/>
      <c r="HYM221" s="43"/>
      <c r="HYN221" s="43"/>
      <c r="HYO221" s="43"/>
      <c r="HYP221" s="43"/>
      <c r="HYQ221" s="43"/>
      <c r="HYR221" s="43"/>
      <c r="HYS221" s="43"/>
      <c r="HYT221" s="43"/>
      <c r="HYU221" s="43"/>
      <c r="HYV221" s="43"/>
      <c r="HYW221" s="43"/>
      <c r="HYX221" s="43"/>
      <c r="HYY221" s="43"/>
      <c r="HYZ221" s="43"/>
      <c r="HZA221" s="43"/>
      <c r="HZB221" s="43"/>
      <c r="HZC221" s="43"/>
      <c r="HZD221" s="43"/>
      <c r="HZE221" s="43"/>
      <c r="HZF221" s="43"/>
      <c r="HZG221" s="43"/>
      <c r="HZH221" s="43"/>
      <c r="HZI221" s="43"/>
      <c r="HZJ221" s="43"/>
      <c r="HZK221" s="43"/>
      <c r="HZL221" s="43"/>
      <c r="HZM221" s="43"/>
      <c r="HZN221" s="43"/>
      <c r="HZO221" s="43"/>
      <c r="HZP221" s="43"/>
      <c r="HZQ221" s="43"/>
      <c r="HZR221" s="43"/>
      <c r="HZS221" s="43"/>
      <c r="HZT221" s="43"/>
      <c r="HZU221" s="43"/>
      <c r="HZV221" s="43"/>
      <c r="HZW221" s="43"/>
      <c r="HZX221" s="43"/>
      <c r="HZY221" s="43"/>
      <c r="HZZ221" s="43"/>
      <c r="IAA221" s="43"/>
      <c r="IAB221" s="43"/>
      <c r="IAC221" s="43"/>
      <c r="IAD221" s="43"/>
      <c r="IAE221" s="43"/>
      <c r="IAF221" s="43"/>
      <c r="IAG221" s="43"/>
      <c r="IAH221" s="43"/>
      <c r="IAI221" s="43"/>
      <c r="IAJ221" s="43"/>
      <c r="IAK221" s="43"/>
      <c r="IAL221" s="43"/>
      <c r="IAM221" s="43"/>
      <c r="IAN221" s="43"/>
      <c r="IAO221" s="43"/>
      <c r="IAP221" s="43"/>
      <c r="IAQ221" s="43"/>
      <c r="IAR221" s="43"/>
      <c r="IAS221" s="43"/>
      <c r="IAT221" s="43"/>
      <c r="IAU221" s="43"/>
      <c r="IAV221" s="43"/>
      <c r="IAW221" s="43"/>
      <c r="IAX221" s="43"/>
      <c r="IAY221" s="43"/>
      <c r="IAZ221" s="43"/>
      <c r="IBA221" s="43"/>
      <c r="IBB221" s="43"/>
      <c r="IBC221" s="43"/>
      <c r="IBD221" s="43"/>
      <c r="IBE221" s="43"/>
      <c r="IBF221" s="43"/>
      <c r="IBG221" s="43"/>
      <c r="IBH221" s="43"/>
      <c r="IBI221" s="43"/>
      <c r="IBJ221" s="43"/>
      <c r="IBK221" s="43"/>
      <c r="IBL221" s="43"/>
      <c r="IBM221" s="43"/>
      <c r="IBN221" s="43"/>
      <c r="IBO221" s="43"/>
      <c r="IBP221" s="43"/>
      <c r="IBQ221" s="43"/>
      <c r="IBR221" s="43"/>
      <c r="IBS221" s="43"/>
      <c r="IBT221" s="43"/>
      <c r="IBU221" s="43"/>
      <c r="IBV221" s="43"/>
      <c r="IBW221" s="43"/>
      <c r="IBX221" s="43"/>
      <c r="IBY221" s="43"/>
      <c r="IBZ221" s="43"/>
      <c r="ICA221" s="43"/>
      <c r="ICB221" s="43"/>
      <c r="ICC221" s="43"/>
      <c r="ICD221" s="43"/>
      <c r="ICE221" s="43"/>
      <c r="ICF221" s="43"/>
      <c r="ICG221" s="43"/>
      <c r="ICH221" s="43"/>
      <c r="ICI221" s="43"/>
      <c r="ICJ221" s="43"/>
      <c r="ICK221" s="43"/>
      <c r="ICL221" s="43"/>
      <c r="ICM221" s="43"/>
      <c r="ICN221" s="43"/>
      <c r="ICO221" s="43"/>
      <c r="ICP221" s="43"/>
      <c r="ICQ221" s="43"/>
      <c r="ICR221" s="43"/>
      <c r="ICS221" s="43"/>
      <c r="ICT221" s="43"/>
      <c r="ICU221" s="43"/>
      <c r="ICV221" s="43"/>
      <c r="ICW221" s="43"/>
      <c r="ICX221" s="43"/>
      <c r="ICY221" s="43"/>
      <c r="ICZ221" s="43"/>
      <c r="IDA221" s="43"/>
      <c r="IDB221" s="43"/>
      <c r="IDC221" s="43"/>
      <c r="IDD221" s="43"/>
      <c r="IDE221" s="43"/>
      <c r="IDF221" s="43"/>
      <c r="IDG221" s="43"/>
      <c r="IDH221" s="43"/>
      <c r="IDI221" s="43"/>
      <c r="IDJ221" s="43"/>
      <c r="IDK221" s="43"/>
      <c r="IDL221" s="43"/>
      <c r="IDM221" s="43"/>
      <c r="IDN221" s="43"/>
      <c r="IDO221" s="43"/>
      <c r="IDP221" s="43"/>
      <c r="IDQ221" s="43"/>
      <c r="IDR221" s="43"/>
      <c r="IDS221" s="43"/>
      <c r="IDT221" s="43"/>
      <c r="IDU221" s="43"/>
      <c r="IDV221" s="43"/>
      <c r="IDW221" s="43"/>
      <c r="IDX221" s="43"/>
      <c r="IDY221" s="43"/>
      <c r="IDZ221" s="43"/>
      <c r="IEA221" s="43"/>
      <c r="IEB221" s="43"/>
      <c r="IEC221" s="43"/>
      <c r="IED221" s="43"/>
      <c r="IEE221" s="43"/>
      <c r="IEF221" s="43"/>
      <c r="IEG221" s="43"/>
      <c r="IEH221" s="43"/>
      <c r="IEI221" s="43"/>
      <c r="IEJ221" s="43"/>
      <c r="IEK221" s="43"/>
      <c r="IEL221" s="43"/>
      <c r="IEM221" s="43"/>
      <c r="IEN221" s="43"/>
      <c r="IEO221" s="43"/>
      <c r="IEP221" s="43"/>
      <c r="IEQ221" s="43"/>
      <c r="IER221" s="43"/>
      <c r="IES221" s="43"/>
      <c r="IET221" s="43"/>
      <c r="IEU221" s="43"/>
      <c r="IEV221" s="43"/>
      <c r="IEW221" s="43"/>
      <c r="IEX221" s="43"/>
      <c r="IEY221" s="43"/>
      <c r="IEZ221" s="43"/>
      <c r="IFA221" s="43"/>
      <c r="IFB221" s="43"/>
      <c r="IFC221" s="43"/>
      <c r="IFD221" s="43"/>
      <c r="IFE221" s="43"/>
      <c r="IFF221" s="43"/>
      <c r="IFG221" s="43"/>
      <c r="IFH221" s="43"/>
      <c r="IFI221" s="43"/>
      <c r="IFJ221" s="43"/>
      <c r="IFK221" s="43"/>
      <c r="IFL221" s="43"/>
      <c r="IFM221" s="43"/>
      <c r="IFN221" s="43"/>
      <c r="IFO221" s="43"/>
      <c r="IFP221" s="43"/>
      <c r="IFQ221" s="43"/>
      <c r="IFR221" s="43"/>
      <c r="IFS221" s="43"/>
      <c r="IFT221" s="43"/>
      <c r="IFU221" s="43"/>
      <c r="IFV221" s="43"/>
      <c r="IFW221" s="43"/>
      <c r="IFX221" s="43"/>
      <c r="IFY221" s="43"/>
      <c r="IFZ221" s="43"/>
      <c r="IGA221" s="43"/>
      <c r="IGB221" s="43"/>
      <c r="IGC221" s="43"/>
      <c r="IGD221" s="43"/>
      <c r="IGE221" s="43"/>
      <c r="IGF221" s="43"/>
      <c r="IGG221" s="43"/>
      <c r="IGH221" s="43"/>
      <c r="IGI221" s="43"/>
      <c r="IGJ221" s="43"/>
      <c r="IGK221" s="43"/>
      <c r="IGL221" s="43"/>
      <c r="IGM221" s="43"/>
      <c r="IGN221" s="43"/>
      <c r="IGO221" s="43"/>
      <c r="IGP221" s="43"/>
      <c r="IGQ221" s="43"/>
      <c r="IGR221" s="43"/>
      <c r="IGS221" s="43"/>
      <c r="IGT221" s="43"/>
      <c r="IGU221" s="43"/>
      <c r="IGV221" s="43"/>
      <c r="IGW221" s="43"/>
      <c r="IGX221" s="43"/>
      <c r="IGY221" s="43"/>
      <c r="IGZ221" s="43"/>
      <c r="IHA221" s="43"/>
      <c r="IHB221" s="43"/>
      <c r="IHC221" s="43"/>
      <c r="IHD221" s="43"/>
      <c r="IHE221" s="43"/>
      <c r="IHF221" s="43"/>
      <c r="IHG221" s="43"/>
      <c r="IHH221" s="43"/>
      <c r="IHI221" s="43"/>
      <c r="IHJ221" s="43"/>
      <c r="IHK221" s="43"/>
      <c r="IHL221" s="43"/>
      <c r="IHM221" s="43"/>
      <c r="IHN221" s="43"/>
      <c r="IHO221" s="43"/>
      <c r="IHP221" s="43"/>
      <c r="IHQ221" s="43"/>
      <c r="IHR221" s="43"/>
      <c r="IHS221" s="43"/>
      <c r="IHT221" s="43"/>
      <c r="IHU221" s="43"/>
      <c r="IHV221" s="43"/>
      <c r="IHW221" s="43"/>
      <c r="IHX221" s="43"/>
      <c r="IHY221" s="43"/>
      <c r="IHZ221" s="43"/>
      <c r="IIA221" s="43"/>
      <c r="IIB221" s="43"/>
      <c r="IIC221" s="43"/>
      <c r="IID221" s="43"/>
      <c r="IIE221" s="43"/>
      <c r="IIF221" s="43"/>
      <c r="IIG221" s="43"/>
      <c r="IIH221" s="43"/>
      <c r="III221" s="43"/>
      <c r="IIJ221" s="43"/>
      <c r="IIK221" s="43"/>
      <c r="IIL221" s="43"/>
      <c r="IIM221" s="43"/>
      <c r="IIN221" s="43"/>
      <c r="IIO221" s="43"/>
      <c r="IIP221" s="43"/>
      <c r="IIQ221" s="43"/>
      <c r="IIR221" s="43"/>
      <c r="IIS221" s="43"/>
      <c r="IIT221" s="43"/>
      <c r="IIU221" s="43"/>
      <c r="IIV221" s="43"/>
      <c r="IIW221" s="43"/>
      <c r="IIX221" s="43"/>
      <c r="IIY221" s="43"/>
      <c r="IIZ221" s="43"/>
      <c r="IJA221" s="43"/>
      <c r="IJB221" s="43"/>
      <c r="IJC221" s="43"/>
      <c r="IJD221" s="43"/>
      <c r="IJE221" s="43"/>
      <c r="IJF221" s="43"/>
      <c r="IJG221" s="43"/>
      <c r="IJH221" s="43"/>
      <c r="IJI221" s="43"/>
      <c r="IJJ221" s="43"/>
      <c r="IJK221" s="43"/>
      <c r="IJL221" s="43"/>
      <c r="IJM221" s="43"/>
      <c r="IJN221" s="43"/>
      <c r="IJO221" s="43"/>
      <c r="IJP221" s="43"/>
      <c r="IJQ221" s="43"/>
      <c r="IJR221" s="43"/>
      <c r="IJS221" s="43"/>
      <c r="IJT221" s="43"/>
      <c r="IJU221" s="43"/>
      <c r="IJV221" s="43"/>
      <c r="IJW221" s="43"/>
      <c r="IJX221" s="43"/>
      <c r="IJY221" s="43"/>
      <c r="IJZ221" s="43"/>
      <c r="IKA221" s="43"/>
      <c r="IKB221" s="43"/>
      <c r="IKC221" s="43"/>
      <c r="IKD221" s="43"/>
      <c r="IKE221" s="43"/>
      <c r="IKF221" s="43"/>
      <c r="IKG221" s="43"/>
      <c r="IKH221" s="43"/>
      <c r="IKI221" s="43"/>
      <c r="IKJ221" s="43"/>
      <c r="IKK221" s="43"/>
      <c r="IKL221" s="43"/>
      <c r="IKM221" s="43"/>
      <c r="IKN221" s="43"/>
      <c r="IKO221" s="43"/>
      <c r="IKP221" s="43"/>
      <c r="IKQ221" s="43"/>
      <c r="IKR221" s="43"/>
      <c r="IKS221" s="43"/>
      <c r="IKT221" s="43"/>
      <c r="IKU221" s="43"/>
      <c r="IKV221" s="43"/>
      <c r="IKW221" s="43"/>
      <c r="IKX221" s="43"/>
      <c r="IKY221" s="43"/>
      <c r="IKZ221" s="43"/>
      <c r="ILA221" s="43"/>
      <c r="ILB221" s="43"/>
      <c r="ILC221" s="43"/>
      <c r="ILD221" s="43"/>
      <c r="ILE221" s="43"/>
      <c r="ILF221" s="43"/>
      <c r="ILG221" s="43"/>
      <c r="ILH221" s="43"/>
      <c r="ILI221" s="43"/>
      <c r="ILJ221" s="43"/>
      <c r="ILK221" s="43"/>
      <c r="ILL221" s="43"/>
      <c r="ILM221" s="43"/>
      <c r="ILN221" s="43"/>
      <c r="ILO221" s="43"/>
      <c r="ILP221" s="43"/>
      <c r="ILQ221" s="43"/>
      <c r="ILR221" s="43"/>
      <c r="ILS221" s="43"/>
      <c r="ILT221" s="43"/>
      <c r="ILU221" s="43"/>
      <c r="ILV221" s="43"/>
      <c r="ILW221" s="43"/>
      <c r="ILX221" s="43"/>
      <c r="ILY221" s="43"/>
      <c r="ILZ221" s="43"/>
      <c r="IMA221" s="43"/>
      <c r="IMB221" s="43"/>
      <c r="IMC221" s="43"/>
      <c r="IMD221" s="43"/>
      <c r="IME221" s="43"/>
      <c r="IMF221" s="43"/>
      <c r="IMG221" s="43"/>
      <c r="IMH221" s="43"/>
      <c r="IMI221" s="43"/>
      <c r="IMJ221" s="43"/>
      <c r="IMK221" s="43"/>
      <c r="IML221" s="43"/>
      <c r="IMM221" s="43"/>
      <c r="IMN221" s="43"/>
      <c r="IMO221" s="43"/>
      <c r="IMP221" s="43"/>
      <c r="IMQ221" s="43"/>
      <c r="IMR221" s="43"/>
      <c r="IMS221" s="43"/>
      <c r="IMT221" s="43"/>
      <c r="IMU221" s="43"/>
      <c r="IMV221" s="43"/>
      <c r="IMW221" s="43"/>
      <c r="IMX221" s="43"/>
      <c r="IMY221" s="43"/>
      <c r="IMZ221" s="43"/>
      <c r="INA221" s="43"/>
      <c r="INB221" s="43"/>
      <c r="INC221" s="43"/>
      <c r="IND221" s="43"/>
      <c r="INE221" s="43"/>
      <c r="INF221" s="43"/>
      <c r="ING221" s="43"/>
      <c r="INH221" s="43"/>
      <c r="INI221" s="43"/>
      <c r="INJ221" s="43"/>
      <c r="INK221" s="43"/>
      <c r="INL221" s="43"/>
      <c r="INM221" s="43"/>
      <c r="INN221" s="43"/>
      <c r="INO221" s="43"/>
      <c r="INP221" s="43"/>
      <c r="INQ221" s="43"/>
      <c r="INR221" s="43"/>
      <c r="INS221" s="43"/>
      <c r="INT221" s="43"/>
      <c r="INU221" s="43"/>
      <c r="INV221" s="43"/>
      <c r="INW221" s="43"/>
      <c r="INX221" s="43"/>
      <c r="INY221" s="43"/>
      <c r="INZ221" s="43"/>
      <c r="IOA221" s="43"/>
      <c r="IOB221" s="43"/>
      <c r="IOC221" s="43"/>
      <c r="IOD221" s="43"/>
      <c r="IOE221" s="43"/>
      <c r="IOF221" s="43"/>
      <c r="IOG221" s="43"/>
      <c r="IOH221" s="43"/>
      <c r="IOI221" s="43"/>
      <c r="IOJ221" s="43"/>
      <c r="IOK221" s="43"/>
      <c r="IOL221" s="43"/>
      <c r="IOM221" s="43"/>
      <c r="ION221" s="43"/>
      <c r="IOO221" s="43"/>
      <c r="IOP221" s="43"/>
      <c r="IOQ221" s="43"/>
      <c r="IOR221" s="43"/>
      <c r="IOS221" s="43"/>
      <c r="IOT221" s="43"/>
      <c r="IOU221" s="43"/>
      <c r="IOV221" s="43"/>
      <c r="IOW221" s="43"/>
      <c r="IOX221" s="43"/>
      <c r="IOY221" s="43"/>
      <c r="IOZ221" s="43"/>
      <c r="IPA221" s="43"/>
      <c r="IPB221" s="43"/>
      <c r="IPC221" s="43"/>
      <c r="IPD221" s="43"/>
      <c r="IPE221" s="43"/>
      <c r="IPF221" s="43"/>
      <c r="IPG221" s="43"/>
      <c r="IPH221" s="43"/>
      <c r="IPI221" s="43"/>
      <c r="IPJ221" s="43"/>
      <c r="IPK221" s="43"/>
      <c r="IPL221" s="43"/>
      <c r="IPM221" s="43"/>
      <c r="IPN221" s="43"/>
      <c r="IPO221" s="43"/>
      <c r="IPP221" s="43"/>
      <c r="IPQ221" s="43"/>
      <c r="IPR221" s="43"/>
      <c r="IPS221" s="43"/>
      <c r="IPT221" s="43"/>
      <c r="IPU221" s="43"/>
      <c r="IPV221" s="43"/>
      <c r="IPW221" s="43"/>
      <c r="IPX221" s="43"/>
      <c r="IPY221" s="43"/>
      <c r="IPZ221" s="43"/>
      <c r="IQA221" s="43"/>
      <c r="IQB221" s="43"/>
      <c r="IQC221" s="43"/>
      <c r="IQD221" s="43"/>
      <c r="IQE221" s="43"/>
      <c r="IQF221" s="43"/>
      <c r="IQG221" s="43"/>
      <c r="IQH221" s="43"/>
      <c r="IQI221" s="43"/>
      <c r="IQJ221" s="43"/>
      <c r="IQK221" s="43"/>
      <c r="IQL221" s="43"/>
      <c r="IQM221" s="43"/>
      <c r="IQN221" s="43"/>
      <c r="IQO221" s="43"/>
      <c r="IQP221" s="43"/>
      <c r="IQQ221" s="43"/>
      <c r="IQR221" s="43"/>
      <c r="IQS221" s="43"/>
      <c r="IQT221" s="43"/>
      <c r="IQU221" s="43"/>
      <c r="IQV221" s="43"/>
      <c r="IQW221" s="43"/>
      <c r="IQX221" s="43"/>
      <c r="IQY221" s="43"/>
      <c r="IQZ221" s="43"/>
      <c r="IRA221" s="43"/>
      <c r="IRB221" s="43"/>
      <c r="IRC221" s="43"/>
      <c r="IRD221" s="43"/>
      <c r="IRE221" s="43"/>
      <c r="IRF221" s="43"/>
      <c r="IRG221" s="43"/>
      <c r="IRH221" s="43"/>
      <c r="IRI221" s="43"/>
      <c r="IRJ221" s="43"/>
      <c r="IRK221" s="43"/>
      <c r="IRL221" s="43"/>
      <c r="IRM221" s="43"/>
      <c r="IRN221" s="43"/>
      <c r="IRO221" s="43"/>
      <c r="IRP221" s="43"/>
      <c r="IRQ221" s="43"/>
      <c r="IRR221" s="43"/>
      <c r="IRS221" s="43"/>
      <c r="IRT221" s="43"/>
      <c r="IRU221" s="43"/>
      <c r="IRV221" s="43"/>
      <c r="IRW221" s="43"/>
      <c r="IRX221" s="43"/>
      <c r="IRY221" s="43"/>
      <c r="IRZ221" s="43"/>
      <c r="ISA221" s="43"/>
      <c r="ISB221" s="43"/>
      <c r="ISC221" s="43"/>
      <c r="ISD221" s="43"/>
      <c r="ISE221" s="43"/>
      <c r="ISF221" s="43"/>
      <c r="ISG221" s="43"/>
      <c r="ISH221" s="43"/>
      <c r="ISI221" s="43"/>
      <c r="ISJ221" s="43"/>
      <c r="ISK221" s="43"/>
      <c r="ISL221" s="43"/>
      <c r="ISM221" s="43"/>
      <c r="ISN221" s="43"/>
      <c r="ISO221" s="43"/>
      <c r="ISP221" s="43"/>
      <c r="ISQ221" s="43"/>
      <c r="ISR221" s="43"/>
      <c r="ISS221" s="43"/>
      <c r="IST221" s="43"/>
      <c r="ISU221" s="43"/>
      <c r="ISV221" s="43"/>
      <c r="ISW221" s="43"/>
      <c r="ISX221" s="43"/>
      <c r="ISY221" s="43"/>
      <c r="ISZ221" s="43"/>
      <c r="ITA221" s="43"/>
      <c r="ITB221" s="43"/>
      <c r="ITC221" s="43"/>
      <c r="ITD221" s="43"/>
      <c r="ITE221" s="43"/>
      <c r="ITF221" s="43"/>
      <c r="ITG221" s="43"/>
      <c r="ITH221" s="43"/>
      <c r="ITI221" s="43"/>
      <c r="ITJ221" s="43"/>
      <c r="ITK221" s="43"/>
      <c r="ITL221" s="43"/>
      <c r="ITM221" s="43"/>
      <c r="ITN221" s="43"/>
      <c r="ITO221" s="43"/>
      <c r="ITP221" s="43"/>
      <c r="ITQ221" s="43"/>
      <c r="ITR221" s="43"/>
      <c r="ITS221" s="43"/>
      <c r="ITT221" s="43"/>
      <c r="ITU221" s="43"/>
      <c r="ITV221" s="43"/>
      <c r="ITW221" s="43"/>
      <c r="ITX221" s="43"/>
      <c r="ITY221" s="43"/>
      <c r="ITZ221" s="43"/>
      <c r="IUA221" s="43"/>
      <c r="IUB221" s="43"/>
      <c r="IUC221" s="43"/>
      <c r="IUD221" s="43"/>
      <c r="IUE221" s="43"/>
      <c r="IUF221" s="43"/>
      <c r="IUG221" s="43"/>
      <c r="IUH221" s="43"/>
      <c r="IUI221" s="43"/>
      <c r="IUJ221" s="43"/>
      <c r="IUK221" s="43"/>
      <c r="IUL221" s="43"/>
      <c r="IUM221" s="43"/>
      <c r="IUN221" s="43"/>
      <c r="IUO221" s="43"/>
      <c r="IUP221" s="43"/>
      <c r="IUQ221" s="43"/>
      <c r="IUR221" s="43"/>
      <c r="IUS221" s="43"/>
      <c r="IUT221" s="43"/>
      <c r="IUU221" s="43"/>
      <c r="IUV221" s="43"/>
      <c r="IUW221" s="43"/>
      <c r="IUX221" s="43"/>
      <c r="IUY221" s="43"/>
      <c r="IUZ221" s="43"/>
      <c r="IVA221" s="43"/>
      <c r="IVB221" s="43"/>
      <c r="IVC221" s="43"/>
      <c r="IVD221" s="43"/>
      <c r="IVE221" s="43"/>
      <c r="IVF221" s="43"/>
      <c r="IVG221" s="43"/>
      <c r="IVH221" s="43"/>
      <c r="IVI221" s="43"/>
      <c r="IVJ221" s="43"/>
      <c r="IVK221" s="43"/>
      <c r="IVL221" s="43"/>
      <c r="IVM221" s="43"/>
      <c r="IVN221" s="43"/>
      <c r="IVO221" s="43"/>
      <c r="IVP221" s="43"/>
      <c r="IVQ221" s="43"/>
      <c r="IVR221" s="43"/>
      <c r="IVS221" s="43"/>
      <c r="IVT221" s="43"/>
      <c r="IVU221" s="43"/>
      <c r="IVV221" s="43"/>
      <c r="IVW221" s="43"/>
      <c r="IVX221" s="43"/>
      <c r="IVY221" s="43"/>
      <c r="IVZ221" s="43"/>
      <c r="IWA221" s="43"/>
      <c r="IWB221" s="43"/>
      <c r="IWC221" s="43"/>
      <c r="IWD221" s="43"/>
      <c r="IWE221" s="43"/>
      <c r="IWF221" s="43"/>
      <c r="IWG221" s="43"/>
      <c r="IWH221" s="43"/>
      <c r="IWI221" s="43"/>
      <c r="IWJ221" s="43"/>
      <c r="IWK221" s="43"/>
      <c r="IWL221" s="43"/>
      <c r="IWM221" s="43"/>
      <c r="IWN221" s="43"/>
      <c r="IWO221" s="43"/>
      <c r="IWP221" s="43"/>
      <c r="IWQ221" s="43"/>
      <c r="IWR221" s="43"/>
      <c r="IWS221" s="43"/>
      <c r="IWT221" s="43"/>
      <c r="IWU221" s="43"/>
      <c r="IWV221" s="43"/>
      <c r="IWW221" s="43"/>
      <c r="IWX221" s="43"/>
      <c r="IWY221" s="43"/>
      <c r="IWZ221" s="43"/>
      <c r="IXA221" s="43"/>
      <c r="IXB221" s="43"/>
      <c r="IXC221" s="43"/>
      <c r="IXD221" s="43"/>
      <c r="IXE221" s="43"/>
      <c r="IXF221" s="43"/>
      <c r="IXG221" s="43"/>
      <c r="IXH221" s="43"/>
      <c r="IXI221" s="43"/>
      <c r="IXJ221" s="43"/>
      <c r="IXK221" s="43"/>
      <c r="IXL221" s="43"/>
      <c r="IXM221" s="43"/>
      <c r="IXN221" s="43"/>
      <c r="IXO221" s="43"/>
      <c r="IXP221" s="43"/>
      <c r="IXQ221" s="43"/>
      <c r="IXR221" s="43"/>
      <c r="IXS221" s="43"/>
      <c r="IXT221" s="43"/>
      <c r="IXU221" s="43"/>
      <c r="IXV221" s="43"/>
      <c r="IXW221" s="43"/>
      <c r="IXX221" s="43"/>
      <c r="IXY221" s="43"/>
      <c r="IXZ221" s="43"/>
      <c r="IYA221" s="43"/>
      <c r="IYB221" s="43"/>
      <c r="IYC221" s="43"/>
      <c r="IYD221" s="43"/>
      <c r="IYE221" s="43"/>
      <c r="IYF221" s="43"/>
      <c r="IYG221" s="43"/>
      <c r="IYH221" s="43"/>
      <c r="IYI221" s="43"/>
      <c r="IYJ221" s="43"/>
      <c r="IYK221" s="43"/>
      <c r="IYL221" s="43"/>
      <c r="IYM221" s="43"/>
      <c r="IYN221" s="43"/>
      <c r="IYO221" s="43"/>
      <c r="IYP221" s="43"/>
      <c r="IYQ221" s="43"/>
      <c r="IYR221" s="43"/>
      <c r="IYS221" s="43"/>
      <c r="IYT221" s="43"/>
      <c r="IYU221" s="43"/>
      <c r="IYV221" s="43"/>
      <c r="IYW221" s="43"/>
      <c r="IYX221" s="43"/>
      <c r="IYY221" s="43"/>
      <c r="IYZ221" s="43"/>
      <c r="IZA221" s="43"/>
      <c r="IZB221" s="43"/>
      <c r="IZC221" s="43"/>
      <c r="IZD221" s="43"/>
      <c r="IZE221" s="43"/>
      <c r="IZF221" s="43"/>
      <c r="IZG221" s="43"/>
      <c r="IZH221" s="43"/>
      <c r="IZI221" s="43"/>
      <c r="IZJ221" s="43"/>
      <c r="IZK221" s="43"/>
      <c r="IZL221" s="43"/>
      <c r="IZM221" s="43"/>
      <c r="IZN221" s="43"/>
      <c r="IZO221" s="43"/>
      <c r="IZP221" s="43"/>
      <c r="IZQ221" s="43"/>
      <c r="IZR221" s="43"/>
      <c r="IZS221" s="43"/>
      <c r="IZT221" s="43"/>
      <c r="IZU221" s="43"/>
      <c r="IZV221" s="43"/>
      <c r="IZW221" s="43"/>
      <c r="IZX221" s="43"/>
      <c r="IZY221" s="43"/>
      <c r="IZZ221" s="43"/>
      <c r="JAA221" s="43"/>
      <c r="JAB221" s="43"/>
      <c r="JAC221" s="43"/>
      <c r="JAD221" s="43"/>
      <c r="JAE221" s="43"/>
      <c r="JAF221" s="43"/>
      <c r="JAG221" s="43"/>
      <c r="JAH221" s="43"/>
      <c r="JAI221" s="43"/>
      <c r="JAJ221" s="43"/>
      <c r="JAK221" s="43"/>
      <c r="JAL221" s="43"/>
      <c r="JAM221" s="43"/>
      <c r="JAN221" s="43"/>
      <c r="JAO221" s="43"/>
      <c r="JAP221" s="43"/>
      <c r="JAQ221" s="43"/>
      <c r="JAR221" s="43"/>
      <c r="JAS221" s="43"/>
      <c r="JAT221" s="43"/>
      <c r="JAU221" s="43"/>
      <c r="JAV221" s="43"/>
      <c r="JAW221" s="43"/>
      <c r="JAX221" s="43"/>
      <c r="JAY221" s="43"/>
      <c r="JAZ221" s="43"/>
      <c r="JBA221" s="43"/>
      <c r="JBB221" s="43"/>
      <c r="JBC221" s="43"/>
      <c r="JBD221" s="43"/>
      <c r="JBE221" s="43"/>
      <c r="JBF221" s="43"/>
      <c r="JBG221" s="43"/>
      <c r="JBH221" s="43"/>
      <c r="JBI221" s="43"/>
      <c r="JBJ221" s="43"/>
      <c r="JBK221" s="43"/>
      <c r="JBL221" s="43"/>
      <c r="JBM221" s="43"/>
      <c r="JBN221" s="43"/>
      <c r="JBO221" s="43"/>
      <c r="JBP221" s="43"/>
      <c r="JBQ221" s="43"/>
      <c r="JBR221" s="43"/>
      <c r="JBS221" s="43"/>
      <c r="JBT221" s="43"/>
      <c r="JBU221" s="43"/>
      <c r="JBV221" s="43"/>
      <c r="JBW221" s="43"/>
      <c r="JBX221" s="43"/>
      <c r="JBY221" s="43"/>
      <c r="JBZ221" s="43"/>
      <c r="JCA221" s="43"/>
      <c r="JCB221" s="43"/>
      <c r="JCC221" s="43"/>
      <c r="JCD221" s="43"/>
      <c r="JCE221" s="43"/>
      <c r="JCF221" s="43"/>
      <c r="JCG221" s="43"/>
      <c r="JCH221" s="43"/>
      <c r="JCI221" s="43"/>
      <c r="JCJ221" s="43"/>
      <c r="JCK221" s="43"/>
      <c r="JCL221" s="43"/>
      <c r="JCM221" s="43"/>
      <c r="JCN221" s="43"/>
      <c r="JCO221" s="43"/>
      <c r="JCP221" s="43"/>
      <c r="JCQ221" s="43"/>
      <c r="JCR221" s="43"/>
      <c r="JCS221" s="43"/>
      <c r="JCT221" s="43"/>
      <c r="JCU221" s="43"/>
      <c r="JCV221" s="43"/>
      <c r="JCW221" s="43"/>
      <c r="JCX221" s="43"/>
      <c r="JCY221" s="43"/>
      <c r="JCZ221" s="43"/>
      <c r="JDA221" s="43"/>
      <c r="JDB221" s="43"/>
      <c r="JDC221" s="43"/>
      <c r="JDD221" s="43"/>
      <c r="JDE221" s="43"/>
      <c r="JDF221" s="43"/>
      <c r="JDG221" s="43"/>
      <c r="JDH221" s="43"/>
      <c r="JDI221" s="43"/>
      <c r="JDJ221" s="43"/>
      <c r="JDK221" s="43"/>
      <c r="JDL221" s="43"/>
      <c r="JDM221" s="43"/>
      <c r="JDN221" s="43"/>
      <c r="JDO221" s="43"/>
      <c r="JDP221" s="43"/>
      <c r="JDQ221" s="43"/>
      <c r="JDR221" s="43"/>
      <c r="JDS221" s="43"/>
      <c r="JDT221" s="43"/>
      <c r="JDU221" s="43"/>
      <c r="JDV221" s="43"/>
      <c r="JDW221" s="43"/>
      <c r="JDX221" s="43"/>
      <c r="JDY221" s="43"/>
      <c r="JDZ221" s="43"/>
      <c r="JEA221" s="43"/>
      <c r="JEB221" s="43"/>
      <c r="JEC221" s="43"/>
      <c r="JED221" s="43"/>
      <c r="JEE221" s="43"/>
      <c r="JEF221" s="43"/>
      <c r="JEG221" s="43"/>
      <c r="JEH221" s="43"/>
      <c r="JEI221" s="43"/>
      <c r="JEJ221" s="43"/>
      <c r="JEK221" s="43"/>
      <c r="JEL221" s="43"/>
      <c r="JEM221" s="43"/>
      <c r="JEN221" s="43"/>
      <c r="JEO221" s="43"/>
      <c r="JEP221" s="43"/>
      <c r="JEQ221" s="43"/>
      <c r="JER221" s="43"/>
      <c r="JES221" s="43"/>
      <c r="JET221" s="43"/>
      <c r="JEU221" s="43"/>
      <c r="JEV221" s="43"/>
      <c r="JEW221" s="43"/>
      <c r="JEX221" s="43"/>
      <c r="JEY221" s="43"/>
      <c r="JEZ221" s="43"/>
      <c r="JFA221" s="43"/>
      <c r="JFB221" s="43"/>
      <c r="JFC221" s="43"/>
      <c r="JFD221" s="43"/>
      <c r="JFE221" s="43"/>
      <c r="JFF221" s="43"/>
      <c r="JFG221" s="43"/>
      <c r="JFH221" s="43"/>
      <c r="JFI221" s="43"/>
      <c r="JFJ221" s="43"/>
      <c r="JFK221" s="43"/>
      <c r="JFL221" s="43"/>
      <c r="JFM221" s="43"/>
      <c r="JFN221" s="43"/>
      <c r="JFO221" s="43"/>
      <c r="JFP221" s="43"/>
      <c r="JFQ221" s="43"/>
      <c r="JFR221" s="43"/>
      <c r="JFS221" s="43"/>
      <c r="JFT221" s="43"/>
      <c r="JFU221" s="43"/>
      <c r="JFV221" s="43"/>
      <c r="JFW221" s="43"/>
      <c r="JFX221" s="43"/>
      <c r="JFY221" s="43"/>
      <c r="JFZ221" s="43"/>
      <c r="JGA221" s="43"/>
      <c r="JGB221" s="43"/>
      <c r="JGC221" s="43"/>
      <c r="JGD221" s="43"/>
      <c r="JGE221" s="43"/>
      <c r="JGF221" s="43"/>
      <c r="JGG221" s="43"/>
      <c r="JGH221" s="43"/>
      <c r="JGI221" s="43"/>
      <c r="JGJ221" s="43"/>
      <c r="JGK221" s="43"/>
      <c r="JGL221" s="43"/>
      <c r="JGM221" s="43"/>
      <c r="JGN221" s="43"/>
      <c r="JGO221" s="43"/>
      <c r="JGP221" s="43"/>
      <c r="JGQ221" s="43"/>
      <c r="JGR221" s="43"/>
      <c r="JGS221" s="43"/>
      <c r="JGT221" s="43"/>
      <c r="JGU221" s="43"/>
      <c r="JGV221" s="43"/>
      <c r="JGW221" s="43"/>
      <c r="JGX221" s="43"/>
      <c r="JGY221" s="43"/>
      <c r="JGZ221" s="43"/>
      <c r="JHA221" s="43"/>
      <c r="JHB221" s="43"/>
      <c r="JHC221" s="43"/>
      <c r="JHD221" s="43"/>
      <c r="JHE221" s="43"/>
      <c r="JHF221" s="43"/>
      <c r="JHG221" s="43"/>
      <c r="JHH221" s="43"/>
      <c r="JHI221" s="43"/>
      <c r="JHJ221" s="43"/>
      <c r="JHK221" s="43"/>
      <c r="JHL221" s="43"/>
      <c r="JHM221" s="43"/>
      <c r="JHN221" s="43"/>
      <c r="JHO221" s="43"/>
      <c r="JHP221" s="43"/>
      <c r="JHQ221" s="43"/>
      <c r="JHR221" s="43"/>
      <c r="JHS221" s="43"/>
      <c r="JHT221" s="43"/>
      <c r="JHU221" s="43"/>
      <c r="JHV221" s="43"/>
      <c r="JHW221" s="43"/>
      <c r="JHX221" s="43"/>
      <c r="JHY221" s="43"/>
      <c r="JHZ221" s="43"/>
      <c r="JIA221" s="43"/>
      <c r="JIB221" s="43"/>
      <c r="JIC221" s="43"/>
      <c r="JID221" s="43"/>
      <c r="JIE221" s="43"/>
      <c r="JIF221" s="43"/>
      <c r="JIG221" s="43"/>
      <c r="JIH221" s="43"/>
      <c r="JII221" s="43"/>
      <c r="JIJ221" s="43"/>
      <c r="JIK221" s="43"/>
      <c r="JIL221" s="43"/>
      <c r="JIM221" s="43"/>
      <c r="JIN221" s="43"/>
      <c r="JIO221" s="43"/>
      <c r="JIP221" s="43"/>
      <c r="JIQ221" s="43"/>
      <c r="JIR221" s="43"/>
      <c r="JIS221" s="43"/>
      <c r="JIT221" s="43"/>
      <c r="JIU221" s="43"/>
      <c r="JIV221" s="43"/>
      <c r="JIW221" s="43"/>
      <c r="JIX221" s="43"/>
      <c r="JIY221" s="43"/>
      <c r="JIZ221" s="43"/>
      <c r="JJA221" s="43"/>
      <c r="JJB221" s="43"/>
      <c r="JJC221" s="43"/>
      <c r="JJD221" s="43"/>
      <c r="JJE221" s="43"/>
      <c r="JJF221" s="43"/>
      <c r="JJG221" s="43"/>
      <c r="JJH221" s="43"/>
      <c r="JJI221" s="43"/>
      <c r="JJJ221" s="43"/>
      <c r="JJK221" s="43"/>
      <c r="JJL221" s="43"/>
      <c r="JJM221" s="43"/>
      <c r="JJN221" s="43"/>
      <c r="JJO221" s="43"/>
      <c r="JJP221" s="43"/>
      <c r="JJQ221" s="43"/>
      <c r="JJR221" s="43"/>
      <c r="JJS221" s="43"/>
      <c r="JJT221" s="43"/>
      <c r="JJU221" s="43"/>
      <c r="JJV221" s="43"/>
      <c r="JJW221" s="43"/>
      <c r="JJX221" s="43"/>
      <c r="JJY221" s="43"/>
      <c r="JJZ221" s="43"/>
      <c r="JKA221" s="43"/>
      <c r="JKB221" s="43"/>
      <c r="JKC221" s="43"/>
      <c r="JKD221" s="43"/>
      <c r="JKE221" s="43"/>
      <c r="JKF221" s="43"/>
      <c r="JKG221" s="43"/>
      <c r="JKH221" s="43"/>
      <c r="JKI221" s="43"/>
      <c r="JKJ221" s="43"/>
      <c r="JKK221" s="43"/>
      <c r="JKL221" s="43"/>
      <c r="JKM221" s="43"/>
      <c r="JKN221" s="43"/>
      <c r="JKO221" s="43"/>
      <c r="JKP221" s="43"/>
      <c r="JKQ221" s="43"/>
      <c r="JKR221" s="43"/>
      <c r="JKS221" s="43"/>
      <c r="JKT221" s="43"/>
      <c r="JKU221" s="43"/>
      <c r="JKV221" s="43"/>
      <c r="JKW221" s="43"/>
      <c r="JKX221" s="43"/>
      <c r="JKY221" s="43"/>
      <c r="JKZ221" s="43"/>
      <c r="JLA221" s="43"/>
      <c r="JLB221" s="43"/>
      <c r="JLC221" s="43"/>
      <c r="JLD221" s="43"/>
      <c r="JLE221" s="43"/>
      <c r="JLF221" s="43"/>
      <c r="JLG221" s="43"/>
      <c r="JLH221" s="43"/>
      <c r="JLI221" s="43"/>
      <c r="JLJ221" s="43"/>
      <c r="JLK221" s="43"/>
      <c r="JLL221" s="43"/>
      <c r="JLM221" s="43"/>
      <c r="JLN221" s="43"/>
      <c r="JLO221" s="43"/>
      <c r="JLP221" s="43"/>
      <c r="JLQ221" s="43"/>
      <c r="JLR221" s="43"/>
      <c r="JLS221" s="43"/>
      <c r="JLT221" s="43"/>
      <c r="JLU221" s="43"/>
      <c r="JLV221" s="43"/>
      <c r="JLW221" s="43"/>
      <c r="JLX221" s="43"/>
      <c r="JLY221" s="43"/>
      <c r="JLZ221" s="43"/>
      <c r="JMA221" s="43"/>
      <c r="JMB221" s="43"/>
      <c r="JMC221" s="43"/>
      <c r="JMD221" s="43"/>
      <c r="JME221" s="43"/>
      <c r="JMF221" s="43"/>
      <c r="JMG221" s="43"/>
      <c r="JMH221" s="43"/>
      <c r="JMI221" s="43"/>
      <c r="JMJ221" s="43"/>
      <c r="JMK221" s="43"/>
      <c r="JML221" s="43"/>
      <c r="JMM221" s="43"/>
      <c r="JMN221" s="43"/>
      <c r="JMO221" s="43"/>
      <c r="JMP221" s="43"/>
      <c r="JMQ221" s="43"/>
      <c r="JMR221" s="43"/>
      <c r="JMS221" s="43"/>
      <c r="JMT221" s="43"/>
      <c r="JMU221" s="43"/>
      <c r="JMV221" s="43"/>
      <c r="JMW221" s="43"/>
      <c r="JMX221" s="43"/>
      <c r="JMY221" s="43"/>
      <c r="JMZ221" s="43"/>
      <c r="JNA221" s="43"/>
      <c r="JNB221" s="43"/>
      <c r="JNC221" s="43"/>
      <c r="JND221" s="43"/>
      <c r="JNE221" s="43"/>
      <c r="JNF221" s="43"/>
      <c r="JNG221" s="43"/>
      <c r="JNH221" s="43"/>
      <c r="JNI221" s="43"/>
      <c r="JNJ221" s="43"/>
      <c r="JNK221" s="43"/>
      <c r="JNL221" s="43"/>
      <c r="JNM221" s="43"/>
      <c r="JNN221" s="43"/>
      <c r="JNO221" s="43"/>
      <c r="JNP221" s="43"/>
      <c r="JNQ221" s="43"/>
      <c r="JNR221" s="43"/>
      <c r="JNS221" s="43"/>
      <c r="JNT221" s="43"/>
      <c r="JNU221" s="43"/>
      <c r="JNV221" s="43"/>
      <c r="JNW221" s="43"/>
      <c r="JNX221" s="43"/>
      <c r="JNY221" s="43"/>
      <c r="JNZ221" s="43"/>
      <c r="JOA221" s="43"/>
      <c r="JOB221" s="43"/>
      <c r="JOC221" s="43"/>
      <c r="JOD221" s="43"/>
      <c r="JOE221" s="43"/>
      <c r="JOF221" s="43"/>
      <c r="JOG221" s="43"/>
      <c r="JOH221" s="43"/>
      <c r="JOI221" s="43"/>
      <c r="JOJ221" s="43"/>
      <c r="JOK221" s="43"/>
      <c r="JOL221" s="43"/>
      <c r="JOM221" s="43"/>
      <c r="JON221" s="43"/>
      <c r="JOO221" s="43"/>
      <c r="JOP221" s="43"/>
      <c r="JOQ221" s="43"/>
      <c r="JOR221" s="43"/>
      <c r="JOS221" s="43"/>
      <c r="JOT221" s="43"/>
      <c r="JOU221" s="43"/>
      <c r="JOV221" s="43"/>
      <c r="JOW221" s="43"/>
      <c r="JOX221" s="43"/>
      <c r="JOY221" s="43"/>
      <c r="JOZ221" s="43"/>
      <c r="JPA221" s="43"/>
      <c r="JPB221" s="43"/>
      <c r="JPC221" s="43"/>
      <c r="JPD221" s="43"/>
      <c r="JPE221" s="43"/>
      <c r="JPF221" s="43"/>
      <c r="JPG221" s="43"/>
      <c r="JPH221" s="43"/>
      <c r="JPI221" s="43"/>
      <c r="JPJ221" s="43"/>
      <c r="JPK221" s="43"/>
      <c r="JPL221" s="43"/>
      <c r="JPM221" s="43"/>
      <c r="JPN221" s="43"/>
      <c r="JPO221" s="43"/>
      <c r="JPP221" s="43"/>
      <c r="JPQ221" s="43"/>
      <c r="JPR221" s="43"/>
      <c r="JPS221" s="43"/>
      <c r="JPT221" s="43"/>
      <c r="JPU221" s="43"/>
      <c r="JPV221" s="43"/>
      <c r="JPW221" s="43"/>
      <c r="JPX221" s="43"/>
      <c r="JPY221" s="43"/>
      <c r="JPZ221" s="43"/>
      <c r="JQA221" s="43"/>
      <c r="JQB221" s="43"/>
      <c r="JQC221" s="43"/>
      <c r="JQD221" s="43"/>
      <c r="JQE221" s="43"/>
      <c r="JQF221" s="43"/>
      <c r="JQG221" s="43"/>
      <c r="JQH221" s="43"/>
      <c r="JQI221" s="43"/>
      <c r="JQJ221" s="43"/>
      <c r="JQK221" s="43"/>
      <c r="JQL221" s="43"/>
      <c r="JQM221" s="43"/>
      <c r="JQN221" s="43"/>
      <c r="JQO221" s="43"/>
      <c r="JQP221" s="43"/>
      <c r="JQQ221" s="43"/>
      <c r="JQR221" s="43"/>
      <c r="JQS221" s="43"/>
      <c r="JQT221" s="43"/>
      <c r="JQU221" s="43"/>
      <c r="JQV221" s="43"/>
      <c r="JQW221" s="43"/>
      <c r="JQX221" s="43"/>
      <c r="JQY221" s="43"/>
      <c r="JQZ221" s="43"/>
      <c r="JRA221" s="43"/>
      <c r="JRB221" s="43"/>
      <c r="JRC221" s="43"/>
      <c r="JRD221" s="43"/>
      <c r="JRE221" s="43"/>
      <c r="JRF221" s="43"/>
      <c r="JRG221" s="43"/>
      <c r="JRH221" s="43"/>
      <c r="JRI221" s="43"/>
      <c r="JRJ221" s="43"/>
      <c r="JRK221" s="43"/>
      <c r="JRL221" s="43"/>
      <c r="JRM221" s="43"/>
      <c r="JRN221" s="43"/>
      <c r="JRO221" s="43"/>
      <c r="JRP221" s="43"/>
      <c r="JRQ221" s="43"/>
      <c r="JRR221" s="43"/>
      <c r="JRS221" s="43"/>
      <c r="JRT221" s="43"/>
      <c r="JRU221" s="43"/>
      <c r="JRV221" s="43"/>
      <c r="JRW221" s="43"/>
      <c r="JRX221" s="43"/>
      <c r="JRY221" s="43"/>
      <c r="JRZ221" s="43"/>
      <c r="JSA221" s="43"/>
      <c r="JSB221" s="43"/>
      <c r="JSC221" s="43"/>
      <c r="JSD221" s="43"/>
      <c r="JSE221" s="43"/>
      <c r="JSF221" s="43"/>
      <c r="JSG221" s="43"/>
      <c r="JSH221" s="43"/>
      <c r="JSI221" s="43"/>
      <c r="JSJ221" s="43"/>
      <c r="JSK221" s="43"/>
      <c r="JSL221" s="43"/>
      <c r="JSM221" s="43"/>
      <c r="JSN221" s="43"/>
      <c r="JSO221" s="43"/>
      <c r="JSP221" s="43"/>
      <c r="JSQ221" s="43"/>
      <c r="JSR221" s="43"/>
      <c r="JSS221" s="43"/>
      <c r="JST221" s="43"/>
      <c r="JSU221" s="43"/>
      <c r="JSV221" s="43"/>
      <c r="JSW221" s="43"/>
      <c r="JSX221" s="43"/>
      <c r="JSY221" s="43"/>
      <c r="JSZ221" s="43"/>
      <c r="JTA221" s="43"/>
      <c r="JTB221" s="43"/>
      <c r="JTC221" s="43"/>
      <c r="JTD221" s="43"/>
      <c r="JTE221" s="43"/>
      <c r="JTF221" s="43"/>
      <c r="JTG221" s="43"/>
      <c r="JTH221" s="43"/>
      <c r="JTI221" s="43"/>
      <c r="JTJ221" s="43"/>
      <c r="JTK221" s="43"/>
      <c r="JTL221" s="43"/>
      <c r="JTM221" s="43"/>
      <c r="JTN221" s="43"/>
      <c r="JTO221" s="43"/>
      <c r="JTP221" s="43"/>
      <c r="JTQ221" s="43"/>
      <c r="JTR221" s="43"/>
      <c r="JTS221" s="43"/>
      <c r="JTT221" s="43"/>
      <c r="JTU221" s="43"/>
      <c r="JTV221" s="43"/>
      <c r="JTW221" s="43"/>
      <c r="JTX221" s="43"/>
      <c r="JTY221" s="43"/>
      <c r="JTZ221" s="43"/>
      <c r="JUA221" s="43"/>
      <c r="JUB221" s="43"/>
      <c r="JUC221" s="43"/>
      <c r="JUD221" s="43"/>
      <c r="JUE221" s="43"/>
      <c r="JUF221" s="43"/>
      <c r="JUG221" s="43"/>
      <c r="JUH221" s="43"/>
      <c r="JUI221" s="43"/>
      <c r="JUJ221" s="43"/>
      <c r="JUK221" s="43"/>
      <c r="JUL221" s="43"/>
      <c r="JUM221" s="43"/>
      <c r="JUN221" s="43"/>
      <c r="JUO221" s="43"/>
      <c r="JUP221" s="43"/>
      <c r="JUQ221" s="43"/>
      <c r="JUR221" s="43"/>
      <c r="JUS221" s="43"/>
      <c r="JUT221" s="43"/>
      <c r="JUU221" s="43"/>
      <c r="JUV221" s="43"/>
      <c r="JUW221" s="43"/>
      <c r="JUX221" s="43"/>
      <c r="JUY221" s="43"/>
      <c r="JUZ221" s="43"/>
      <c r="JVA221" s="43"/>
      <c r="JVB221" s="43"/>
      <c r="JVC221" s="43"/>
      <c r="JVD221" s="43"/>
      <c r="JVE221" s="43"/>
      <c r="JVF221" s="43"/>
      <c r="JVG221" s="43"/>
      <c r="JVH221" s="43"/>
      <c r="JVI221" s="43"/>
      <c r="JVJ221" s="43"/>
      <c r="JVK221" s="43"/>
      <c r="JVL221" s="43"/>
      <c r="JVM221" s="43"/>
      <c r="JVN221" s="43"/>
      <c r="JVO221" s="43"/>
      <c r="JVP221" s="43"/>
      <c r="JVQ221" s="43"/>
      <c r="JVR221" s="43"/>
      <c r="JVS221" s="43"/>
      <c r="JVT221" s="43"/>
      <c r="JVU221" s="43"/>
      <c r="JVV221" s="43"/>
      <c r="JVW221" s="43"/>
      <c r="JVX221" s="43"/>
      <c r="JVY221" s="43"/>
      <c r="JVZ221" s="43"/>
      <c r="JWA221" s="43"/>
      <c r="JWB221" s="43"/>
      <c r="JWC221" s="43"/>
      <c r="JWD221" s="43"/>
      <c r="JWE221" s="43"/>
      <c r="JWF221" s="43"/>
      <c r="JWG221" s="43"/>
      <c r="JWH221" s="43"/>
      <c r="JWI221" s="43"/>
      <c r="JWJ221" s="43"/>
      <c r="JWK221" s="43"/>
      <c r="JWL221" s="43"/>
      <c r="JWM221" s="43"/>
      <c r="JWN221" s="43"/>
      <c r="JWO221" s="43"/>
      <c r="JWP221" s="43"/>
      <c r="JWQ221" s="43"/>
      <c r="JWR221" s="43"/>
      <c r="JWS221" s="43"/>
      <c r="JWT221" s="43"/>
      <c r="JWU221" s="43"/>
      <c r="JWV221" s="43"/>
      <c r="JWW221" s="43"/>
      <c r="JWX221" s="43"/>
      <c r="JWY221" s="43"/>
      <c r="JWZ221" s="43"/>
      <c r="JXA221" s="43"/>
      <c r="JXB221" s="43"/>
      <c r="JXC221" s="43"/>
      <c r="JXD221" s="43"/>
      <c r="JXE221" s="43"/>
      <c r="JXF221" s="43"/>
      <c r="JXG221" s="43"/>
      <c r="JXH221" s="43"/>
      <c r="JXI221" s="43"/>
      <c r="JXJ221" s="43"/>
      <c r="JXK221" s="43"/>
      <c r="JXL221" s="43"/>
      <c r="JXM221" s="43"/>
      <c r="JXN221" s="43"/>
      <c r="JXO221" s="43"/>
      <c r="JXP221" s="43"/>
      <c r="JXQ221" s="43"/>
      <c r="JXR221" s="43"/>
      <c r="JXS221" s="43"/>
      <c r="JXT221" s="43"/>
      <c r="JXU221" s="43"/>
      <c r="JXV221" s="43"/>
      <c r="JXW221" s="43"/>
      <c r="JXX221" s="43"/>
      <c r="JXY221" s="43"/>
      <c r="JXZ221" s="43"/>
      <c r="JYA221" s="43"/>
      <c r="JYB221" s="43"/>
      <c r="JYC221" s="43"/>
      <c r="JYD221" s="43"/>
      <c r="JYE221" s="43"/>
      <c r="JYF221" s="43"/>
      <c r="JYG221" s="43"/>
      <c r="JYH221" s="43"/>
      <c r="JYI221" s="43"/>
      <c r="JYJ221" s="43"/>
      <c r="JYK221" s="43"/>
      <c r="JYL221" s="43"/>
      <c r="JYM221" s="43"/>
      <c r="JYN221" s="43"/>
      <c r="JYO221" s="43"/>
      <c r="JYP221" s="43"/>
      <c r="JYQ221" s="43"/>
      <c r="JYR221" s="43"/>
      <c r="JYS221" s="43"/>
      <c r="JYT221" s="43"/>
      <c r="JYU221" s="43"/>
      <c r="JYV221" s="43"/>
      <c r="JYW221" s="43"/>
      <c r="JYX221" s="43"/>
      <c r="JYY221" s="43"/>
      <c r="JYZ221" s="43"/>
      <c r="JZA221" s="43"/>
      <c r="JZB221" s="43"/>
      <c r="JZC221" s="43"/>
      <c r="JZD221" s="43"/>
      <c r="JZE221" s="43"/>
      <c r="JZF221" s="43"/>
      <c r="JZG221" s="43"/>
      <c r="JZH221" s="43"/>
      <c r="JZI221" s="43"/>
      <c r="JZJ221" s="43"/>
      <c r="JZK221" s="43"/>
      <c r="JZL221" s="43"/>
      <c r="JZM221" s="43"/>
      <c r="JZN221" s="43"/>
      <c r="JZO221" s="43"/>
      <c r="JZP221" s="43"/>
      <c r="JZQ221" s="43"/>
      <c r="JZR221" s="43"/>
      <c r="JZS221" s="43"/>
      <c r="JZT221" s="43"/>
      <c r="JZU221" s="43"/>
      <c r="JZV221" s="43"/>
      <c r="JZW221" s="43"/>
      <c r="JZX221" s="43"/>
      <c r="JZY221" s="43"/>
      <c r="JZZ221" s="43"/>
      <c r="KAA221" s="43"/>
      <c r="KAB221" s="43"/>
      <c r="KAC221" s="43"/>
      <c r="KAD221" s="43"/>
      <c r="KAE221" s="43"/>
      <c r="KAF221" s="43"/>
      <c r="KAG221" s="43"/>
      <c r="KAH221" s="43"/>
      <c r="KAI221" s="43"/>
      <c r="KAJ221" s="43"/>
      <c r="KAK221" s="43"/>
      <c r="KAL221" s="43"/>
      <c r="KAM221" s="43"/>
      <c r="KAN221" s="43"/>
      <c r="KAO221" s="43"/>
      <c r="KAP221" s="43"/>
      <c r="KAQ221" s="43"/>
      <c r="KAR221" s="43"/>
      <c r="KAS221" s="43"/>
      <c r="KAT221" s="43"/>
      <c r="KAU221" s="43"/>
      <c r="KAV221" s="43"/>
      <c r="KAW221" s="43"/>
      <c r="KAX221" s="43"/>
      <c r="KAY221" s="43"/>
      <c r="KAZ221" s="43"/>
      <c r="KBA221" s="43"/>
      <c r="KBB221" s="43"/>
      <c r="KBC221" s="43"/>
      <c r="KBD221" s="43"/>
      <c r="KBE221" s="43"/>
      <c r="KBF221" s="43"/>
      <c r="KBG221" s="43"/>
      <c r="KBH221" s="43"/>
      <c r="KBI221" s="43"/>
      <c r="KBJ221" s="43"/>
      <c r="KBK221" s="43"/>
      <c r="KBL221" s="43"/>
      <c r="KBM221" s="43"/>
      <c r="KBN221" s="43"/>
      <c r="KBO221" s="43"/>
      <c r="KBP221" s="43"/>
      <c r="KBQ221" s="43"/>
      <c r="KBR221" s="43"/>
      <c r="KBS221" s="43"/>
      <c r="KBT221" s="43"/>
      <c r="KBU221" s="43"/>
      <c r="KBV221" s="43"/>
      <c r="KBW221" s="43"/>
      <c r="KBX221" s="43"/>
      <c r="KBY221" s="43"/>
      <c r="KBZ221" s="43"/>
      <c r="KCA221" s="43"/>
      <c r="KCB221" s="43"/>
      <c r="KCC221" s="43"/>
      <c r="KCD221" s="43"/>
      <c r="KCE221" s="43"/>
      <c r="KCF221" s="43"/>
      <c r="KCG221" s="43"/>
      <c r="KCH221" s="43"/>
      <c r="KCI221" s="43"/>
      <c r="KCJ221" s="43"/>
      <c r="KCK221" s="43"/>
      <c r="KCL221" s="43"/>
      <c r="KCM221" s="43"/>
      <c r="KCN221" s="43"/>
      <c r="KCO221" s="43"/>
      <c r="KCP221" s="43"/>
      <c r="KCQ221" s="43"/>
      <c r="KCR221" s="43"/>
      <c r="KCS221" s="43"/>
      <c r="KCT221" s="43"/>
      <c r="KCU221" s="43"/>
      <c r="KCV221" s="43"/>
      <c r="KCW221" s="43"/>
      <c r="KCX221" s="43"/>
      <c r="KCY221" s="43"/>
      <c r="KCZ221" s="43"/>
      <c r="KDA221" s="43"/>
      <c r="KDB221" s="43"/>
      <c r="KDC221" s="43"/>
      <c r="KDD221" s="43"/>
      <c r="KDE221" s="43"/>
      <c r="KDF221" s="43"/>
      <c r="KDG221" s="43"/>
      <c r="KDH221" s="43"/>
      <c r="KDI221" s="43"/>
      <c r="KDJ221" s="43"/>
      <c r="KDK221" s="43"/>
      <c r="KDL221" s="43"/>
      <c r="KDM221" s="43"/>
      <c r="KDN221" s="43"/>
      <c r="KDO221" s="43"/>
      <c r="KDP221" s="43"/>
      <c r="KDQ221" s="43"/>
      <c r="KDR221" s="43"/>
      <c r="KDS221" s="43"/>
      <c r="KDT221" s="43"/>
      <c r="KDU221" s="43"/>
      <c r="KDV221" s="43"/>
      <c r="KDW221" s="43"/>
      <c r="KDX221" s="43"/>
      <c r="KDY221" s="43"/>
      <c r="KDZ221" s="43"/>
      <c r="KEA221" s="43"/>
      <c r="KEB221" s="43"/>
      <c r="KEC221" s="43"/>
      <c r="KED221" s="43"/>
      <c r="KEE221" s="43"/>
      <c r="KEF221" s="43"/>
      <c r="KEG221" s="43"/>
      <c r="KEH221" s="43"/>
      <c r="KEI221" s="43"/>
      <c r="KEJ221" s="43"/>
      <c r="KEK221" s="43"/>
      <c r="KEL221" s="43"/>
      <c r="KEM221" s="43"/>
      <c r="KEN221" s="43"/>
      <c r="KEO221" s="43"/>
      <c r="KEP221" s="43"/>
      <c r="KEQ221" s="43"/>
      <c r="KER221" s="43"/>
      <c r="KES221" s="43"/>
      <c r="KET221" s="43"/>
      <c r="KEU221" s="43"/>
      <c r="KEV221" s="43"/>
      <c r="KEW221" s="43"/>
      <c r="KEX221" s="43"/>
      <c r="KEY221" s="43"/>
      <c r="KEZ221" s="43"/>
      <c r="KFA221" s="43"/>
      <c r="KFB221" s="43"/>
      <c r="KFC221" s="43"/>
      <c r="KFD221" s="43"/>
      <c r="KFE221" s="43"/>
      <c r="KFF221" s="43"/>
      <c r="KFG221" s="43"/>
      <c r="KFH221" s="43"/>
      <c r="KFI221" s="43"/>
      <c r="KFJ221" s="43"/>
      <c r="KFK221" s="43"/>
      <c r="KFL221" s="43"/>
      <c r="KFM221" s="43"/>
      <c r="KFN221" s="43"/>
      <c r="KFO221" s="43"/>
      <c r="KFP221" s="43"/>
      <c r="KFQ221" s="43"/>
      <c r="KFR221" s="43"/>
      <c r="KFS221" s="43"/>
      <c r="KFT221" s="43"/>
      <c r="KFU221" s="43"/>
      <c r="KFV221" s="43"/>
      <c r="KFW221" s="43"/>
      <c r="KFX221" s="43"/>
      <c r="KFY221" s="43"/>
      <c r="KFZ221" s="43"/>
      <c r="KGA221" s="43"/>
      <c r="KGB221" s="43"/>
      <c r="KGC221" s="43"/>
      <c r="KGD221" s="43"/>
      <c r="KGE221" s="43"/>
      <c r="KGF221" s="43"/>
      <c r="KGG221" s="43"/>
      <c r="KGH221" s="43"/>
      <c r="KGI221" s="43"/>
      <c r="KGJ221" s="43"/>
      <c r="KGK221" s="43"/>
      <c r="KGL221" s="43"/>
      <c r="KGM221" s="43"/>
      <c r="KGN221" s="43"/>
      <c r="KGO221" s="43"/>
      <c r="KGP221" s="43"/>
      <c r="KGQ221" s="43"/>
      <c r="KGR221" s="43"/>
      <c r="KGS221" s="43"/>
      <c r="KGT221" s="43"/>
      <c r="KGU221" s="43"/>
      <c r="KGV221" s="43"/>
      <c r="KGW221" s="43"/>
      <c r="KGX221" s="43"/>
      <c r="KGY221" s="43"/>
      <c r="KGZ221" s="43"/>
      <c r="KHA221" s="43"/>
      <c r="KHB221" s="43"/>
      <c r="KHC221" s="43"/>
      <c r="KHD221" s="43"/>
      <c r="KHE221" s="43"/>
      <c r="KHF221" s="43"/>
      <c r="KHG221" s="43"/>
      <c r="KHH221" s="43"/>
      <c r="KHI221" s="43"/>
      <c r="KHJ221" s="43"/>
      <c r="KHK221" s="43"/>
      <c r="KHL221" s="43"/>
      <c r="KHM221" s="43"/>
      <c r="KHN221" s="43"/>
      <c r="KHO221" s="43"/>
      <c r="KHP221" s="43"/>
      <c r="KHQ221" s="43"/>
      <c r="KHR221" s="43"/>
      <c r="KHS221" s="43"/>
      <c r="KHT221" s="43"/>
      <c r="KHU221" s="43"/>
      <c r="KHV221" s="43"/>
      <c r="KHW221" s="43"/>
      <c r="KHX221" s="43"/>
      <c r="KHY221" s="43"/>
      <c r="KHZ221" s="43"/>
      <c r="KIA221" s="43"/>
      <c r="KIB221" s="43"/>
      <c r="KIC221" s="43"/>
      <c r="KID221" s="43"/>
      <c r="KIE221" s="43"/>
      <c r="KIF221" s="43"/>
      <c r="KIG221" s="43"/>
      <c r="KIH221" s="43"/>
      <c r="KII221" s="43"/>
      <c r="KIJ221" s="43"/>
      <c r="KIK221" s="43"/>
      <c r="KIL221" s="43"/>
      <c r="KIM221" s="43"/>
      <c r="KIN221" s="43"/>
      <c r="KIO221" s="43"/>
      <c r="KIP221" s="43"/>
      <c r="KIQ221" s="43"/>
      <c r="KIR221" s="43"/>
      <c r="KIS221" s="43"/>
      <c r="KIT221" s="43"/>
      <c r="KIU221" s="43"/>
      <c r="KIV221" s="43"/>
      <c r="KIW221" s="43"/>
      <c r="KIX221" s="43"/>
      <c r="KIY221" s="43"/>
      <c r="KIZ221" s="43"/>
      <c r="KJA221" s="43"/>
      <c r="KJB221" s="43"/>
      <c r="KJC221" s="43"/>
      <c r="KJD221" s="43"/>
      <c r="KJE221" s="43"/>
      <c r="KJF221" s="43"/>
      <c r="KJG221" s="43"/>
      <c r="KJH221" s="43"/>
      <c r="KJI221" s="43"/>
      <c r="KJJ221" s="43"/>
      <c r="KJK221" s="43"/>
      <c r="KJL221" s="43"/>
      <c r="KJM221" s="43"/>
      <c r="KJN221" s="43"/>
      <c r="KJO221" s="43"/>
      <c r="KJP221" s="43"/>
      <c r="KJQ221" s="43"/>
      <c r="KJR221" s="43"/>
      <c r="KJS221" s="43"/>
      <c r="KJT221" s="43"/>
      <c r="KJU221" s="43"/>
      <c r="KJV221" s="43"/>
      <c r="KJW221" s="43"/>
      <c r="KJX221" s="43"/>
      <c r="KJY221" s="43"/>
      <c r="KJZ221" s="43"/>
      <c r="KKA221" s="43"/>
      <c r="KKB221" s="43"/>
      <c r="KKC221" s="43"/>
      <c r="KKD221" s="43"/>
      <c r="KKE221" s="43"/>
      <c r="KKF221" s="43"/>
      <c r="KKG221" s="43"/>
      <c r="KKH221" s="43"/>
      <c r="KKI221" s="43"/>
      <c r="KKJ221" s="43"/>
      <c r="KKK221" s="43"/>
      <c r="KKL221" s="43"/>
      <c r="KKM221" s="43"/>
      <c r="KKN221" s="43"/>
      <c r="KKO221" s="43"/>
      <c r="KKP221" s="43"/>
      <c r="KKQ221" s="43"/>
      <c r="KKR221" s="43"/>
      <c r="KKS221" s="43"/>
      <c r="KKT221" s="43"/>
      <c r="KKU221" s="43"/>
      <c r="KKV221" s="43"/>
      <c r="KKW221" s="43"/>
      <c r="KKX221" s="43"/>
      <c r="KKY221" s="43"/>
      <c r="KKZ221" s="43"/>
      <c r="KLA221" s="43"/>
      <c r="KLB221" s="43"/>
      <c r="KLC221" s="43"/>
      <c r="KLD221" s="43"/>
      <c r="KLE221" s="43"/>
      <c r="KLF221" s="43"/>
      <c r="KLG221" s="43"/>
      <c r="KLH221" s="43"/>
      <c r="KLI221" s="43"/>
      <c r="KLJ221" s="43"/>
      <c r="KLK221" s="43"/>
      <c r="KLL221" s="43"/>
      <c r="KLM221" s="43"/>
      <c r="KLN221" s="43"/>
      <c r="KLO221" s="43"/>
      <c r="KLP221" s="43"/>
      <c r="KLQ221" s="43"/>
      <c r="KLR221" s="43"/>
      <c r="KLS221" s="43"/>
      <c r="KLT221" s="43"/>
      <c r="KLU221" s="43"/>
      <c r="KLV221" s="43"/>
      <c r="KLW221" s="43"/>
      <c r="KLX221" s="43"/>
      <c r="KLY221" s="43"/>
      <c r="KLZ221" s="43"/>
      <c r="KMA221" s="43"/>
      <c r="KMB221" s="43"/>
      <c r="KMC221" s="43"/>
      <c r="KMD221" s="43"/>
      <c r="KME221" s="43"/>
      <c r="KMF221" s="43"/>
      <c r="KMG221" s="43"/>
      <c r="KMH221" s="43"/>
      <c r="KMI221" s="43"/>
      <c r="KMJ221" s="43"/>
      <c r="KMK221" s="43"/>
      <c r="KML221" s="43"/>
      <c r="KMM221" s="43"/>
      <c r="KMN221" s="43"/>
      <c r="KMO221" s="43"/>
      <c r="KMP221" s="43"/>
      <c r="KMQ221" s="43"/>
      <c r="KMR221" s="43"/>
      <c r="KMS221" s="43"/>
      <c r="KMT221" s="43"/>
      <c r="KMU221" s="43"/>
      <c r="KMV221" s="43"/>
      <c r="KMW221" s="43"/>
      <c r="KMX221" s="43"/>
      <c r="KMY221" s="43"/>
      <c r="KMZ221" s="43"/>
      <c r="KNA221" s="43"/>
      <c r="KNB221" s="43"/>
      <c r="KNC221" s="43"/>
      <c r="KND221" s="43"/>
      <c r="KNE221" s="43"/>
      <c r="KNF221" s="43"/>
      <c r="KNG221" s="43"/>
      <c r="KNH221" s="43"/>
      <c r="KNI221" s="43"/>
      <c r="KNJ221" s="43"/>
      <c r="KNK221" s="43"/>
      <c r="KNL221" s="43"/>
      <c r="KNM221" s="43"/>
      <c r="KNN221" s="43"/>
      <c r="KNO221" s="43"/>
      <c r="KNP221" s="43"/>
      <c r="KNQ221" s="43"/>
      <c r="KNR221" s="43"/>
      <c r="KNS221" s="43"/>
      <c r="KNT221" s="43"/>
      <c r="KNU221" s="43"/>
      <c r="KNV221" s="43"/>
      <c r="KNW221" s="43"/>
      <c r="KNX221" s="43"/>
      <c r="KNY221" s="43"/>
      <c r="KNZ221" s="43"/>
      <c r="KOA221" s="43"/>
      <c r="KOB221" s="43"/>
      <c r="KOC221" s="43"/>
      <c r="KOD221" s="43"/>
      <c r="KOE221" s="43"/>
      <c r="KOF221" s="43"/>
      <c r="KOG221" s="43"/>
      <c r="KOH221" s="43"/>
      <c r="KOI221" s="43"/>
      <c r="KOJ221" s="43"/>
      <c r="KOK221" s="43"/>
      <c r="KOL221" s="43"/>
      <c r="KOM221" s="43"/>
      <c r="KON221" s="43"/>
      <c r="KOO221" s="43"/>
      <c r="KOP221" s="43"/>
      <c r="KOQ221" s="43"/>
      <c r="KOR221" s="43"/>
      <c r="KOS221" s="43"/>
      <c r="KOT221" s="43"/>
      <c r="KOU221" s="43"/>
      <c r="KOV221" s="43"/>
      <c r="KOW221" s="43"/>
      <c r="KOX221" s="43"/>
      <c r="KOY221" s="43"/>
      <c r="KOZ221" s="43"/>
      <c r="KPA221" s="43"/>
      <c r="KPB221" s="43"/>
      <c r="KPC221" s="43"/>
      <c r="KPD221" s="43"/>
      <c r="KPE221" s="43"/>
      <c r="KPF221" s="43"/>
      <c r="KPG221" s="43"/>
      <c r="KPH221" s="43"/>
      <c r="KPI221" s="43"/>
      <c r="KPJ221" s="43"/>
      <c r="KPK221" s="43"/>
      <c r="KPL221" s="43"/>
      <c r="KPM221" s="43"/>
      <c r="KPN221" s="43"/>
      <c r="KPO221" s="43"/>
      <c r="KPP221" s="43"/>
      <c r="KPQ221" s="43"/>
      <c r="KPR221" s="43"/>
      <c r="KPS221" s="43"/>
      <c r="KPT221" s="43"/>
      <c r="KPU221" s="43"/>
      <c r="KPV221" s="43"/>
      <c r="KPW221" s="43"/>
      <c r="KPX221" s="43"/>
      <c r="KPY221" s="43"/>
      <c r="KPZ221" s="43"/>
      <c r="KQA221" s="43"/>
      <c r="KQB221" s="43"/>
      <c r="KQC221" s="43"/>
      <c r="KQD221" s="43"/>
      <c r="KQE221" s="43"/>
      <c r="KQF221" s="43"/>
      <c r="KQG221" s="43"/>
      <c r="KQH221" s="43"/>
      <c r="KQI221" s="43"/>
      <c r="KQJ221" s="43"/>
      <c r="KQK221" s="43"/>
      <c r="KQL221" s="43"/>
      <c r="KQM221" s="43"/>
      <c r="KQN221" s="43"/>
      <c r="KQO221" s="43"/>
      <c r="KQP221" s="43"/>
      <c r="KQQ221" s="43"/>
      <c r="KQR221" s="43"/>
      <c r="KQS221" s="43"/>
      <c r="KQT221" s="43"/>
      <c r="KQU221" s="43"/>
      <c r="KQV221" s="43"/>
      <c r="KQW221" s="43"/>
      <c r="KQX221" s="43"/>
      <c r="KQY221" s="43"/>
      <c r="KQZ221" s="43"/>
      <c r="KRA221" s="43"/>
      <c r="KRB221" s="43"/>
      <c r="KRC221" s="43"/>
      <c r="KRD221" s="43"/>
      <c r="KRE221" s="43"/>
      <c r="KRF221" s="43"/>
      <c r="KRG221" s="43"/>
      <c r="KRH221" s="43"/>
      <c r="KRI221" s="43"/>
      <c r="KRJ221" s="43"/>
      <c r="KRK221" s="43"/>
      <c r="KRL221" s="43"/>
      <c r="KRM221" s="43"/>
      <c r="KRN221" s="43"/>
      <c r="KRO221" s="43"/>
      <c r="KRP221" s="43"/>
      <c r="KRQ221" s="43"/>
      <c r="KRR221" s="43"/>
      <c r="KRS221" s="43"/>
      <c r="KRT221" s="43"/>
      <c r="KRU221" s="43"/>
      <c r="KRV221" s="43"/>
      <c r="KRW221" s="43"/>
      <c r="KRX221" s="43"/>
      <c r="KRY221" s="43"/>
      <c r="KRZ221" s="43"/>
      <c r="KSA221" s="43"/>
      <c r="KSB221" s="43"/>
      <c r="KSC221" s="43"/>
      <c r="KSD221" s="43"/>
      <c r="KSE221" s="43"/>
      <c r="KSF221" s="43"/>
      <c r="KSG221" s="43"/>
      <c r="KSH221" s="43"/>
      <c r="KSI221" s="43"/>
      <c r="KSJ221" s="43"/>
      <c r="KSK221" s="43"/>
      <c r="KSL221" s="43"/>
      <c r="KSM221" s="43"/>
      <c r="KSN221" s="43"/>
      <c r="KSO221" s="43"/>
      <c r="KSP221" s="43"/>
      <c r="KSQ221" s="43"/>
      <c r="KSR221" s="43"/>
      <c r="KSS221" s="43"/>
      <c r="KST221" s="43"/>
      <c r="KSU221" s="43"/>
      <c r="KSV221" s="43"/>
      <c r="KSW221" s="43"/>
      <c r="KSX221" s="43"/>
      <c r="KSY221" s="43"/>
      <c r="KSZ221" s="43"/>
      <c r="KTA221" s="43"/>
      <c r="KTB221" s="43"/>
      <c r="KTC221" s="43"/>
      <c r="KTD221" s="43"/>
      <c r="KTE221" s="43"/>
      <c r="KTF221" s="43"/>
      <c r="KTG221" s="43"/>
      <c r="KTH221" s="43"/>
      <c r="KTI221" s="43"/>
      <c r="KTJ221" s="43"/>
      <c r="KTK221" s="43"/>
      <c r="KTL221" s="43"/>
      <c r="KTM221" s="43"/>
      <c r="KTN221" s="43"/>
      <c r="KTO221" s="43"/>
      <c r="KTP221" s="43"/>
      <c r="KTQ221" s="43"/>
      <c r="KTR221" s="43"/>
      <c r="KTS221" s="43"/>
      <c r="KTT221" s="43"/>
      <c r="KTU221" s="43"/>
      <c r="KTV221" s="43"/>
      <c r="KTW221" s="43"/>
      <c r="KTX221" s="43"/>
      <c r="KTY221" s="43"/>
      <c r="KTZ221" s="43"/>
      <c r="KUA221" s="43"/>
      <c r="KUB221" s="43"/>
      <c r="KUC221" s="43"/>
      <c r="KUD221" s="43"/>
      <c r="KUE221" s="43"/>
      <c r="KUF221" s="43"/>
      <c r="KUG221" s="43"/>
      <c r="KUH221" s="43"/>
      <c r="KUI221" s="43"/>
      <c r="KUJ221" s="43"/>
      <c r="KUK221" s="43"/>
      <c r="KUL221" s="43"/>
      <c r="KUM221" s="43"/>
      <c r="KUN221" s="43"/>
      <c r="KUO221" s="43"/>
      <c r="KUP221" s="43"/>
      <c r="KUQ221" s="43"/>
      <c r="KUR221" s="43"/>
      <c r="KUS221" s="43"/>
      <c r="KUT221" s="43"/>
      <c r="KUU221" s="43"/>
      <c r="KUV221" s="43"/>
      <c r="KUW221" s="43"/>
      <c r="KUX221" s="43"/>
      <c r="KUY221" s="43"/>
      <c r="KUZ221" s="43"/>
      <c r="KVA221" s="43"/>
      <c r="KVB221" s="43"/>
      <c r="KVC221" s="43"/>
      <c r="KVD221" s="43"/>
      <c r="KVE221" s="43"/>
      <c r="KVF221" s="43"/>
      <c r="KVG221" s="43"/>
      <c r="KVH221" s="43"/>
      <c r="KVI221" s="43"/>
      <c r="KVJ221" s="43"/>
      <c r="KVK221" s="43"/>
      <c r="KVL221" s="43"/>
      <c r="KVM221" s="43"/>
      <c r="KVN221" s="43"/>
      <c r="KVO221" s="43"/>
      <c r="KVP221" s="43"/>
      <c r="KVQ221" s="43"/>
      <c r="KVR221" s="43"/>
      <c r="KVS221" s="43"/>
      <c r="KVT221" s="43"/>
      <c r="KVU221" s="43"/>
      <c r="KVV221" s="43"/>
      <c r="KVW221" s="43"/>
      <c r="KVX221" s="43"/>
      <c r="KVY221" s="43"/>
      <c r="KVZ221" s="43"/>
      <c r="KWA221" s="43"/>
      <c r="KWB221" s="43"/>
      <c r="KWC221" s="43"/>
      <c r="KWD221" s="43"/>
      <c r="KWE221" s="43"/>
      <c r="KWF221" s="43"/>
      <c r="KWG221" s="43"/>
      <c r="KWH221" s="43"/>
      <c r="KWI221" s="43"/>
      <c r="KWJ221" s="43"/>
      <c r="KWK221" s="43"/>
      <c r="KWL221" s="43"/>
      <c r="KWM221" s="43"/>
      <c r="KWN221" s="43"/>
      <c r="KWO221" s="43"/>
      <c r="KWP221" s="43"/>
      <c r="KWQ221" s="43"/>
      <c r="KWR221" s="43"/>
      <c r="KWS221" s="43"/>
      <c r="KWT221" s="43"/>
      <c r="KWU221" s="43"/>
      <c r="KWV221" s="43"/>
      <c r="KWW221" s="43"/>
      <c r="KWX221" s="43"/>
      <c r="KWY221" s="43"/>
      <c r="KWZ221" s="43"/>
      <c r="KXA221" s="43"/>
      <c r="KXB221" s="43"/>
      <c r="KXC221" s="43"/>
      <c r="KXD221" s="43"/>
      <c r="KXE221" s="43"/>
      <c r="KXF221" s="43"/>
      <c r="KXG221" s="43"/>
      <c r="KXH221" s="43"/>
      <c r="KXI221" s="43"/>
      <c r="KXJ221" s="43"/>
      <c r="KXK221" s="43"/>
      <c r="KXL221" s="43"/>
      <c r="KXM221" s="43"/>
      <c r="KXN221" s="43"/>
      <c r="KXO221" s="43"/>
      <c r="KXP221" s="43"/>
      <c r="KXQ221" s="43"/>
      <c r="KXR221" s="43"/>
      <c r="KXS221" s="43"/>
      <c r="KXT221" s="43"/>
      <c r="KXU221" s="43"/>
      <c r="KXV221" s="43"/>
      <c r="KXW221" s="43"/>
      <c r="KXX221" s="43"/>
      <c r="KXY221" s="43"/>
      <c r="KXZ221" s="43"/>
      <c r="KYA221" s="43"/>
      <c r="KYB221" s="43"/>
      <c r="KYC221" s="43"/>
      <c r="KYD221" s="43"/>
      <c r="KYE221" s="43"/>
      <c r="KYF221" s="43"/>
      <c r="KYG221" s="43"/>
      <c r="KYH221" s="43"/>
      <c r="KYI221" s="43"/>
      <c r="KYJ221" s="43"/>
      <c r="KYK221" s="43"/>
      <c r="KYL221" s="43"/>
      <c r="KYM221" s="43"/>
      <c r="KYN221" s="43"/>
      <c r="KYO221" s="43"/>
      <c r="KYP221" s="43"/>
      <c r="KYQ221" s="43"/>
      <c r="KYR221" s="43"/>
      <c r="KYS221" s="43"/>
      <c r="KYT221" s="43"/>
      <c r="KYU221" s="43"/>
      <c r="KYV221" s="43"/>
      <c r="KYW221" s="43"/>
      <c r="KYX221" s="43"/>
      <c r="KYY221" s="43"/>
      <c r="KYZ221" s="43"/>
      <c r="KZA221" s="43"/>
      <c r="KZB221" s="43"/>
      <c r="KZC221" s="43"/>
      <c r="KZD221" s="43"/>
      <c r="KZE221" s="43"/>
      <c r="KZF221" s="43"/>
      <c r="KZG221" s="43"/>
      <c r="KZH221" s="43"/>
      <c r="KZI221" s="43"/>
      <c r="KZJ221" s="43"/>
      <c r="KZK221" s="43"/>
      <c r="KZL221" s="43"/>
      <c r="KZM221" s="43"/>
      <c r="KZN221" s="43"/>
      <c r="KZO221" s="43"/>
      <c r="KZP221" s="43"/>
      <c r="KZQ221" s="43"/>
      <c r="KZR221" s="43"/>
      <c r="KZS221" s="43"/>
      <c r="KZT221" s="43"/>
      <c r="KZU221" s="43"/>
      <c r="KZV221" s="43"/>
      <c r="KZW221" s="43"/>
      <c r="KZX221" s="43"/>
      <c r="KZY221" s="43"/>
      <c r="KZZ221" s="43"/>
      <c r="LAA221" s="43"/>
      <c r="LAB221" s="43"/>
      <c r="LAC221" s="43"/>
      <c r="LAD221" s="43"/>
      <c r="LAE221" s="43"/>
      <c r="LAF221" s="43"/>
      <c r="LAG221" s="43"/>
      <c r="LAH221" s="43"/>
      <c r="LAI221" s="43"/>
      <c r="LAJ221" s="43"/>
      <c r="LAK221" s="43"/>
      <c r="LAL221" s="43"/>
      <c r="LAM221" s="43"/>
      <c r="LAN221" s="43"/>
      <c r="LAO221" s="43"/>
      <c r="LAP221" s="43"/>
      <c r="LAQ221" s="43"/>
      <c r="LAR221" s="43"/>
      <c r="LAS221" s="43"/>
      <c r="LAT221" s="43"/>
      <c r="LAU221" s="43"/>
      <c r="LAV221" s="43"/>
      <c r="LAW221" s="43"/>
      <c r="LAX221" s="43"/>
      <c r="LAY221" s="43"/>
      <c r="LAZ221" s="43"/>
      <c r="LBA221" s="43"/>
      <c r="LBB221" s="43"/>
      <c r="LBC221" s="43"/>
      <c r="LBD221" s="43"/>
      <c r="LBE221" s="43"/>
      <c r="LBF221" s="43"/>
      <c r="LBG221" s="43"/>
      <c r="LBH221" s="43"/>
      <c r="LBI221" s="43"/>
      <c r="LBJ221" s="43"/>
      <c r="LBK221" s="43"/>
      <c r="LBL221" s="43"/>
      <c r="LBM221" s="43"/>
      <c r="LBN221" s="43"/>
      <c r="LBO221" s="43"/>
      <c r="LBP221" s="43"/>
      <c r="LBQ221" s="43"/>
      <c r="LBR221" s="43"/>
      <c r="LBS221" s="43"/>
      <c r="LBT221" s="43"/>
      <c r="LBU221" s="43"/>
      <c r="LBV221" s="43"/>
      <c r="LBW221" s="43"/>
      <c r="LBX221" s="43"/>
      <c r="LBY221" s="43"/>
      <c r="LBZ221" s="43"/>
      <c r="LCA221" s="43"/>
      <c r="LCB221" s="43"/>
      <c r="LCC221" s="43"/>
      <c r="LCD221" s="43"/>
      <c r="LCE221" s="43"/>
      <c r="LCF221" s="43"/>
      <c r="LCG221" s="43"/>
      <c r="LCH221" s="43"/>
      <c r="LCI221" s="43"/>
      <c r="LCJ221" s="43"/>
      <c r="LCK221" s="43"/>
      <c r="LCL221" s="43"/>
      <c r="LCM221" s="43"/>
      <c r="LCN221" s="43"/>
      <c r="LCO221" s="43"/>
      <c r="LCP221" s="43"/>
      <c r="LCQ221" s="43"/>
      <c r="LCR221" s="43"/>
      <c r="LCS221" s="43"/>
      <c r="LCT221" s="43"/>
      <c r="LCU221" s="43"/>
      <c r="LCV221" s="43"/>
      <c r="LCW221" s="43"/>
      <c r="LCX221" s="43"/>
      <c r="LCY221" s="43"/>
      <c r="LCZ221" s="43"/>
      <c r="LDA221" s="43"/>
      <c r="LDB221" s="43"/>
      <c r="LDC221" s="43"/>
      <c r="LDD221" s="43"/>
      <c r="LDE221" s="43"/>
      <c r="LDF221" s="43"/>
      <c r="LDG221" s="43"/>
      <c r="LDH221" s="43"/>
      <c r="LDI221" s="43"/>
      <c r="LDJ221" s="43"/>
      <c r="LDK221" s="43"/>
      <c r="LDL221" s="43"/>
      <c r="LDM221" s="43"/>
      <c r="LDN221" s="43"/>
      <c r="LDO221" s="43"/>
      <c r="LDP221" s="43"/>
      <c r="LDQ221" s="43"/>
      <c r="LDR221" s="43"/>
      <c r="LDS221" s="43"/>
      <c r="LDT221" s="43"/>
      <c r="LDU221" s="43"/>
      <c r="LDV221" s="43"/>
      <c r="LDW221" s="43"/>
      <c r="LDX221" s="43"/>
      <c r="LDY221" s="43"/>
      <c r="LDZ221" s="43"/>
      <c r="LEA221" s="43"/>
      <c r="LEB221" s="43"/>
      <c r="LEC221" s="43"/>
      <c r="LED221" s="43"/>
      <c r="LEE221" s="43"/>
      <c r="LEF221" s="43"/>
      <c r="LEG221" s="43"/>
      <c r="LEH221" s="43"/>
      <c r="LEI221" s="43"/>
      <c r="LEJ221" s="43"/>
      <c r="LEK221" s="43"/>
      <c r="LEL221" s="43"/>
      <c r="LEM221" s="43"/>
      <c r="LEN221" s="43"/>
      <c r="LEO221" s="43"/>
      <c r="LEP221" s="43"/>
      <c r="LEQ221" s="43"/>
      <c r="LER221" s="43"/>
      <c r="LES221" s="43"/>
      <c r="LET221" s="43"/>
      <c r="LEU221" s="43"/>
      <c r="LEV221" s="43"/>
      <c r="LEW221" s="43"/>
      <c r="LEX221" s="43"/>
      <c r="LEY221" s="43"/>
      <c r="LEZ221" s="43"/>
      <c r="LFA221" s="43"/>
      <c r="LFB221" s="43"/>
      <c r="LFC221" s="43"/>
      <c r="LFD221" s="43"/>
      <c r="LFE221" s="43"/>
      <c r="LFF221" s="43"/>
      <c r="LFG221" s="43"/>
      <c r="LFH221" s="43"/>
      <c r="LFI221" s="43"/>
      <c r="LFJ221" s="43"/>
      <c r="LFK221" s="43"/>
      <c r="LFL221" s="43"/>
      <c r="LFM221" s="43"/>
      <c r="LFN221" s="43"/>
      <c r="LFO221" s="43"/>
      <c r="LFP221" s="43"/>
      <c r="LFQ221" s="43"/>
      <c r="LFR221" s="43"/>
      <c r="LFS221" s="43"/>
      <c r="LFT221" s="43"/>
      <c r="LFU221" s="43"/>
      <c r="LFV221" s="43"/>
      <c r="LFW221" s="43"/>
      <c r="LFX221" s="43"/>
      <c r="LFY221" s="43"/>
      <c r="LFZ221" s="43"/>
      <c r="LGA221" s="43"/>
      <c r="LGB221" s="43"/>
      <c r="LGC221" s="43"/>
      <c r="LGD221" s="43"/>
      <c r="LGE221" s="43"/>
      <c r="LGF221" s="43"/>
      <c r="LGG221" s="43"/>
      <c r="LGH221" s="43"/>
      <c r="LGI221" s="43"/>
      <c r="LGJ221" s="43"/>
      <c r="LGK221" s="43"/>
      <c r="LGL221" s="43"/>
      <c r="LGM221" s="43"/>
      <c r="LGN221" s="43"/>
      <c r="LGO221" s="43"/>
      <c r="LGP221" s="43"/>
      <c r="LGQ221" s="43"/>
      <c r="LGR221" s="43"/>
      <c r="LGS221" s="43"/>
      <c r="LGT221" s="43"/>
      <c r="LGU221" s="43"/>
      <c r="LGV221" s="43"/>
      <c r="LGW221" s="43"/>
      <c r="LGX221" s="43"/>
      <c r="LGY221" s="43"/>
      <c r="LGZ221" s="43"/>
      <c r="LHA221" s="43"/>
      <c r="LHB221" s="43"/>
      <c r="LHC221" s="43"/>
      <c r="LHD221" s="43"/>
      <c r="LHE221" s="43"/>
      <c r="LHF221" s="43"/>
      <c r="LHG221" s="43"/>
      <c r="LHH221" s="43"/>
      <c r="LHI221" s="43"/>
      <c r="LHJ221" s="43"/>
      <c r="LHK221" s="43"/>
      <c r="LHL221" s="43"/>
      <c r="LHM221" s="43"/>
      <c r="LHN221" s="43"/>
      <c r="LHO221" s="43"/>
      <c r="LHP221" s="43"/>
      <c r="LHQ221" s="43"/>
      <c r="LHR221" s="43"/>
      <c r="LHS221" s="43"/>
      <c r="LHT221" s="43"/>
      <c r="LHU221" s="43"/>
      <c r="LHV221" s="43"/>
      <c r="LHW221" s="43"/>
      <c r="LHX221" s="43"/>
      <c r="LHY221" s="43"/>
      <c r="LHZ221" s="43"/>
      <c r="LIA221" s="43"/>
      <c r="LIB221" s="43"/>
      <c r="LIC221" s="43"/>
      <c r="LID221" s="43"/>
      <c r="LIE221" s="43"/>
      <c r="LIF221" s="43"/>
      <c r="LIG221" s="43"/>
      <c r="LIH221" s="43"/>
      <c r="LII221" s="43"/>
      <c r="LIJ221" s="43"/>
      <c r="LIK221" s="43"/>
      <c r="LIL221" s="43"/>
      <c r="LIM221" s="43"/>
      <c r="LIN221" s="43"/>
      <c r="LIO221" s="43"/>
      <c r="LIP221" s="43"/>
      <c r="LIQ221" s="43"/>
      <c r="LIR221" s="43"/>
      <c r="LIS221" s="43"/>
      <c r="LIT221" s="43"/>
      <c r="LIU221" s="43"/>
      <c r="LIV221" s="43"/>
      <c r="LIW221" s="43"/>
      <c r="LIX221" s="43"/>
      <c r="LIY221" s="43"/>
      <c r="LIZ221" s="43"/>
      <c r="LJA221" s="43"/>
      <c r="LJB221" s="43"/>
      <c r="LJC221" s="43"/>
      <c r="LJD221" s="43"/>
      <c r="LJE221" s="43"/>
      <c r="LJF221" s="43"/>
      <c r="LJG221" s="43"/>
      <c r="LJH221" s="43"/>
      <c r="LJI221" s="43"/>
      <c r="LJJ221" s="43"/>
      <c r="LJK221" s="43"/>
      <c r="LJL221" s="43"/>
      <c r="LJM221" s="43"/>
      <c r="LJN221" s="43"/>
      <c r="LJO221" s="43"/>
      <c r="LJP221" s="43"/>
      <c r="LJQ221" s="43"/>
      <c r="LJR221" s="43"/>
      <c r="LJS221" s="43"/>
      <c r="LJT221" s="43"/>
      <c r="LJU221" s="43"/>
      <c r="LJV221" s="43"/>
      <c r="LJW221" s="43"/>
      <c r="LJX221" s="43"/>
      <c r="LJY221" s="43"/>
      <c r="LJZ221" s="43"/>
      <c r="LKA221" s="43"/>
      <c r="LKB221" s="43"/>
      <c r="LKC221" s="43"/>
      <c r="LKD221" s="43"/>
      <c r="LKE221" s="43"/>
      <c r="LKF221" s="43"/>
      <c r="LKG221" s="43"/>
      <c r="LKH221" s="43"/>
      <c r="LKI221" s="43"/>
      <c r="LKJ221" s="43"/>
      <c r="LKK221" s="43"/>
      <c r="LKL221" s="43"/>
      <c r="LKM221" s="43"/>
      <c r="LKN221" s="43"/>
      <c r="LKO221" s="43"/>
      <c r="LKP221" s="43"/>
      <c r="LKQ221" s="43"/>
      <c r="LKR221" s="43"/>
      <c r="LKS221" s="43"/>
      <c r="LKT221" s="43"/>
      <c r="LKU221" s="43"/>
      <c r="LKV221" s="43"/>
      <c r="LKW221" s="43"/>
      <c r="LKX221" s="43"/>
      <c r="LKY221" s="43"/>
      <c r="LKZ221" s="43"/>
      <c r="LLA221" s="43"/>
      <c r="LLB221" s="43"/>
      <c r="LLC221" s="43"/>
      <c r="LLD221" s="43"/>
      <c r="LLE221" s="43"/>
      <c r="LLF221" s="43"/>
      <c r="LLG221" s="43"/>
      <c r="LLH221" s="43"/>
      <c r="LLI221" s="43"/>
      <c r="LLJ221" s="43"/>
      <c r="LLK221" s="43"/>
      <c r="LLL221" s="43"/>
      <c r="LLM221" s="43"/>
      <c r="LLN221" s="43"/>
      <c r="LLO221" s="43"/>
      <c r="LLP221" s="43"/>
      <c r="LLQ221" s="43"/>
      <c r="LLR221" s="43"/>
      <c r="LLS221" s="43"/>
      <c r="LLT221" s="43"/>
      <c r="LLU221" s="43"/>
      <c r="LLV221" s="43"/>
      <c r="LLW221" s="43"/>
      <c r="LLX221" s="43"/>
      <c r="LLY221" s="43"/>
      <c r="LLZ221" s="43"/>
      <c r="LMA221" s="43"/>
      <c r="LMB221" s="43"/>
      <c r="LMC221" s="43"/>
      <c r="LMD221" s="43"/>
      <c r="LME221" s="43"/>
      <c r="LMF221" s="43"/>
      <c r="LMG221" s="43"/>
      <c r="LMH221" s="43"/>
      <c r="LMI221" s="43"/>
      <c r="LMJ221" s="43"/>
      <c r="LMK221" s="43"/>
      <c r="LML221" s="43"/>
      <c r="LMM221" s="43"/>
      <c r="LMN221" s="43"/>
      <c r="LMO221" s="43"/>
      <c r="LMP221" s="43"/>
      <c r="LMQ221" s="43"/>
      <c r="LMR221" s="43"/>
      <c r="LMS221" s="43"/>
      <c r="LMT221" s="43"/>
      <c r="LMU221" s="43"/>
      <c r="LMV221" s="43"/>
      <c r="LMW221" s="43"/>
      <c r="LMX221" s="43"/>
      <c r="LMY221" s="43"/>
      <c r="LMZ221" s="43"/>
      <c r="LNA221" s="43"/>
      <c r="LNB221" s="43"/>
      <c r="LNC221" s="43"/>
      <c r="LND221" s="43"/>
      <c r="LNE221" s="43"/>
      <c r="LNF221" s="43"/>
      <c r="LNG221" s="43"/>
      <c r="LNH221" s="43"/>
      <c r="LNI221" s="43"/>
      <c r="LNJ221" s="43"/>
      <c r="LNK221" s="43"/>
      <c r="LNL221" s="43"/>
      <c r="LNM221" s="43"/>
      <c r="LNN221" s="43"/>
      <c r="LNO221" s="43"/>
      <c r="LNP221" s="43"/>
      <c r="LNQ221" s="43"/>
      <c r="LNR221" s="43"/>
      <c r="LNS221" s="43"/>
      <c r="LNT221" s="43"/>
      <c r="LNU221" s="43"/>
      <c r="LNV221" s="43"/>
      <c r="LNW221" s="43"/>
      <c r="LNX221" s="43"/>
      <c r="LNY221" s="43"/>
      <c r="LNZ221" s="43"/>
      <c r="LOA221" s="43"/>
      <c r="LOB221" s="43"/>
      <c r="LOC221" s="43"/>
      <c r="LOD221" s="43"/>
      <c r="LOE221" s="43"/>
      <c r="LOF221" s="43"/>
      <c r="LOG221" s="43"/>
      <c r="LOH221" s="43"/>
      <c r="LOI221" s="43"/>
      <c r="LOJ221" s="43"/>
      <c r="LOK221" s="43"/>
      <c r="LOL221" s="43"/>
      <c r="LOM221" s="43"/>
      <c r="LON221" s="43"/>
      <c r="LOO221" s="43"/>
      <c r="LOP221" s="43"/>
      <c r="LOQ221" s="43"/>
      <c r="LOR221" s="43"/>
      <c r="LOS221" s="43"/>
      <c r="LOT221" s="43"/>
      <c r="LOU221" s="43"/>
      <c r="LOV221" s="43"/>
      <c r="LOW221" s="43"/>
      <c r="LOX221" s="43"/>
      <c r="LOY221" s="43"/>
      <c r="LOZ221" s="43"/>
      <c r="LPA221" s="43"/>
      <c r="LPB221" s="43"/>
      <c r="LPC221" s="43"/>
      <c r="LPD221" s="43"/>
      <c r="LPE221" s="43"/>
      <c r="LPF221" s="43"/>
      <c r="LPG221" s="43"/>
      <c r="LPH221" s="43"/>
      <c r="LPI221" s="43"/>
      <c r="LPJ221" s="43"/>
      <c r="LPK221" s="43"/>
      <c r="LPL221" s="43"/>
      <c r="LPM221" s="43"/>
      <c r="LPN221" s="43"/>
      <c r="LPO221" s="43"/>
      <c r="LPP221" s="43"/>
      <c r="LPQ221" s="43"/>
      <c r="LPR221" s="43"/>
      <c r="LPS221" s="43"/>
      <c r="LPT221" s="43"/>
      <c r="LPU221" s="43"/>
      <c r="LPV221" s="43"/>
      <c r="LPW221" s="43"/>
      <c r="LPX221" s="43"/>
      <c r="LPY221" s="43"/>
      <c r="LPZ221" s="43"/>
      <c r="LQA221" s="43"/>
      <c r="LQB221" s="43"/>
      <c r="LQC221" s="43"/>
      <c r="LQD221" s="43"/>
      <c r="LQE221" s="43"/>
      <c r="LQF221" s="43"/>
      <c r="LQG221" s="43"/>
      <c r="LQH221" s="43"/>
      <c r="LQI221" s="43"/>
      <c r="LQJ221" s="43"/>
      <c r="LQK221" s="43"/>
      <c r="LQL221" s="43"/>
      <c r="LQM221" s="43"/>
      <c r="LQN221" s="43"/>
      <c r="LQO221" s="43"/>
      <c r="LQP221" s="43"/>
      <c r="LQQ221" s="43"/>
      <c r="LQR221" s="43"/>
      <c r="LQS221" s="43"/>
      <c r="LQT221" s="43"/>
      <c r="LQU221" s="43"/>
      <c r="LQV221" s="43"/>
      <c r="LQW221" s="43"/>
      <c r="LQX221" s="43"/>
      <c r="LQY221" s="43"/>
      <c r="LQZ221" s="43"/>
      <c r="LRA221" s="43"/>
      <c r="LRB221" s="43"/>
      <c r="LRC221" s="43"/>
      <c r="LRD221" s="43"/>
      <c r="LRE221" s="43"/>
      <c r="LRF221" s="43"/>
      <c r="LRG221" s="43"/>
      <c r="LRH221" s="43"/>
      <c r="LRI221" s="43"/>
      <c r="LRJ221" s="43"/>
      <c r="LRK221" s="43"/>
      <c r="LRL221" s="43"/>
      <c r="LRM221" s="43"/>
      <c r="LRN221" s="43"/>
      <c r="LRO221" s="43"/>
      <c r="LRP221" s="43"/>
      <c r="LRQ221" s="43"/>
      <c r="LRR221" s="43"/>
      <c r="LRS221" s="43"/>
      <c r="LRT221" s="43"/>
      <c r="LRU221" s="43"/>
      <c r="LRV221" s="43"/>
      <c r="LRW221" s="43"/>
      <c r="LRX221" s="43"/>
      <c r="LRY221" s="43"/>
      <c r="LRZ221" s="43"/>
      <c r="LSA221" s="43"/>
      <c r="LSB221" s="43"/>
      <c r="LSC221" s="43"/>
      <c r="LSD221" s="43"/>
      <c r="LSE221" s="43"/>
      <c r="LSF221" s="43"/>
      <c r="LSG221" s="43"/>
      <c r="LSH221" s="43"/>
      <c r="LSI221" s="43"/>
      <c r="LSJ221" s="43"/>
      <c r="LSK221" s="43"/>
      <c r="LSL221" s="43"/>
      <c r="LSM221" s="43"/>
      <c r="LSN221" s="43"/>
      <c r="LSO221" s="43"/>
      <c r="LSP221" s="43"/>
      <c r="LSQ221" s="43"/>
      <c r="LSR221" s="43"/>
      <c r="LSS221" s="43"/>
      <c r="LST221" s="43"/>
      <c r="LSU221" s="43"/>
      <c r="LSV221" s="43"/>
      <c r="LSW221" s="43"/>
      <c r="LSX221" s="43"/>
      <c r="LSY221" s="43"/>
      <c r="LSZ221" s="43"/>
      <c r="LTA221" s="43"/>
      <c r="LTB221" s="43"/>
      <c r="LTC221" s="43"/>
      <c r="LTD221" s="43"/>
      <c r="LTE221" s="43"/>
      <c r="LTF221" s="43"/>
      <c r="LTG221" s="43"/>
      <c r="LTH221" s="43"/>
      <c r="LTI221" s="43"/>
      <c r="LTJ221" s="43"/>
      <c r="LTK221" s="43"/>
      <c r="LTL221" s="43"/>
      <c r="LTM221" s="43"/>
      <c r="LTN221" s="43"/>
      <c r="LTO221" s="43"/>
      <c r="LTP221" s="43"/>
      <c r="LTQ221" s="43"/>
      <c r="LTR221" s="43"/>
      <c r="LTS221" s="43"/>
      <c r="LTT221" s="43"/>
      <c r="LTU221" s="43"/>
      <c r="LTV221" s="43"/>
      <c r="LTW221" s="43"/>
      <c r="LTX221" s="43"/>
      <c r="LTY221" s="43"/>
      <c r="LTZ221" s="43"/>
      <c r="LUA221" s="43"/>
      <c r="LUB221" s="43"/>
      <c r="LUC221" s="43"/>
      <c r="LUD221" s="43"/>
      <c r="LUE221" s="43"/>
      <c r="LUF221" s="43"/>
      <c r="LUG221" s="43"/>
      <c r="LUH221" s="43"/>
      <c r="LUI221" s="43"/>
      <c r="LUJ221" s="43"/>
      <c r="LUK221" s="43"/>
      <c r="LUL221" s="43"/>
      <c r="LUM221" s="43"/>
      <c r="LUN221" s="43"/>
      <c r="LUO221" s="43"/>
      <c r="LUP221" s="43"/>
      <c r="LUQ221" s="43"/>
      <c r="LUR221" s="43"/>
      <c r="LUS221" s="43"/>
      <c r="LUT221" s="43"/>
      <c r="LUU221" s="43"/>
      <c r="LUV221" s="43"/>
      <c r="LUW221" s="43"/>
      <c r="LUX221" s="43"/>
      <c r="LUY221" s="43"/>
      <c r="LUZ221" s="43"/>
      <c r="LVA221" s="43"/>
      <c r="LVB221" s="43"/>
      <c r="LVC221" s="43"/>
      <c r="LVD221" s="43"/>
      <c r="LVE221" s="43"/>
      <c r="LVF221" s="43"/>
      <c r="LVG221" s="43"/>
      <c r="LVH221" s="43"/>
      <c r="LVI221" s="43"/>
      <c r="LVJ221" s="43"/>
      <c r="LVK221" s="43"/>
      <c r="LVL221" s="43"/>
      <c r="LVM221" s="43"/>
      <c r="LVN221" s="43"/>
      <c r="LVO221" s="43"/>
      <c r="LVP221" s="43"/>
      <c r="LVQ221" s="43"/>
      <c r="LVR221" s="43"/>
      <c r="LVS221" s="43"/>
      <c r="LVT221" s="43"/>
      <c r="LVU221" s="43"/>
      <c r="LVV221" s="43"/>
      <c r="LVW221" s="43"/>
      <c r="LVX221" s="43"/>
      <c r="LVY221" s="43"/>
      <c r="LVZ221" s="43"/>
      <c r="LWA221" s="43"/>
      <c r="LWB221" s="43"/>
      <c r="LWC221" s="43"/>
      <c r="LWD221" s="43"/>
      <c r="LWE221" s="43"/>
      <c r="LWF221" s="43"/>
      <c r="LWG221" s="43"/>
      <c r="LWH221" s="43"/>
      <c r="LWI221" s="43"/>
      <c r="LWJ221" s="43"/>
      <c r="LWK221" s="43"/>
      <c r="LWL221" s="43"/>
      <c r="LWM221" s="43"/>
      <c r="LWN221" s="43"/>
      <c r="LWO221" s="43"/>
      <c r="LWP221" s="43"/>
      <c r="LWQ221" s="43"/>
      <c r="LWR221" s="43"/>
      <c r="LWS221" s="43"/>
      <c r="LWT221" s="43"/>
      <c r="LWU221" s="43"/>
      <c r="LWV221" s="43"/>
      <c r="LWW221" s="43"/>
      <c r="LWX221" s="43"/>
      <c r="LWY221" s="43"/>
      <c r="LWZ221" s="43"/>
      <c r="LXA221" s="43"/>
      <c r="LXB221" s="43"/>
      <c r="LXC221" s="43"/>
      <c r="LXD221" s="43"/>
      <c r="LXE221" s="43"/>
      <c r="LXF221" s="43"/>
      <c r="LXG221" s="43"/>
      <c r="LXH221" s="43"/>
      <c r="LXI221" s="43"/>
      <c r="LXJ221" s="43"/>
      <c r="LXK221" s="43"/>
      <c r="LXL221" s="43"/>
      <c r="LXM221" s="43"/>
      <c r="LXN221" s="43"/>
      <c r="LXO221" s="43"/>
      <c r="LXP221" s="43"/>
      <c r="LXQ221" s="43"/>
      <c r="LXR221" s="43"/>
      <c r="LXS221" s="43"/>
      <c r="LXT221" s="43"/>
      <c r="LXU221" s="43"/>
      <c r="LXV221" s="43"/>
      <c r="LXW221" s="43"/>
      <c r="LXX221" s="43"/>
      <c r="LXY221" s="43"/>
      <c r="LXZ221" s="43"/>
      <c r="LYA221" s="43"/>
      <c r="LYB221" s="43"/>
      <c r="LYC221" s="43"/>
      <c r="LYD221" s="43"/>
      <c r="LYE221" s="43"/>
      <c r="LYF221" s="43"/>
      <c r="LYG221" s="43"/>
      <c r="LYH221" s="43"/>
      <c r="LYI221" s="43"/>
      <c r="LYJ221" s="43"/>
      <c r="LYK221" s="43"/>
      <c r="LYL221" s="43"/>
      <c r="LYM221" s="43"/>
      <c r="LYN221" s="43"/>
      <c r="LYO221" s="43"/>
      <c r="LYP221" s="43"/>
      <c r="LYQ221" s="43"/>
      <c r="LYR221" s="43"/>
      <c r="LYS221" s="43"/>
      <c r="LYT221" s="43"/>
      <c r="LYU221" s="43"/>
      <c r="LYV221" s="43"/>
      <c r="LYW221" s="43"/>
      <c r="LYX221" s="43"/>
      <c r="LYY221" s="43"/>
      <c r="LYZ221" s="43"/>
      <c r="LZA221" s="43"/>
      <c r="LZB221" s="43"/>
      <c r="LZC221" s="43"/>
      <c r="LZD221" s="43"/>
      <c r="LZE221" s="43"/>
      <c r="LZF221" s="43"/>
      <c r="LZG221" s="43"/>
      <c r="LZH221" s="43"/>
      <c r="LZI221" s="43"/>
      <c r="LZJ221" s="43"/>
      <c r="LZK221" s="43"/>
      <c r="LZL221" s="43"/>
      <c r="LZM221" s="43"/>
      <c r="LZN221" s="43"/>
      <c r="LZO221" s="43"/>
      <c r="LZP221" s="43"/>
      <c r="LZQ221" s="43"/>
      <c r="LZR221" s="43"/>
      <c r="LZS221" s="43"/>
      <c r="LZT221" s="43"/>
      <c r="LZU221" s="43"/>
      <c r="LZV221" s="43"/>
      <c r="LZW221" s="43"/>
      <c r="LZX221" s="43"/>
      <c r="LZY221" s="43"/>
      <c r="LZZ221" s="43"/>
      <c r="MAA221" s="43"/>
      <c r="MAB221" s="43"/>
      <c r="MAC221" s="43"/>
      <c r="MAD221" s="43"/>
      <c r="MAE221" s="43"/>
      <c r="MAF221" s="43"/>
      <c r="MAG221" s="43"/>
      <c r="MAH221" s="43"/>
      <c r="MAI221" s="43"/>
      <c r="MAJ221" s="43"/>
      <c r="MAK221" s="43"/>
      <c r="MAL221" s="43"/>
      <c r="MAM221" s="43"/>
      <c r="MAN221" s="43"/>
      <c r="MAO221" s="43"/>
      <c r="MAP221" s="43"/>
      <c r="MAQ221" s="43"/>
      <c r="MAR221" s="43"/>
      <c r="MAS221" s="43"/>
      <c r="MAT221" s="43"/>
      <c r="MAU221" s="43"/>
      <c r="MAV221" s="43"/>
      <c r="MAW221" s="43"/>
      <c r="MAX221" s="43"/>
      <c r="MAY221" s="43"/>
      <c r="MAZ221" s="43"/>
      <c r="MBA221" s="43"/>
      <c r="MBB221" s="43"/>
      <c r="MBC221" s="43"/>
      <c r="MBD221" s="43"/>
      <c r="MBE221" s="43"/>
      <c r="MBF221" s="43"/>
      <c r="MBG221" s="43"/>
      <c r="MBH221" s="43"/>
      <c r="MBI221" s="43"/>
      <c r="MBJ221" s="43"/>
      <c r="MBK221" s="43"/>
      <c r="MBL221" s="43"/>
      <c r="MBM221" s="43"/>
      <c r="MBN221" s="43"/>
      <c r="MBO221" s="43"/>
      <c r="MBP221" s="43"/>
      <c r="MBQ221" s="43"/>
      <c r="MBR221" s="43"/>
      <c r="MBS221" s="43"/>
      <c r="MBT221" s="43"/>
      <c r="MBU221" s="43"/>
      <c r="MBV221" s="43"/>
      <c r="MBW221" s="43"/>
      <c r="MBX221" s="43"/>
      <c r="MBY221" s="43"/>
      <c r="MBZ221" s="43"/>
      <c r="MCA221" s="43"/>
      <c r="MCB221" s="43"/>
      <c r="MCC221" s="43"/>
      <c r="MCD221" s="43"/>
      <c r="MCE221" s="43"/>
      <c r="MCF221" s="43"/>
      <c r="MCG221" s="43"/>
      <c r="MCH221" s="43"/>
      <c r="MCI221" s="43"/>
      <c r="MCJ221" s="43"/>
      <c r="MCK221" s="43"/>
      <c r="MCL221" s="43"/>
      <c r="MCM221" s="43"/>
      <c r="MCN221" s="43"/>
      <c r="MCO221" s="43"/>
      <c r="MCP221" s="43"/>
      <c r="MCQ221" s="43"/>
      <c r="MCR221" s="43"/>
      <c r="MCS221" s="43"/>
      <c r="MCT221" s="43"/>
      <c r="MCU221" s="43"/>
      <c r="MCV221" s="43"/>
      <c r="MCW221" s="43"/>
      <c r="MCX221" s="43"/>
      <c r="MCY221" s="43"/>
      <c r="MCZ221" s="43"/>
      <c r="MDA221" s="43"/>
      <c r="MDB221" s="43"/>
      <c r="MDC221" s="43"/>
      <c r="MDD221" s="43"/>
      <c r="MDE221" s="43"/>
      <c r="MDF221" s="43"/>
      <c r="MDG221" s="43"/>
      <c r="MDH221" s="43"/>
      <c r="MDI221" s="43"/>
      <c r="MDJ221" s="43"/>
      <c r="MDK221" s="43"/>
      <c r="MDL221" s="43"/>
      <c r="MDM221" s="43"/>
      <c r="MDN221" s="43"/>
      <c r="MDO221" s="43"/>
      <c r="MDP221" s="43"/>
      <c r="MDQ221" s="43"/>
      <c r="MDR221" s="43"/>
      <c r="MDS221" s="43"/>
      <c r="MDT221" s="43"/>
      <c r="MDU221" s="43"/>
      <c r="MDV221" s="43"/>
      <c r="MDW221" s="43"/>
      <c r="MDX221" s="43"/>
      <c r="MDY221" s="43"/>
      <c r="MDZ221" s="43"/>
      <c r="MEA221" s="43"/>
      <c r="MEB221" s="43"/>
      <c r="MEC221" s="43"/>
      <c r="MED221" s="43"/>
      <c r="MEE221" s="43"/>
      <c r="MEF221" s="43"/>
      <c r="MEG221" s="43"/>
      <c r="MEH221" s="43"/>
      <c r="MEI221" s="43"/>
      <c r="MEJ221" s="43"/>
      <c r="MEK221" s="43"/>
      <c r="MEL221" s="43"/>
      <c r="MEM221" s="43"/>
      <c r="MEN221" s="43"/>
      <c r="MEO221" s="43"/>
      <c r="MEP221" s="43"/>
      <c r="MEQ221" s="43"/>
      <c r="MER221" s="43"/>
      <c r="MES221" s="43"/>
      <c r="MET221" s="43"/>
      <c r="MEU221" s="43"/>
      <c r="MEV221" s="43"/>
      <c r="MEW221" s="43"/>
      <c r="MEX221" s="43"/>
      <c r="MEY221" s="43"/>
      <c r="MEZ221" s="43"/>
      <c r="MFA221" s="43"/>
      <c r="MFB221" s="43"/>
      <c r="MFC221" s="43"/>
      <c r="MFD221" s="43"/>
      <c r="MFE221" s="43"/>
      <c r="MFF221" s="43"/>
      <c r="MFG221" s="43"/>
      <c r="MFH221" s="43"/>
      <c r="MFI221" s="43"/>
      <c r="MFJ221" s="43"/>
      <c r="MFK221" s="43"/>
      <c r="MFL221" s="43"/>
      <c r="MFM221" s="43"/>
      <c r="MFN221" s="43"/>
      <c r="MFO221" s="43"/>
      <c r="MFP221" s="43"/>
      <c r="MFQ221" s="43"/>
      <c r="MFR221" s="43"/>
      <c r="MFS221" s="43"/>
      <c r="MFT221" s="43"/>
      <c r="MFU221" s="43"/>
      <c r="MFV221" s="43"/>
      <c r="MFW221" s="43"/>
      <c r="MFX221" s="43"/>
      <c r="MFY221" s="43"/>
      <c r="MFZ221" s="43"/>
      <c r="MGA221" s="43"/>
      <c r="MGB221" s="43"/>
      <c r="MGC221" s="43"/>
      <c r="MGD221" s="43"/>
      <c r="MGE221" s="43"/>
      <c r="MGF221" s="43"/>
      <c r="MGG221" s="43"/>
      <c r="MGH221" s="43"/>
      <c r="MGI221" s="43"/>
      <c r="MGJ221" s="43"/>
      <c r="MGK221" s="43"/>
      <c r="MGL221" s="43"/>
      <c r="MGM221" s="43"/>
      <c r="MGN221" s="43"/>
      <c r="MGO221" s="43"/>
      <c r="MGP221" s="43"/>
      <c r="MGQ221" s="43"/>
      <c r="MGR221" s="43"/>
      <c r="MGS221" s="43"/>
      <c r="MGT221" s="43"/>
      <c r="MGU221" s="43"/>
      <c r="MGV221" s="43"/>
      <c r="MGW221" s="43"/>
      <c r="MGX221" s="43"/>
      <c r="MGY221" s="43"/>
      <c r="MGZ221" s="43"/>
      <c r="MHA221" s="43"/>
      <c r="MHB221" s="43"/>
      <c r="MHC221" s="43"/>
      <c r="MHD221" s="43"/>
      <c r="MHE221" s="43"/>
      <c r="MHF221" s="43"/>
      <c r="MHG221" s="43"/>
      <c r="MHH221" s="43"/>
      <c r="MHI221" s="43"/>
      <c r="MHJ221" s="43"/>
      <c r="MHK221" s="43"/>
      <c r="MHL221" s="43"/>
      <c r="MHM221" s="43"/>
      <c r="MHN221" s="43"/>
      <c r="MHO221" s="43"/>
      <c r="MHP221" s="43"/>
      <c r="MHQ221" s="43"/>
      <c r="MHR221" s="43"/>
      <c r="MHS221" s="43"/>
      <c r="MHT221" s="43"/>
      <c r="MHU221" s="43"/>
      <c r="MHV221" s="43"/>
      <c r="MHW221" s="43"/>
      <c r="MHX221" s="43"/>
      <c r="MHY221" s="43"/>
      <c r="MHZ221" s="43"/>
      <c r="MIA221" s="43"/>
      <c r="MIB221" s="43"/>
      <c r="MIC221" s="43"/>
      <c r="MID221" s="43"/>
      <c r="MIE221" s="43"/>
      <c r="MIF221" s="43"/>
      <c r="MIG221" s="43"/>
      <c r="MIH221" s="43"/>
      <c r="MII221" s="43"/>
      <c r="MIJ221" s="43"/>
      <c r="MIK221" s="43"/>
      <c r="MIL221" s="43"/>
      <c r="MIM221" s="43"/>
      <c r="MIN221" s="43"/>
      <c r="MIO221" s="43"/>
      <c r="MIP221" s="43"/>
      <c r="MIQ221" s="43"/>
      <c r="MIR221" s="43"/>
      <c r="MIS221" s="43"/>
      <c r="MIT221" s="43"/>
      <c r="MIU221" s="43"/>
      <c r="MIV221" s="43"/>
      <c r="MIW221" s="43"/>
      <c r="MIX221" s="43"/>
      <c r="MIY221" s="43"/>
      <c r="MIZ221" s="43"/>
      <c r="MJA221" s="43"/>
      <c r="MJB221" s="43"/>
      <c r="MJC221" s="43"/>
      <c r="MJD221" s="43"/>
      <c r="MJE221" s="43"/>
      <c r="MJF221" s="43"/>
      <c r="MJG221" s="43"/>
      <c r="MJH221" s="43"/>
      <c r="MJI221" s="43"/>
      <c r="MJJ221" s="43"/>
      <c r="MJK221" s="43"/>
      <c r="MJL221" s="43"/>
      <c r="MJM221" s="43"/>
      <c r="MJN221" s="43"/>
      <c r="MJO221" s="43"/>
      <c r="MJP221" s="43"/>
      <c r="MJQ221" s="43"/>
      <c r="MJR221" s="43"/>
      <c r="MJS221" s="43"/>
      <c r="MJT221" s="43"/>
      <c r="MJU221" s="43"/>
      <c r="MJV221" s="43"/>
      <c r="MJW221" s="43"/>
      <c r="MJX221" s="43"/>
      <c r="MJY221" s="43"/>
      <c r="MJZ221" s="43"/>
      <c r="MKA221" s="43"/>
      <c r="MKB221" s="43"/>
      <c r="MKC221" s="43"/>
      <c r="MKD221" s="43"/>
      <c r="MKE221" s="43"/>
      <c r="MKF221" s="43"/>
      <c r="MKG221" s="43"/>
      <c r="MKH221" s="43"/>
      <c r="MKI221" s="43"/>
      <c r="MKJ221" s="43"/>
      <c r="MKK221" s="43"/>
      <c r="MKL221" s="43"/>
      <c r="MKM221" s="43"/>
      <c r="MKN221" s="43"/>
      <c r="MKO221" s="43"/>
      <c r="MKP221" s="43"/>
      <c r="MKQ221" s="43"/>
      <c r="MKR221" s="43"/>
      <c r="MKS221" s="43"/>
      <c r="MKT221" s="43"/>
      <c r="MKU221" s="43"/>
      <c r="MKV221" s="43"/>
      <c r="MKW221" s="43"/>
      <c r="MKX221" s="43"/>
      <c r="MKY221" s="43"/>
      <c r="MKZ221" s="43"/>
      <c r="MLA221" s="43"/>
      <c r="MLB221" s="43"/>
      <c r="MLC221" s="43"/>
      <c r="MLD221" s="43"/>
      <c r="MLE221" s="43"/>
      <c r="MLF221" s="43"/>
      <c r="MLG221" s="43"/>
      <c r="MLH221" s="43"/>
      <c r="MLI221" s="43"/>
      <c r="MLJ221" s="43"/>
      <c r="MLK221" s="43"/>
      <c r="MLL221" s="43"/>
      <c r="MLM221" s="43"/>
      <c r="MLN221" s="43"/>
      <c r="MLO221" s="43"/>
      <c r="MLP221" s="43"/>
      <c r="MLQ221" s="43"/>
      <c r="MLR221" s="43"/>
      <c r="MLS221" s="43"/>
      <c r="MLT221" s="43"/>
      <c r="MLU221" s="43"/>
      <c r="MLV221" s="43"/>
      <c r="MLW221" s="43"/>
      <c r="MLX221" s="43"/>
      <c r="MLY221" s="43"/>
      <c r="MLZ221" s="43"/>
      <c r="MMA221" s="43"/>
      <c r="MMB221" s="43"/>
      <c r="MMC221" s="43"/>
      <c r="MMD221" s="43"/>
      <c r="MME221" s="43"/>
      <c r="MMF221" s="43"/>
      <c r="MMG221" s="43"/>
      <c r="MMH221" s="43"/>
      <c r="MMI221" s="43"/>
      <c r="MMJ221" s="43"/>
      <c r="MMK221" s="43"/>
      <c r="MML221" s="43"/>
      <c r="MMM221" s="43"/>
      <c r="MMN221" s="43"/>
      <c r="MMO221" s="43"/>
      <c r="MMP221" s="43"/>
      <c r="MMQ221" s="43"/>
      <c r="MMR221" s="43"/>
      <c r="MMS221" s="43"/>
      <c r="MMT221" s="43"/>
      <c r="MMU221" s="43"/>
      <c r="MMV221" s="43"/>
      <c r="MMW221" s="43"/>
      <c r="MMX221" s="43"/>
      <c r="MMY221" s="43"/>
      <c r="MMZ221" s="43"/>
      <c r="MNA221" s="43"/>
      <c r="MNB221" s="43"/>
      <c r="MNC221" s="43"/>
      <c r="MND221" s="43"/>
      <c r="MNE221" s="43"/>
      <c r="MNF221" s="43"/>
      <c r="MNG221" s="43"/>
      <c r="MNH221" s="43"/>
      <c r="MNI221" s="43"/>
      <c r="MNJ221" s="43"/>
      <c r="MNK221" s="43"/>
      <c r="MNL221" s="43"/>
      <c r="MNM221" s="43"/>
      <c r="MNN221" s="43"/>
      <c r="MNO221" s="43"/>
      <c r="MNP221" s="43"/>
      <c r="MNQ221" s="43"/>
      <c r="MNR221" s="43"/>
      <c r="MNS221" s="43"/>
      <c r="MNT221" s="43"/>
      <c r="MNU221" s="43"/>
      <c r="MNV221" s="43"/>
      <c r="MNW221" s="43"/>
      <c r="MNX221" s="43"/>
      <c r="MNY221" s="43"/>
      <c r="MNZ221" s="43"/>
      <c r="MOA221" s="43"/>
      <c r="MOB221" s="43"/>
      <c r="MOC221" s="43"/>
      <c r="MOD221" s="43"/>
      <c r="MOE221" s="43"/>
      <c r="MOF221" s="43"/>
      <c r="MOG221" s="43"/>
      <c r="MOH221" s="43"/>
      <c r="MOI221" s="43"/>
      <c r="MOJ221" s="43"/>
      <c r="MOK221" s="43"/>
      <c r="MOL221" s="43"/>
      <c r="MOM221" s="43"/>
      <c r="MON221" s="43"/>
      <c r="MOO221" s="43"/>
      <c r="MOP221" s="43"/>
      <c r="MOQ221" s="43"/>
      <c r="MOR221" s="43"/>
      <c r="MOS221" s="43"/>
      <c r="MOT221" s="43"/>
      <c r="MOU221" s="43"/>
      <c r="MOV221" s="43"/>
      <c r="MOW221" s="43"/>
      <c r="MOX221" s="43"/>
      <c r="MOY221" s="43"/>
      <c r="MOZ221" s="43"/>
      <c r="MPA221" s="43"/>
      <c r="MPB221" s="43"/>
      <c r="MPC221" s="43"/>
      <c r="MPD221" s="43"/>
      <c r="MPE221" s="43"/>
      <c r="MPF221" s="43"/>
      <c r="MPG221" s="43"/>
      <c r="MPH221" s="43"/>
      <c r="MPI221" s="43"/>
      <c r="MPJ221" s="43"/>
      <c r="MPK221" s="43"/>
      <c r="MPL221" s="43"/>
      <c r="MPM221" s="43"/>
      <c r="MPN221" s="43"/>
      <c r="MPO221" s="43"/>
      <c r="MPP221" s="43"/>
      <c r="MPQ221" s="43"/>
      <c r="MPR221" s="43"/>
      <c r="MPS221" s="43"/>
      <c r="MPT221" s="43"/>
      <c r="MPU221" s="43"/>
      <c r="MPV221" s="43"/>
      <c r="MPW221" s="43"/>
      <c r="MPX221" s="43"/>
      <c r="MPY221" s="43"/>
      <c r="MPZ221" s="43"/>
      <c r="MQA221" s="43"/>
      <c r="MQB221" s="43"/>
      <c r="MQC221" s="43"/>
      <c r="MQD221" s="43"/>
      <c r="MQE221" s="43"/>
      <c r="MQF221" s="43"/>
      <c r="MQG221" s="43"/>
      <c r="MQH221" s="43"/>
      <c r="MQI221" s="43"/>
      <c r="MQJ221" s="43"/>
      <c r="MQK221" s="43"/>
      <c r="MQL221" s="43"/>
      <c r="MQM221" s="43"/>
      <c r="MQN221" s="43"/>
      <c r="MQO221" s="43"/>
      <c r="MQP221" s="43"/>
      <c r="MQQ221" s="43"/>
      <c r="MQR221" s="43"/>
      <c r="MQS221" s="43"/>
      <c r="MQT221" s="43"/>
      <c r="MQU221" s="43"/>
      <c r="MQV221" s="43"/>
      <c r="MQW221" s="43"/>
      <c r="MQX221" s="43"/>
      <c r="MQY221" s="43"/>
      <c r="MQZ221" s="43"/>
      <c r="MRA221" s="43"/>
      <c r="MRB221" s="43"/>
      <c r="MRC221" s="43"/>
      <c r="MRD221" s="43"/>
      <c r="MRE221" s="43"/>
      <c r="MRF221" s="43"/>
      <c r="MRG221" s="43"/>
      <c r="MRH221" s="43"/>
      <c r="MRI221" s="43"/>
      <c r="MRJ221" s="43"/>
      <c r="MRK221" s="43"/>
      <c r="MRL221" s="43"/>
      <c r="MRM221" s="43"/>
      <c r="MRN221" s="43"/>
      <c r="MRO221" s="43"/>
      <c r="MRP221" s="43"/>
      <c r="MRQ221" s="43"/>
      <c r="MRR221" s="43"/>
      <c r="MRS221" s="43"/>
      <c r="MRT221" s="43"/>
      <c r="MRU221" s="43"/>
      <c r="MRV221" s="43"/>
      <c r="MRW221" s="43"/>
      <c r="MRX221" s="43"/>
      <c r="MRY221" s="43"/>
      <c r="MRZ221" s="43"/>
      <c r="MSA221" s="43"/>
      <c r="MSB221" s="43"/>
      <c r="MSC221" s="43"/>
      <c r="MSD221" s="43"/>
      <c r="MSE221" s="43"/>
      <c r="MSF221" s="43"/>
      <c r="MSG221" s="43"/>
      <c r="MSH221" s="43"/>
      <c r="MSI221" s="43"/>
      <c r="MSJ221" s="43"/>
      <c r="MSK221" s="43"/>
      <c r="MSL221" s="43"/>
      <c r="MSM221" s="43"/>
      <c r="MSN221" s="43"/>
      <c r="MSO221" s="43"/>
      <c r="MSP221" s="43"/>
      <c r="MSQ221" s="43"/>
      <c r="MSR221" s="43"/>
      <c r="MSS221" s="43"/>
      <c r="MST221" s="43"/>
      <c r="MSU221" s="43"/>
      <c r="MSV221" s="43"/>
      <c r="MSW221" s="43"/>
      <c r="MSX221" s="43"/>
      <c r="MSY221" s="43"/>
      <c r="MSZ221" s="43"/>
      <c r="MTA221" s="43"/>
      <c r="MTB221" s="43"/>
      <c r="MTC221" s="43"/>
      <c r="MTD221" s="43"/>
      <c r="MTE221" s="43"/>
      <c r="MTF221" s="43"/>
      <c r="MTG221" s="43"/>
      <c r="MTH221" s="43"/>
      <c r="MTI221" s="43"/>
      <c r="MTJ221" s="43"/>
      <c r="MTK221" s="43"/>
      <c r="MTL221" s="43"/>
      <c r="MTM221" s="43"/>
      <c r="MTN221" s="43"/>
      <c r="MTO221" s="43"/>
      <c r="MTP221" s="43"/>
      <c r="MTQ221" s="43"/>
      <c r="MTR221" s="43"/>
      <c r="MTS221" s="43"/>
      <c r="MTT221" s="43"/>
      <c r="MTU221" s="43"/>
      <c r="MTV221" s="43"/>
      <c r="MTW221" s="43"/>
      <c r="MTX221" s="43"/>
      <c r="MTY221" s="43"/>
      <c r="MTZ221" s="43"/>
      <c r="MUA221" s="43"/>
      <c r="MUB221" s="43"/>
      <c r="MUC221" s="43"/>
      <c r="MUD221" s="43"/>
      <c r="MUE221" s="43"/>
      <c r="MUF221" s="43"/>
      <c r="MUG221" s="43"/>
      <c r="MUH221" s="43"/>
      <c r="MUI221" s="43"/>
      <c r="MUJ221" s="43"/>
      <c r="MUK221" s="43"/>
      <c r="MUL221" s="43"/>
      <c r="MUM221" s="43"/>
      <c r="MUN221" s="43"/>
      <c r="MUO221" s="43"/>
      <c r="MUP221" s="43"/>
      <c r="MUQ221" s="43"/>
      <c r="MUR221" s="43"/>
      <c r="MUS221" s="43"/>
      <c r="MUT221" s="43"/>
      <c r="MUU221" s="43"/>
      <c r="MUV221" s="43"/>
      <c r="MUW221" s="43"/>
      <c r="MUX221" s="43"/>
      <c r="MUY221" s="43"/>
      <c r="MUZ221" s="43"/>
      <c r="MVA221" s="43"/>
      <c r="MVB221" s="43"/>
      <c r="MVC221" s="43"/>
      <c r="MVD221" s="43"/>
      <c r="MVE221" s="43"/>
      <c r="MVF221" s="43"/>
      <c r="MVG221" s="43"/>
      <c r="MVH221" s="43"/>
      <c r="MVI221" s="43"/>
      <c r="MVJ221" s="43"/>
      <c r="MVK221" s="43"/>
      <c r="MVL221" s="43"/>
      <c r="MVM221" s="43"/>
      <c r="MVN221" s="43"/>
      <c r="MVO221" s="43"/>
      <c r="MVP221" s="43"/>
      <c r="MVQ221" s="43"/>
      <c r="MVR221" s="43"/>
      <c r="MVS221" s="43"/>
      <c r="MVT221" s="43"/>
      <c r="MVU221" s="43"/>
      <c r="MVV221" s="43"/>
      <c r="MVW221" s="43"/>
      <c r="MVX221" s="43"/>
      <c r="MVY221" s="43"/>
      <c r="MVZ221" s="43"/>
      <c r="MWA221" s="43"/>
      <c r="MWB221" s="43"/>
      <c r="MWC221" s="43"/>
      <c r="MWD221" s="43"/>
      <c r="MWE221" s="43"/>
      <c r="MWF221" s="43"/>
      <c r="MWG221" s="43"/>
      <c r="MWH221" s="43"/>
      <c r="MWI221" s="43"/>
      <c r="MWJ221" s="43"/>
      <c r="MWK221" s="43"/>
      <c r="MWL221" s="43"/>
      <c r="MWM221" s="43"/>
      <c r="MWN221" s="43"/>
      <c r="MWO221" s="43"/>
      <c r="MWP221" s="43"/>
      <c r="MWQ221" s="43"/>
      <c r="MWR221" s="43"/>
      <c r="MWS221" s="43"/>
      <c r="MWT221" s="43"/>
      <c r="MWU221" s="43"/>
      <c r="MWV221" s="43"/>
      <c r="MWW221" s="43"/>
      <c r="MWX221" s="43"/>
      <c r="MWY221" s="43"/>
      <c r="MWZ221" s="43"/>
      <c r="MXA221" s="43"/>
      <c r="MXB221" s="43"/>
      <c r="MXC221" s="43"/>
      <c r="MXD221" s="43"/>
      <c r="MXE221" s="43"/>
      <c r="MXF221" s="43"/>
      <c r="MXG221" s="43"/>
      <c r="MXH221" s="43"/>
      <c r="MXI221" s="43"/>
      <c r="MXJ221" s="43"/>
      <c r="MXK221" s="43"/>
      <c r="MXL221" s="43"/>
      <c r="MXM221" s="43"/>
      <c r="MXN221" s="43"/>
      <c r="MXO221" s="43"/>
      <c r="MXP221" s="43"/>
      <c r="MXQ221" s="43"/>
      <c r="MXR221" s="43"/>
      <c r="MXS221" s="43"/>
      <c r="MXT221" s="43"/>
      <c r="MXU221" s="43"/>
      <c r="MXV221" s="43"/>
      <c r="MXW221" s="43"/>
      <c r="MXX221" s="43"/>
      <c r="MXY221" s="43"/>
      <c r="MXZ221" s="43"/>
      <c r="MYA221" s="43"/>
      <c r="MYB221" s="43"/>
      <c r="MYC221" s="43"/>
      <c r="MYD221" s="43"/>
      <c r="MYE221" s="43"/>
      <c r="MYF221" s="43"/>
      <c r="MYG221" s="43"/>
      <c r="MYH221" s="43"/>
      <c r="MYI221" s="43"/>
      <c r="MYJ221" s="43"/>
      <c r="MYK221" s="43"/>
      <c r="MYL221" s="43"/>
      <c r="MYM221" s="43"/>
      <c r="MYN221" s="43"/>
      <c r="MYO221" s="43"/>
      <c r="MYP221" s="43"/>
      <c r="MYQ221" s="43"/>
      <c r="MYR221" s="43"/>
      <c r="MYS221" s="43"/>
      <c r="MYT221" s="43"/>
      <c r="MYU221" s="43"/>
      <c r="MYV221" s="43"/>
      <c r="MYW221" s="43"/>
      <c r="MYX221" s="43"/>
      <c r="MYY221" s="43"/>
      <c r="MYZ221" s="43"/>
      <c r="MZA221" s="43"/>
      <c r="MZB221" s="43"/>
      <c r="MZC221" s="43"/>
      <c r="MZD221" s="43"/>
      <c r="MZE221" s="43"/>
      <c r="MZF221" s="43"/>
      <c r="MZG221" s="43"/>
      <c r="MZH221" s="43"/>
      <c r="MZI221" s="43"/>
      <c r="MZJ221" s="43"/>
      <c r="MZK221" s="43"/>
      <c r="MZL221" s="43"/>
      <c r="MZM221" s="43"/>
      <c r="MZN221" s="43"/>
      <c r="MZO221" s="43"/>
      <c r="MZP221" s="43"/>
      <c r="MZQ221" s="43"/>
      <c r="MZR221" s="43"/>
      <c r="MZS221" s="43"/>
      <c r="MZT221" s="43"/>
      <c r="MZU221" s="43"/>
      <c r="MZV221" s="43"/>
      <c r="MZW221" s="43"/>
      <c r="MZX221" s="43"/>
      <c r="MZY221" s="43"/>
      <c r="MZZ221" s="43"/>
      <c r="NAA221" s="43"/>
      <c r="NAB221" s="43"/>
      <c r="NAC221" s="43"/>
      <c r="NAD221" s="43"/>
      <c r="NAE221" s="43"/>
      <c r="NAF221" s="43"/>
      <c r="NAG221" s="43"/>
      <c r="NAH221" s="43"/>
      <c r="NAI221" s="43"/>
      <c r="NAJ221" s="43"/>
      <c r="NAK221" s="43"/>
      <c r="NAL221" s="43"/>
      <c r="NAM221" s="43"/>
      <c r="NAN221" s="43"/>
      <c r="NAO221" s="43"/>
      <c r="NAP221" s="43"/>
      <c r="NAQ221" s="43"/>
      <c r="NAR221" s="43"/>
      <c r="NAS221" s="43"/>
      <c r="NAT221" s="43"/>
      <c r="NAU221" s="43"/>
      <c r="NAV221" s="43"/>
      <c r="NAW221" s="43"/>
      <c r="NAX221" s="43"/>
      <c r="NAY221" s="43"/>
      <c r="NAZ221" s="43"/>
      <c r="NBA221" s="43"/>
      <c r="NBB221" s="43"/>
      <c r="NBC221" s="43"/>
      <c r="NBD221" s="43"/>
      <c r="NBE221" s="43"/>
      <c r="NBF221" s="43"/>
      <c r="NBG221" s="43"/>
      <c r="NBH221" s="43"/>
      <c r="NBI221" s="43"/>
      <c r="NBJ221" s="43"/>
      <c r="NBK221" s="43"/>
      <c r="NBL221" s="43"/>
      <c r="NBM221" s="43"/>
      <c r="NBN221" s="43"/>
      <c r="NBO221" s="43"/>
      <c r="NBP221" s="43"/>
      <c r="NBQ221" s="43"/>
      <c r="NBR221" s="43"/>
      <c r="NBS221" s="43"/>
      <c r="NBT221" s="43"/>
      <c r="NBU221" s="43"/>
      <c r="NBV221" s="43"/>
      <c r="NBW221" s="43"/>
      <c r="NBX221" s="43"/>
      <c r="NBY221" s="43"/>
      <c r="NBZ221" s="43"/>
      <c r="NCA221" s="43"/>
      <c r="NCB221" s="43"/>
      <c r="NCC221" s="43"/>
      <c r="NCD221" s="43"/>
      <c r="NCE221" s="43"/>
      <c r="NCF221" s="43"/>
      <c r="NCG221" s="43"/>
      <c r="NCH221" s="43"/>
      <c r="NCI221" s="43"/>
      <c r="NCJ221" s="43"/>
      <c r="NCK221" s="43"/>
      <c r="NCL221" s="43"/>
      <c r="NCM221" s="43"/>
      <c r="NCN221" s="43"/>
      <c r="NCO221" s="43"/>
      <c r="NCP221" s="43"/>
      <c r="NCQ221" s="43"/>
      <c r="NCR221" s="43"/>
      <c r="NCS221" s="43"/>
      <c r="NCT221" s="43"/>
      <c r="NCU221" s="43"/>
      <c r="NCV221" s="43"/>
      <c r="NCW221" s="43"/>
      <c r="NCX221" s="43"/>
      <c r="NCY221" s="43"/>
      <c r="NCZ221" s="43"/>
      <c r="NDA221" s="43"/>
      <c r="NDB221" s="43"/>
      <c r="NDC221" s="43"/>
      <c r="NDD221" s="43"/>
      <c r="NDE221" s="43"/>
      <c r="NDF221" s="43"/>
      <c r="NDG221" s="43"/>
      <c r="NDH221" s="43"/>
      <c r="NDI221" s="43"/>
      <c r="NDJ221" s="43"/>
      <c r="NDK221" s="43"/>
      <c r="NDL221" s="43"/>
      <c r="NDM221" s="43"/>
      <c r="NDN221" s="43"/>
      <c r="NDO221" s="43"/>
      <c r="NDP221" s="43"/>
      <c r="NDQ221" s="43"/>
      <c r="NDR221" s="43"/>
      <c r="NDS221" s="43"/>
      <c r="NDT221" s="43"/>
      <c r="NDU221" s="43"/>
      <c r="NDV221" s="43"/>
      <c r="NDW221" s="43"/>
      <c r="NDX221" s="43"/>
      <c r="NDY221" s="43"/>
      <c r="NDZ221" s="43"/>
      <c r="NEA221" s="43"/>
      <c r="NEB221" s="43"/>
      <c r="NEC221" s="43"/>
      <c r="NED221" s="43"/>
      <c r="NEE221" s="43"/>
      <c r="NEF221" s="43"/>
      <c r="NEG221" s="43"/>
      <c r="NEH221" s="43"/>
      <c r="NEI221" s="43"/>
      <c r="NEJ221" s="43"/>
      <c r="NEK221" s="43"/>
      <c r="NEL221" s="43"/>
      <c r="NEM221" s="43"/>
      <c r="NEN221" s="43"/>
      <c r="NEO221" s="43"/>
      <c r="NEP221" s="43"/>
      <c r="NEQ221" s="43"/>
      <c r="NER221" s="43"/>
      <c r="NES221" s="43"/>
      <c r="NET221" s="43"/>
      <c r="NEU221" s="43"/>
      <c r="NEV221" s="43"/>
      <c r="NEW221" s="43"/>
      <c r="NEX221" s="43"/>
      <c r="NEY221" s="43"/>
      <c r="NEZ221" s="43"/>
      <c r="NFA221" s="43"/>
      <c r="NFB221" s="43"/>
      <c r="NFC221" s="43"/>
      <c r="NFD221" s="43"/>
      <c r="NFE221" s="43"/>
      <c r="NFF221" s="43"/>
      <c r="NFG221" s="43"/>
      <c r="NFH221" s="43"/>
      <c r="NFI221" s="43"/>
      <c r="NFJ221" s="43"/>
      <c r="NFK221" s="43"/>
      <c r="NFL221" s="43"/>
      <c r="NFM221" s="43"/>
      <c r="NFN221" s="43"/>
      <c r="NFO221" s="43"/>
      <c r="NFP221" s="43"/>
      <c r="NFQ221" s="43"/>
      <c r="NFR221" s="43"/>
      <c r="NFS221" s="43"/>
      <c r="NFT221" s="43"/>
      <c r="NFU221" s="43"/>
      <c r="NFV221" s="43"/>
      <c r="NFW221" s="43"/>
      <c r="NFX221" s="43"/>
      <c r="NFY221" s="43"/>
      <c r="NFZ221" s="43"/>
      <c r="NGA221" s="43"/>
      <c r="NGB221" s="43"/>
      <c r="NGC221" s="43"/>
      <c r="NGD221" s="43"/>
      <c r="NGE221" s="43"/>
      <c r="NGF221" s="43"/>
      <c r="NGG221" s="43"/>
      <c r="NGH221" s="43"/>
      <c r="NGI221" s="43"/>
      <c r="NGJ221" s="43"/>
      <c r="NGK221" s="43"/>
      <c r="NGL221" s="43"/>
      <c r="NGM221" s="43"/>
      <c r="NGN221" s="43"/>
      <c r="NGO221" s="43"/>
      <c r="NGP221" s="43"/>
      <c r="NGQ221" s="43"/>
      <c r="NGR221" s="43"/>
      <c r="NGS221" s="43"/>
      <c r="NGT221" s="43"/>
      <c r="NGU221" s="43"/>
      <c r="NGV221" s="43"/>
      <c r="NGW221" s="43"/>
      <c r="NGX221" s="43"/>
      <c r="NGY221" s="43"/>
      <c r="NGZ221" s="43"/>
      <c r="NHA221" s="43"/>
      <c r="NHB221" s="43"/>
      <c r="NHC221" s="43"/>
      <c r="NHD221" s="43"/>
      <c r="NHE221" s="43"/>
      <c r="NHF221" s="43"/>
      <c r="NHG221" s="43"/>
      <c r="NHH221" s="43"/>
      <c r="NHI221" s="43"/>
      <c r="NHJ221" s="43"/>
      <c r="NHK221" s="43"/>
      <c r="NHL221" s="43"/>
      <c r="NHM221" s="43"/>
      <c r="NHN221" s="43"/>
      <c r="NHO221" s="43"/>
      <c r="NHP221" s="43"/>
      <c r="NHQ221" s="43"/>
      <c r="NHR221" s="43"/>
      <c r="NHS221" s="43"/>
      <c r="NHT221" s="43"/>
      <c r="NHU221" s="43"/>
      <c r="NHV221" s="43"/>
      <c r="NHW221" s="43"/>
      <c r="NHX221" s="43"/>
      <c r="NHY221" s="43"/>
      <c r="NHZ221" s="43"/>
      <c r="NIA221" s="43"/>
      <c r="NIB221" s="43"/>
      <c r="NIC221" s="43"/>
      <c r="NID221" s="43"/>
      <c r="NIE221" s="43"/>
      <c r="NIF221" s="43"/>
      <c r="NIG221" s="43"/>
      <c r="NIH221" s="43"/>
      <c r="NII221" s="43"/>
      <c r="NIJ221" s="43"/>
      <c r="NIK221" s="43"/>
      <c r="NIL221" s="43"/>
      <c r="NIM221" s="43"/>
      <c r="NIN221" s="43"/>
      <c r="NIO221" s="43"/>
      <c r="NIP221" s="43"/>
      <c r="NIQ221" s="43"/>
      <c r="NIR221" s="43"/>
      <c r="NIS221" s="43"/>
      <c r="NIT221" s="43"/>
      <c r="NIU221" s="43"/>
      <c r="NIV221" s="43"/>
      <c r="NIW221" s="43"/>
      <c r="NIX221" s="43"/>
      <c r="NIY221" s="43"/>
      <c r="NIZ221" s="43"/>
      <c r="NJA221" s="43"/>
      <c r="NJB221" s="43"/>
      <c r="NJC221" s="43"/>
      <c r="NJD221" s="43"/>
      <c r="NJE221" s="43"/>
      <c r="NJF221" s="43"/>
      <c r="NJG221" s="43"/>
      <c r="NJH221" s="43"/>
      <c r="NJI221" s="43"/>
      <c r="NJJ221" s="43"/>
      <c r="NJK221" s="43"/>
      <c r="NJL221" s="43"/>
      <c r="NJM221" s="43"/>
      <c r="NJN221" s="43"/>
      <c r="NJO221" s="43"/>
      <c r="NJP221" s="43"/>
      <c r="NJQ221" s="43"/>
      <c r="NJR221" s="43"/>
      <c r="NJS221" s="43"/>
      <c r="NJT221" s="43"/>
      <c r="NJU221" s="43"/>
      <c r="NJV221" s="43"/>
      <c r="NJW221" s="43"/>
      <c r="NJX221" s="43"/>
      <c r="NJY221" s="43"/>
      <c r="NJZ221" s="43"/>
      <c r="NKA221" s="43"/>
      <c r="NKB221" s="43"/>
      <c r="NKC221" s="43"/>
      <c r="NKD221" s="43"/>
      <c r="NKE221" s="43"/>
      <c r="NKF221" s="43"/>
      <c r="NKG221" s="43"/>
      <c r="NKH221" s="43"/>
      <c r="NKI221" s="43"/>
      <c r="NKJ221" s="43"/>
      <c r="NKK221" s="43"/>
      <c r="NKL221" s="43"/>
      <c r="NKM221" s="43"/>
      <c r="NKN221" s="43"/>
      <c r="NKO221" s="43"/>
      <c r="NKP221" s="43"/>
      <c r="NKQ221" s="43"/>
      <c r="NKR221" s="43"/>
      <c r="NKS221" s="43"/>
      <c r="NKT221" s="43"/>
      <c r="NKU221" s="43"/>
      <c r="NKV221" s="43"/>
      <c r="NKW221" s="43"/>
      <c r="NKX221" s="43"/>
      <c r="NKY221" s="43"/>
      <c r="NKZ221" s="43"/>
      <c r="NLA221" s="43"/>
      <c r="NLB221" s="43"/>
      <c r="NLC221" s="43"/>
      <c r="NLD221" s="43"/>
      <c r="NLE221" s="43"/>
      <c r="NLF221" s="43"/>
      <c r="NLG221" s="43"/>
      <c r="NLH221" s="43"/>
      <c r="NLI221" s="43"/>
      <c r="NLJ221" s="43"/>
      <c r="NLK221" s="43"/>
      <c r="NLL221" s="43"/>
      <c r="NLM221" s="43"/>
      <c r="NLN221" s="43"/>
      <c r="NLO221" s="43"/>
      <c r="NLP221" s="43"/>
      <c r="NLQ221" s="43"/>
      <c r="NLR221" s="43"/>
      <c r="NLS221" s="43"/>
      <c r="NLT221" s="43"/>
      <c r="NLU221" s="43"/>
      <c r="NLV221" s="43"/>
      <c r="NLW221" s="43"/>
      <c r="NLX221" s="43"/>
      <c r="NLY221" s="43"/>
      <c r="NLZ221" s="43"/>
      <c r="NMA221" s="43"/>
      <c r="NMB221" s="43"/>
      <c r="NMC221" s="43"/>
      <c r="NMD221" s="43"/>
      <c r="NME221" s="43"/>
      <c r="NMF221" s="43"/>
      <c r="NMG221" s="43"/>
      <c r="NMH221" s="43"/>
      <c r="NMI221" s="43"/>
      <c r="NMJ221" s="43"/>
      <c r="NMK221" s="43"/>
      <c r="NML221" s="43"/>
      <c r="NMM221" s="43"/>
      <c r="NMN221" s="43"/>
      <c r="NMO221" s="43"/>
      <c r="NMP221" s="43"/>
      <c r="NMQ221" s="43"/>
      <c r="NMR221" s="43"/>
      <c r="NMS221" s="43"/>
      <c r="NMT221" s="43"/>
      <c r="NMU221" s="43"/>
      <c r="NMV221" s="43"/>
      <c r="NMW221" s="43"/>
      <c r="NMX221" s="43"/>
      <c r="NMY221" s="43"/>
      <c r="NMZ221" s="43"/>
      <c r="NNA221" s="43"/>
      <c r="NNB221" s="43"/>
      <c r="NNC221" s="43"/>
      <c r="NND221" s="43"/>
      <c r="NNE221" s="43"/>
      <c r="NNF221" s="43"/>
      <c r="NNG221" s="43"/>
      <c r="NNH221" s="43"/>
      <c r="NNI221" s="43"/>
      <c r="NNJ221" s="43"/>
      <c r="NNK221" s="43"/>
      <c r="NNL221" s="43"/>
      <c r="NNM221" s="43"/>
      <c r="NNN221" s="43"/>
      <c r="NNO221" s="43"/>
      <c r="NNP221" s="43"/>
      <c r="NNQ221" s="43"/>
      <c r="NNR221" s="43"/>
      <c r="NNS221" s="43"/>
      <c r="NNT221" s="43"/>
      <c r="NNU221" s="43"/>
      <c r="NNV221" s="43"/>
      <c r="NNW221" s="43"/>
      <c r="NNX221" s="43"/>
      <c r="NNY221" s="43"/>
      <c r="NNZ221" s="43"/>
      <c r="NOA221" s="43"/>
      <c r="NOB221" s="43"/>
      <c r="NOC221" s="43"/>
      <c r="NOD221" s="43"/>
      <c r="NOE221" s="43"/>
      <c r="NOF221" s="43"/>
      <c r="NOG221" s="43"/>
      <c r="NOH221" s="43"/>
      <c r="NOI221" s="43"/>
      <c r="NOJ221" s="43"/>
      <c r="NOK221" s="43"/>
      <c r="NOL221" s="43"/>
      <c r="NOM221" s="43"/>
      <c r="NON221" s="43"/>
      <c r="NOO221" s="43"/>
      <c r="NOP221" s="43"/>
      <c r="NOQ221" s="43"/>
      <c r="NOR221" s="43"/>
      <c r="NOS221" s="43"/>
      <c r="NOT221" s="43"/>
      <c r="NOU221" s="43"/>
      <c r="NOV221" s="43"/>
      <c r="NOW221" s="43"/>
      <c r="NOX221" s="43"/>
      <c r="NOY221" s="43"/>
      <c r="NOZ221" s="43"/>
      <c r="NPA221" s="43"/>
      <c r="NPB221" s="43"/>
      <c r="NPC221" s="43"/>
      <c r="NPD221" s="43"/>
      <c r="NPE221" s="43"/>
      <c r="NPF221" s="43"/>
      <c r="NPG221" s="43"/>
      <c r="NPH221" s="43"/>
      <c r="NPI221" s="43"/>
      <c r="NPJ221" s="43"/>
      <c r="NPK221" s="43"/>
      <c r="NPL221" s="43"/>
      <c r="NPM221" s="43"/>
      <c r="NPN221" s="43"/>
      <c r="NPO221" s="43"/>
      <c r="NPP221" s="43"/>
      <c r="NPQ221" s="43"/>
      <c r="NPR221" s="43"/>
      <c r="NPS221" s="43"/>
      <c r="NPT221" s="43"/>
      <c r="NPU221" s="43"/>
      <c r="NPV221" s="43"/>
      <c r="NPW221" s="43"/>
      <c r="NPX221" s="43"/>
      <c r="NPY221" s="43"/>
      <c r="NPZ221" s="43"/>
      <c r="NQA221" s="43"/>
      <c r="NQB221" s="43"/>
      <c r="NQC221" s="43"/>
      <c r="NQD221" s="43"/>
      <c r="NQE221" s="43"/>
      <c r="NQF221" s="43"/>
      <c r="NQG221" s="43"/>
      <c r="NQH221" s="43"/>
      <c r="NQI221" s="43"/>
      <c r="NQJ221" s="43"/>
      <c r="NQK221" s="43"/>
      <c r="NQL221" s="43"/>
      <c r="NQM221" s="43"/>
      <c r="NQN221" s="43"/>
      <c r="NQO221" s="43"/>
      <c r="NQP221" s="43"/>
      <c r="NQQ221" s="43"/>
      <c r="NQR221" s="43"/>
      <c r="NQS221" s="43"/>
      <c r="NQT221" s="43"/>
      <c r="NQU221" s="43"/>
      <c r="NQV221" s="43"/>
      <c r="NQW221" s="43"/>
      <c r="NQX221" s="43"/>
      <c r="NQY221" s="43"/>
      <c r="NQZ221" s="43"/>
      <c r="NRA221" s="43"/>
      <c r="NRB221" s="43"/>
      <c r="NRC221" s="43"/>
      <c r="NRD221" s="43"/>
      <c r="NRE221" s="43"/>
      <c r="NRF221" s="43"/>
      <c r="NRG221" s="43"/>
      <c r="NRH221" s="43"/>
      <c r="NRI221" s="43"/>
      <c r="NRJ221" s="43"/>
      <c r="NRK221" s="43"/>
      <c r="NRL221" s="43"/>
      <c r="NRM221" s="43"/>
      <c r="NRN221" s="43"/>
      <c r="NRO221" s="43"/>
      <c r="NRP221" s="43"/>
      <c r="NRQ221" s="43"/>
      <c r="NRR221" s="43"/>
      <c r="NRS221" s="43"/>
      <c r="NRT221" s="43"/>
      <c r="NRU221" s="43"/>
      <c r="NRV221" s="43"/>
      <c r="NRW221" s="43"/>
      <c r="NRX221" s="43"/>
      <c r="NRY221" s="43"/>
      <c r="NRZ221" s="43"/>
      <c r="NSA221" s="43"/>
      <c r="NSB221" s="43"/>
      <c r="NSC221" s="43"/>
      <c r="NSD221" s="43"/>
      <c r="NSE221" s="43"/>
      <c r="NSF221" s="43"/>
      <c r="NSG221" s="43"/>
      <c r="NSH221" s="43"/>
      <c r="NSI221" s="43"/>
      <c r="NSJ221" s="43"/>
      <c r="NSK221" s="43"/>
      <c r="NSL221" s="43"/>
      <c r="NSM221" s="43"/>
      <c r="NSN221" s="43"/>
      <c r="NSO221" s="43"/>
      <c r="NSP221" s="43"/>
      <c r="NSQ221" s="43"/>
      <c r="NSR221" s="43"/>
      <c r="NSS221" s="43"/>
      <c r="NST221" s="43"/>
      <c r="NSU221" s="43"/>
      <c r="NSV221" s="43"/>
      <c r="NSW221" s="43"/>
      <c r="NSX221" s="43"/>
      <c r="NSY221" s="43"/>
      <c r="NSZ221" s="43"/>
      <c r="NTA221" s="43"/>
      <c r="NTB221" s="43"/>
      <c r="NTC221" s="43"/>
      <c r="NTD221" s="43"/>
      <c r="NTE221" s="43"/>
      <c r="NTF221" s="43"/>
      <c r="NTG221" s="43"/>
      <c r="NTH221" s="43"/>
      <c r="NTI221" s="43"/>
      <c r="NTJ221" s="43"/>
      <c r="NTK221" s="43"/>
      <c r="NTL221" s="43"/>
      <c r="NTM221" s="43"/>
      <c r="NTN221" s="43"/>
      <c r="NTO221" s="43"/>
      <c r="NTP221" s="43"/>
      <c r="NTQ221" s="43"/>
      <c r="NTR221" s="43"/>
      <c r="NTS221" s="43"/>
      <c r="NTT221" s="43"/>
      <c r="NTU221" s="43"/>
      <c r="NTV221" s="43"/>
      <c r="NTW221" s="43"/>
      <c r="NTX221" s="43"/>
      <c r="NTY221" s="43"/>
      <c r="NTZ221" s="43"/>
      <c r="NUA221" s="43"/>
      <c r="NUB221" s="43"/>
      <c r="NUC221" s="43"/>
      <c r="NUD221" s="43"/>
      <c r="NUE221" s="43"/>
      <c r="NUF221" s="43"/>
      <c r="NUG221" s="43"/>
      <c r="NUH221" s="43"/>
      <c r="NUI221" s="43"/>
      <c r="NUJ221" s="43"/>
      <c r="NUK221" s="43"/>
      <c r="NUL221" s="43"/>
      <c r="NUM221" s="43"/>
      <c r="NUN221" s="43"/>
      <c r="NUO221" s="43"/>
      <c r="NUP221" s="43"/>
      <c r="NUQ221" s="43"/>
      <c r="NUR221" s="43"/>
      <c r="NUS221" s="43"/>
      <c r="NUT221" s="43"/>
      <c r="NUU221" s="43"/>
      <c r="NUV221" s="43"/>
      <c r="NUW221" s="43"/>
      <c r="NUX221" s="43"/>
      <c r="NUY221" s="43"/>
      <c r="NUZ221" s="43"/>
      <c r="NVA221" s="43"/>
      <c r="NVB221" s="43"/>
      <c r="NVC221" s="43"/>
      <c r="NVD221" s="43"/>
      <c r="NVE221" s="43"/>
      <c r="NVF221" s="43"/>
      <c r="NVG221" s="43"/>
      <c r="NVH221" s="43"/>
      <c r="NVI221" s="43"/>
      <c r="NVJ221" s="43"/>
      <c r="NVK221" s="43"/>
      <c r="NVL221" s="43"/>
      <c r="NVM221" s="43"/>
      <c r="NVN221" s="43"/>
      <c r="NVO221" s="43"/>
      <c r="NVP221" s="43"/>
      <c r="NVQ221" s="43"/>
      <c r="NVR221" s="43"/>
      <c r="NVS221" s="43"/>
      <c r="NVT221" s="43"/>
      <c r="NVU221" s="43"/>
      <c r="NVV221" s="43"/>
      <c r="NVW221" s="43"/>
      <c r="NVX221" s="43"/>
      <c r="NVY221" s="43"/>
      <c r="NVZ221" s="43"/>
      <c r="NWA221" s="43"/>
      <c r="NWB221" s="43"/>
      <c r="NWC221" s="43"/>
      <c r="NWD221" s="43"/>
      <c r="NWE221" s="43"/>
      <c r="NWF221" s="43"/>
      <c r="NWG221" s="43"/>
      <c r="NWH221" s="43"/>
      <c r="NWI221" s="43"/>
      <c r="NWJ221" s="43"/>
      <c r="NWK221" s="43"/>
      <c r="NWL221" s="43"/>
      <c r="NWM221" s="43"/>
      <c r="NWN221" s="43"/>
      <c r="NWO221" s="43"/>
      <c r="NWP221" s="43"/>
      <c r="NWQ221" s="43"/>
      <c r="NWR221" s="43"/>
      <c r="NWS221" s="43"/>
      <c r="NWT221" s="43"/>
      <c r="NWU221" s="43"/>
      <c r="NWV221" s="43"/>
      <c r="NWW221" s="43"/>
      <c r="NWX221" s="43"/>
      <c r="NWY221" s="43"/>
      <c r="NWZ221" s="43"/>
      <c r="NXA221" s="43"/>
      <c r="NXB221" s="43"/>
      <c r="NXC221" s="43"/>
      <c r="NXD221" s="43"/>
      <c r="NXE221" s="43"/>
      <c r="NXF221" s="43"/>
      <c r="NXG221" s="43"/>
      <c r="NXH221" s="43"/>
      <c r="NXI221" s="43"/>
      <c r="NXJ221" s="43"/>
      <c r="NXK221" s="43"/>
      <c r="NXL221" s="43"/>
      <c r="NXM221" s="43"/>
      <c r="NXN221" s="43"/>
      <c r="NXO221" s="43"/>
      <c r="NXP221" s="43"/>
      <c r="NXQ221" s="43"/>
      <c r="NXR221" s="43"/>
      <c r="NXS221" s="43"/>
      <c r="NXT221" s="43"/>
      <c r="NXU221" s="43"/>
      <c r="NXV221" s="43"/>
      <c r="NXW221" s="43"/>
      <c r="NXX221" s="43"/>
      <c r="NXY221" s="43"/>
      <c r="NXZ221" s="43"/>
      <c r="NYA221" s="43"/>
      <c r="NYB221" s="43"/>
      <c r="NYC221" s="43"/>
      <c r="NYD221" s="43"/>
      <c r="NYE221" s="43"/>
      <c r="NYF221" s="43"/>
      <c r="NYG221" s="43"/>
      <c r="NYH221" s="43"/>
      <c r="NYI221" s="43"/>
      <c r="NYJ221" s="43"/>
      <c r="NYK221" s="43"/>
      <c r="NYL221" s="43"/>
      <c r="NYM221" s="43"/>
      <c r="NYN221" s="43"/>
      <c r="NYO221" s="43"/>
      <c r="NYP221" s="43"/>
      <c r="NYQ221" s="43"/>
      <c r="NYR221" s="43"/>
      <c r="NYS221" s="43"/>
      <c r="NYT221" s="43"/>
      <c r="NYU221" s="43"/>
      <c r="NYV221" s="43"/>
      <c r="NYW221" s="43"/>
      <c r="NYX221" s="43"/>
      <c r="NYY221" s="43"/>
      <c r="NYZ221" s="43"/>
      <c r="NZA221" s="43"/>
      <c r="NZB221" s="43"/>
      <c r="NZC221" s="43"/>
      <c r="NZD221" s="43"/>
      <c r="NZE221" s="43"/>
      <c r="NZF221" s="43"/>
      <c r="NZG221" s="43"/>
      <c r="NZH221" s="43"/>
      <c r="NZI221" s="43"/>
      <c r="NZJ221" s="43"/>
      <c r="NZK221" s="43"/>
      <c r="NZL221" s="43"/>
      <c r="NZM221" s="43"/>
      <c r="NZN221" s="43"/>
      <c r="NZO221" s="43"/>
      <c r="NZP221" s="43"/>
      <c r="NZQ221" s="43"/>
      <c r="NZR221" s="43"/>
      <c r="NZS221" s="43"/>
      <c r="NZT221" s="43"/>
      <c r="NZU221" s="43"/>
      <c r="NZV221" s="43"/>
      <c r="NZW221" s="43"/>
      <c r="NZX221" s="43"/>
      <c r="NZY221" s="43"/>
      <c r="NZZ221" s="43"/>
      <c r="OAA221" s="43"/>
      <c r="OAB221" s="43"/>
      <c r="OAC221" s="43"/>
      <c r="OAD221" s="43"/>
      <c r="OAE221" s="43"/>
      <c r="OAF221" s="43"/>
      <c r="OAG221" s="43"/>
      <c r="OAH221" s="43"/>
      <c r="OAI221" s="43"/>
      <c r="OAJ221" s="43"/>
      <c r="OAK221" s="43"/>
      <c r="OAL221" s="43"/>
      <c r="OAM221" s="43"/>
      <c r="OAN221" s="43"/>
      <c r="OAO221" s="43"/>
      <c r="OAP221" s="43"/>
      <c r="OAQ221" s="43"/>
      <c r="OAR221" s="43"/>
      <c r="OAS221" s="43"/>
      <c r="OAT221" s="43"/>
      <c r="OAU221" s="43"/>
      <c r="OAV221" s="43"/>
      <c r="OAW221" s="43"/>
      <c r="OAX221" s="43"/>
      <c r="OAY221" s="43"/>
      <c r="OAZ221" s="43"/>
      <c r="OBA221" s="43"/>
      <c r="OBB221" s="43"/>
      <c r="OBC221" s="43"/>
      <c r="OBD221" s="43"/>
      <c r="OBE221" s="43"/>
      <c r="OBF221" s="43"/>
      <c r="OBG221" s="43"/>
      <c r="OBH221" s="43"/>
      <c r="OBI221" s="43"/>
      <c r="OBJ221" s="43"/>
      <c r="OBK221" s="43"/>
      <c r="OBL221" s="43"/>
      <c r="OBM221" s="43"/>
      <c r="OBN221" s="43"/>
      <c r="OBO221" s="43"/>
      <c r="OBP221" s="43"/>
      <c r="OBQ221" s="43"/>
      <c r="OBR221" s="43"/>
      <c r="OBS221" s="43"/>
      <c r="OBT221" s="43"/>
      <c r="OBU221" s="43"/>
      <c r="OBV221" s="43"/>
      <c r="OBW221" s="43"/>
      <c r="OBX221" s="43"/>
      <c r="OBY221" s="43"/>
      <c r="OBZ221" s="43"/>
      <c r="OCA221" s="43"/>
      <c r="OCB221" s="43"/>
      <c r="OCC221" s="43"/>
      <c r="OCD221" s="43"/>
      <c r="OCE221" s="43"/>
      <c r="OCF221" s="43"/>
      <c r="OCG221" s="43"/>
      <c r="OCH221" s="43"/>
      <c r="OCI221" s="43"/>
      <c r="OCJ221" s="43"/>
      <c r="OCK221" s="43"/>
      <c r="OCL221" s="43"/>
      <c r="OCM221" s="43"/>
      <c r="OCN221" s="43"/>
      <c r="OCO221" s="43"/>
      <c r="OCP221" s="43"/>
      <c r="OCQ221" s="43"/>
      <c r="OCR221" s="43"/>
      <c r="OCS221" s="43"/>
      <c r="OCT221" s="43"/>
      <c r="OCU221" s="43"/>
      <c r="OCV221" s="43"/>
      <c r="OCW221" s="43"/>
      <c r="OCX221" s="43"/>
      <c r="OCY221" s="43"/>
      <c r="OCZ221" s="43"/>
      <c r="ODA221" s="43"/>
      <c r="ODB221" s="43"/>
      <c r="ODC221" s="43"/>
      <c r="ODD221" s="43"/>
      <c r="ODE221" s="43"/>
      <c r="ODF221" s="43"/>
      <c r="ODG221" s="43"/>
      <c r="ODH221" s="43"/>
      <c r="ODI221" s="43"/>
      <c r="ODJ221" s="43"/>
      <c r="ODK221" s="43"/>
      <c r="ODL221" s="43"/>
      <c r="ODM221" s="43"/>
      <c r="ODN221" s="43"/>
      <c r="ODO221" s="43"/>
      <c r="ODP221" s="43"/>
      <c r="ODQ221" s="43"/>
      <c r="ODR221" s="43"/>
      <c r="ODS221" s="43"/>
      <c r="ODT221" s="43"/>
      <c r="ODU221" s="43"/>
      <c r="ODV221" s="43"/>
      <c r="ODW221" s="43"/>
      <c r="ODX221" s="43"/>
      <c r="ODY221" s="43"/>
      <c r="ODZ221" s="43"/>
      <c r="OEA221" s="43"/>
      <c r="OEB221" s="43"/>
      <c r="OEC221" s="43"/>
      <c r="OED221" s="43"/>
      <c r="OEE221" s="43"/>
      <c r="OEF221" s="43"/>
      <c r="OEG221" s="43"/>
      <c r="OEH221" s="43"/>
      <c r="OEI221" s="43"/>
      <c r="OEJ221" s="43"/>
      <c r="OEK221" s="43"/>
      <c r="OEL221" s="43"/>
      <c r="OEM221" s="43"/>
      <c r="OEN221" s="43"/>
      <c r="OEO221" s="43"/>
      <c r="OEP221" s="43"/>
      <c r="OEQ221" s="43"/>
      <c r="OER221" s="43"/>
      <c r="OES221" s="43"/>
      <c r="OET221" s="43"/>
      <c r="OEU221" s="43"/>
      <c r="OEV221" s="43"/>
      <c r="OEW221" s="43"/>
      <c r="OEX221" s="43"/>
      <c r="OEY221" s="43"/>
      <c r="OEZ221" s="43"/>
      <c r="OFA221" s="43"/>
      <c r="OFB221" s="43"/>
      <c r="OFC221" s="43"/>
      <c r="OFD221" s="43"/>
      <c r="OFE221" s="43"/>
      <c r="OFF221" s="43"/>
      <c r="OFG221" s="43"/>
      <c r="OFH221" s="43"/>
      <c r="OFI221" s="43"/>
      <c r="OFJ221" s="43"/>
      <c r="OFK221" s="43"/>
      <c r="OFL221" s="43"/>
      <c r="OFM221" s="43"/>
      <c r="OFN221" s="43"/>
      <c r="OFO221" s="43"/>
      <c r="OFP221" s="43"/>
      <c r="OFQ221" s="43"/>
      <c r="OFR221" s="43"/>
      <c r="OFS221" s="43"/>
      <c r="OFT221" s="43"/>
      <c r="OFU221" s="43"/>
      <c r="OFV221" s="43"/>
      <c r="OFW221" s="43"/>
      <c r="OFX221" s="43"/>
      <c r="OFY221" s="43"/>
      <c r="OFZ221" s="43"/>
      <c r="OGA221" s="43"/>
      <c r="OGB221" s="43"/>
      <c r="OGC221" s="43"/>
      <c r="OGD221" s="43"/>
      <c r="OGE221" s="43"/>
      <c r="OGF221" s="43"/>
      <c r="OGG221" s="43"/>
      <c r="OGH221" s="43"/>
      <c r="OGI221" s="43"/>
      <c r="OGJ221" s="43"/>
      <c r="OGK221" s="43"/>
      <c r="OGL221" s="43"/>
      <c r="OGM221" s="43"/>
      <c r="OGN221" s="43"/>
      <c r="OGO221" s="43"/>
      <c r="OGP221" s="43"/>
      <c r="OGQ221" s="43"/>
      <c r="OGR221" s="43"/>
      <c r="OGS221" s="43"/>
      <c r="OGT221" s="43"/>
      <c r="OGU221" s="43"/>
      <c r="OGV221" s="43"/>
      <c r="OGW221" s="43"/>
      <c r="OGX221" s="43"/>
      <c r="OGY221" s="43"/>
      <c r="OGZ221" s="43"/>
      <c r="OHA221" s="43"/>
      <c r="OHB221" s="43"/>
      <c r="OHC221" s="43"/>
      <c r="OHD221" s="43"/>
      <c r="OHE221" s="43"/>
      <c r="OHF221" s="43"/>
      <c r="OHG221" s="43"/>
      <c r="OHH221" s="43"/>
      <c r="OHI221" s="43"/>
      <c r="OHJ221" s="43"/>
      <c r="OHK221" s="43"/>
      <c r="OHL221" s="43"/>
      <c r="OHM221" s="43"/>
      <c r="OHN221" s="43"/>
      <c r="OHO221" s="43"/>
      <c r="OHP221" s="43"/>
      <c r="OHQ221" s="43"/>
      <c r="OHR221" s="43"/>
      <c r="OHS221" s="43"/>
      <c r="OHT221" s="43"/>
      <c r="OHU221" s="43"/>
      <c r="OHV221" s="43"/>
      <c r="OHW221" s="43"/>
      <c r="OHX221" s="43"/>
      <c r="OHY221" s="43"/>
      <c r="OHZ221" s="43"/>
      <c r="OIA221" s="43"/>
      <c r="OIB221" s="43"/>
      <c r="OIC221" s="43"/>
      <c r="OID221" s="43"/>
      <c r="OIE221" s="43"/>
      <c r="OIF221" s="43"/>
      <c r="OIG221" s="43"/>
      <c r="OIH221" s="43"/>
      <c r="OII221" s="43"/>
      <c r="OIJ221" s="43"/>
      <c r="OIK221" s="43"/>
      <c r="OIL221" s="43"/>
      <c r="OIM221" s="43"/>
      <c r="OIN221" s="43"/>
      <c r="OIO221" s="43"/>
      <c r="OIP221" s="43"/>
      <c r="OIQ221" s="43"/>
      <c r="OIR221" s="43"/>
      <c r="OIS221" s="43"/>
      <c r="OIT221" s="43"/>
      <c r="OIU221" s="43"/>
      <c r="OIV221" s="43"/>
      <c r="OIW221" s="43"/>
      <c r="OIX221" s="43"/>
      <c r="OIY221" s="43"/>
      <c r="OIZ221" s="43"/>
      <c r="OJA221" s="43"/>
      <c r="OJB221" s="43"/>
      <c r="OJC221" s="43"/>
      <c r="OJD221" s="43"/>
      <c r="OJE221" s="43"/>
      <c r="OJF221" s="43"/>
      <c r="OJG221" s="43"/>
      <c r="OJH221" s="43"/>
      <c r="OJI221" s="43"/>
      <c r="OJJ221" s="43"/>
      <c r="OJK221" s="43"/>
      <c r="OJL221" s="43"/>
      <c r="OJM221" s="43"/>
      <c r="OJN221" s="43"/>
      <c r="OJO221" s="43"/>
      <c r="OJP221" s="43"/>
      <c r="OJQ221" s="43"/>
      <c r="OJR221" s="43"/>
      <c r="OJS221" s="43"/>
      <c r="OJT221" s="43"/>
      <c r="OJU221" s="43"/>
      <c r="OJV221" s="43"/>
      <c r="OJW221" s="43"/>
      <c r="OJX221" s="43"/>
      <c r="OJY221" s="43"/>
      <c r="OJZ221" s="43"/>
      <c r="OKA221" s="43"/>
      <c r="OKB221" s="43"/>
      <c r="OKC221" s="43"/>
      <c r="OKD221" s="43"/>
      <c r="OKE221" s="43"/>
      <c r="OKF221" s="43"/>
      <c r="OKG221" s="43"/>
      <c r="OKH221" s="43"/>
      <c r="OKI221" s="43"/>
      <c r="OKJ221" s="43"/>
      <c r="OKK221" s="43"/>
      <c r="OKL221" s="43"/>
      <c r="OKM221" s="43"/>
      <c r="OKN221" s="43"/>
      <c r="OKO221" s="43"/>
      <c r="OKP221" s="43"/>
      <c r="OKQ221" s="43"/>
      <c r="OKR221" s="43"/>
      <c r="OKS221" s="43"/>
      <c r="OKT221" s="43"/>
      <c r="OKU221" s="43"/>
      <c r="OKV221" s="43"/>
      <c r="OKW221" s="43"/>
      <c r="OKX221" s="43"/>
      <c r="OKY221" s="43"/>
      <c r="OKZ221" s="43"/>
      <c r="OLA221" s="43"/>
      <c r="OLB221" s="43"/>
      <c r="OLC221" s="43"/>
      <c r="OLD221" s="43"/>
      <c r="OLE221" s="43"/>
      <c r="OLF221" s="43"/>
      <c r="OLG221" s="43"/>
      <c r="OLH221" s="43"/>
      <c r="OLI221" s="43"/>
      <c r="OLJ221" s="43"/>
      <c r="OLK221" s="43"/>
      <c r="OLL221" s="43"/>
      <c r="OLM221" s="43"/>
      <c r="OLN221" s="43"/>
      <c r="OLO221" s="43"/>
      <c r="OLP221" s="43"/>
      <c r="OLQ221" s="43"/>
      <c r="OLR221" s="43"/>
      <c r="OLS221" s="43"/>
      <c r="OLT221" s="43"/>
      <c r="OLU221" s="43"/>
      <c r="OLV221" s="43"/>
      <c r="OLW221" s="43"/>
      <c r="OLX221" s="43"/>
      <c r="OLY221" s="43"/>
      <c r="OLZ221" s="43"/>
      <c r="OMA221" s="43"/>
      <c r="OMB221" s="43"/>
      <c r="OMC221" s="43"/>
      <c r="OMD221" s="43"/>
      <c r="OME221" s="43"/>
      <c r="OMF221" s="43"/>
      <c r="OMG221" s="43"/>
      <c r="OMH221" s="43"/>
      <c r="OMI221" s="43"/>
      <c r="OMJ221" s="43"/>
      <c r="OMK221" s="43"/>
      <c r="OML221" s="43"/>
      <c r="OMM221" s="43"/>
      <c r="OMN221" s="43"/>
      <c r="OMO221" s="43"/>
      <c r="OMP221" s="43"/>
      <c r="OMQ221" s="43"/>
      <c r="OMR221" s="43"/>
      <c r="OMS221" s="43"/>
      <c r="OMT221" s="43"/>
      <c r="OMU221" s="43"/>
      <c r="OMV221" s="43"/>
      <c r="OMW221" s="43"/>
      <c r="OMX221" s="43"/>
      <c r="OMY221" s="43"/>
      <c r="OMZ221" s="43"/>
      <c r="ONA221" s="43"/>
      <c r="ONB221" s="43"/>
      <c r="ONC221" s="43"/>
      <c r="OND221" s="43"/>
      <c r="ONE221" s="43"/>
      <c r="ONF221" s="43"/>
      <c r="ONG221" s="43"/>
      <c r="ONH221" s="43"/>
      <c r="ONI221" s="43"/>
      <c r="ONJ221" s="43"/>
      <c r="ONK221" s="43"/>
      <c r="ONL221" s="43"/>
      <c r="ONM221" s="43"/>
      <c r="ONN221" s="43"/>
      <c r="ONO221" s="43"/>
      <c r="ONP221" s="43"/>
      <c r="ONQ221" s="43"/>
      <c r="ONR221" s="43"/>
      <c r="ONS221" s="43"/>
      <c r="ONT221" s="43"/>
      <c r="ONU221" s="43"/>
      <c r="ONV221" s="43"/>
      <c r="ONW221" s="43"/>
      <c r="ONX221" s="43"/>
      <c r="ONY221" s="43"/>
      <c r="ONZ221" s="43"/>
      <c r="OOA221" s="43"/>
      <c r="OOB221" s="43"/>
      <c r="OOC221" s="43"/>
      <c r="OOD221" s="43"/>
      <c r="OOE221" s="43"/>
      <c r="OOF221" s="43"/>
      <c r="OOG221" s="43"/>
      <c r="OOH221" s="43"/>
      <c r="OOI221" s="43"/>
      <c r="OOJ221" s="43"/>
      <c r="OOK221" s="43"/>
      <c r="OOL221" s="43"/>
      <c r="OOM221" s="43"/>
      <c r="OON221" s="43"/>
      <c r="OOO221" s="43"/>
      <c r="OOP221" s="43"/>
      <c r="OOQ221" s="43"/>
      <c r="OOR221" s="43"/>
      <c r="OOS221" s="43"/>
      <c r="OOT221" s="43"/>
      <c r="OOU221" s="43"/>
      <c r="OOV221" s="43"/>
      <c r="OOW221" s="43"/>
      <c r="OOX221" s="43"/>
      <c r="OOY221" s="43"/>
      <c r="OOZ221" s="43"/>
      <c r="OPA221" s="43"/>
      <c r="OPB221" s="43"/>
      <c r="OPC221" s="43"/>
      <c r="OPD221" s="43"/>
      <c r="OPE221" s="43"/>
      <c r="OPF221" s="43"/>
      <c r="OPG221" s="43"/>
      <c r="OPH221" s="43"/>
      <c r="OPI221" s="43"/>
      <c r="OPJ221" s="43"/>
      <c r="OPK221" s="43"/>
      <c r="OPL221" s="43"/>
      <c r="OPM221" s="43"/>
      <c r="OPN221" s="43"/>
      <c r="OPO221" s="43"/>
      <c r="OPP221" s="43"/>
      <c r="OPQ221" s="43"/>
      <c r="OPR221" s="43"/>
      <c r="OPS221" s="43"/>
      <c r="OPT221" s="43"/>
      <c r="OPU221" s="43"/>
      <c r="OPV221" s="43"/>
      <c r="OPW221" s="43"/>
      <c r="OPX221" s="43"/>
      <c r="OPY221" s="43"/>
      <c r="OPZ221" s="43"/>
      <c r="OQA221" s="43"/>
      <c r="OQB221" s="43"/>
      <c r="OQC221" s="43"/>
      <c r="OQD221" s="43"/>
      <c r="OQE221" s="43"/>
      <c r="OQF221" s="43"/>
      <c r="OQG221" s="43"/>
      <c r="OQH221" s="43"/>
      <c r="OQI221" s="43"/>
      <c r="OQJ221" s="43"/>
      <c r="OQK221" s="43"/>
      <c r="OQL221" s="43"/>
      <c r="OQM221" s="43"/>
      <c r="OQN221" s="43"/>
      <c r="OQO221" s="43"/>
      <c r="OQP221" s="43"/>
      <c r="OQQ221" s="43"/>
      <c r="OQR221" s="43"/>
      <c r="OQS221" s="43"/>
      <c r="OQT221" s="43"/>
      <c r="OQU221" s="43"/>
      <c r="OQV221" s="43"/>
      <c r="OQW221" s="43"/>
      <c r="OQX221" s="43"/>
      <c r="OQY221" s="43"/>
      <c r="OQZ221" s="43"/>
      <c r="ORA221" s="43"/>
      <c r="ORB221" s="43"/>
      <c r="ORC221" s="43"/>
      <c r="ORD221" s="43"/>
      <c r="ORE221" s="43"/>
      <c r="ORF221" s="43"/>
      <c r="ORG221" s="43"/>
      <c r="ORH221" s="43"/>
      <c r="ORI221" s="43"/>
      <c r="ORJ221" s="43"/>
      <c r="ORK221" s="43"/>
      <c r="ORL221" s="43"/>
      <c r="ORM221" s="43"/>
      <c r="ORN221" s="43"/>
      <c r="ORO221" s="43"/>
      <c r="ORP221" s="43"/>
      <c r="ORQ221" s="43"/>
      <c r="ORR221" s="43"/>
      <c r="ORS221" s="43"/>
      <c r="ORT221" s="43"/>
      <c r="ORU221" s="43"/>
      <c r="ORV221" s="43"/>
      <c r="ORW221" s="43"/>
      <c r="ORX221" s="43"/>
      <c r="ORY221" s="43"/>
      <c r="ORZ221" s="43"/>
      <c r="OSA221" s="43"/>
      <c r="OSB221" s="43"/>
      <c r="OSC221" s="43"/>
      <c r="OSD221" s="43"/>
      <c r="OSE221" s="43"/>
      <c r="OSF221" s="43"/>
      <c r="OSG221" s="43"/>
      <c r="OSH221" s="43"/>
      <c r="OSI221" s="43"/>
      <c r="OSJ221" s="43"/>
      <c r="OSK221" s="43"/>
      <c r="OSL221" s="43"/>
      <c r="OSM221" s="43"/>
      <c r="OSN221" s="43"/>
      <c r="OSO221" s="43"/>
      <c r="OSP221" s="43"/>
      <c r="OSQ221" s="43"/>
      <c r="OSR221" s="43"/>
      <c r="OSS221" s="43"/>
      <c r="OST221" s="43"/>
      <c r="OSU221" s="43"/>
      <c r="OSV221" s="43"/>
      <c r="OSW221" s="43"/>
      <c r="OSX221" s="43"/>
      <c r="OSY221" s="43"/>
      <c r="OSZ221" s="43"/>
      <c r="OTA221" s="43"/>
      <c r="OTB221" s="43"/>
      <c r="OTC221" s="43"/>
      <c r="OTD221" s="43"/>
      <c r="OTE221" s="43"/>
      <c r="OTF221" s="43"/>
      <c r="OTG221" s="43"/>
      <c r="OTH221" s="43"/>
      <c r="OTI221" s="43"/>
      <c r="OTJ221" s="43"/>
      <c r="OTK221" s="43"/>
      <c r="OTL221" s="43"/>
      <c r="OTM221" s="43"/>
      <c r="OTN221" s="43"/>
      <c r="OTO221" s="43"/>
      <c r="OTP221" s="43"/>
      <c r="OTQ221" s="43"/>
      <c r="OTR221" s="43"/>
      <c r="OTS221" s="43"/>
      <c r="OTT221" s="43"/>
      <c r="OTU221" s="43"/>
      <c r="OTV221" s="43"/>
      <c r="OTW221" s="43"/>
      <c r="OTX221" s="43"/>
      <c r="OTY221" s="43"/>
      <c r="OTZ221" s="43"/>
      <c r="OUA221" s="43"/>
      <c r="OUB221" s="43"/>
      <c r="OUC221" s="43"/>
      <c r="OUD221" s="43"/>
      <c r="OUE221" s="43"/>
      <c r="OUF221" s="43"/>
      <c r="OUG221" s="43"/>
      <c r="OUH221" s="43"/>
      <c r="OUI221" s="43"/>
      <c r="OUJ221" s="43"/>
      <c r="OUK221" s="43"/>
      <c r="OUL221" s="43"/>
      <c r="OUM221" s="43"/>
      <c r="OUN221" s="43"/>
      <c r="OUO221" s="43"/>
      <c r="OUP221" s="43"/>
      <c r="OUQ221" s="43"/>
      <c r="OUR221" s="43"/>
      <c r="OUS221" s="43"/>
      <c r="OUT221" s="43"/>
      <c r="OUU221" s="43"/>
      <c r="OUV221" s="43"/>
      <c r="OUW221" s="43"/>
      <c r="OUX221" s="43"/>
      <c r="OUY221" s="43"/>
      <c r="OUZ221" s="43"/>
      <c r="OVA221" s="43"/>
      <c r="OVB221" s="43"/>
      <c r="OVC221" s="43"/>
      <c r="OVD221" s="43"/>
      <c r="OVE221" s="43"/>
      <c r="OVF221" s="43"/>
      <c r="OVG221" s="43"/>
      <c r="OVH221" s="43"/>
      <c r="OVI221" s="43"/>
      <c r="OVJ221" s="43"/>
      <c r="OVK221" s="43"/>
      <c r="OVL221" s="43"/>
      <c r="OVM221" s="43"/>
      <c r="OVN221" s="43"/>
      <c r="OVO221" s="43"/>
      <c r="OVP221" s="43"/>
      <c r="OVQ221" s="43"/>
      <c r="OVR221" s="43"/>
      <c r="OVS221" s="43"/>
      <c r="OVT221" s="43"/>
      <c r="OVU221" s="43"/>
      <c r="OVV221" s="43"/>
      <c r="OVW221" s="43"/>
      <c r="OVX221" s="43"/>
      <c r="OVY221" s="43"/>
      <c r="OVZ221" s="43"/>
      <c r="OWA221" s="43"/>
      <c r="OWB221" s="43"/>
      <c r="OWC221" s="43"/>
      <c r="OWD221" s="43"/>
      <c r="OWE221" s="43"/>
      <c r="OWF221" s="43"/>
      <c r="OWG221" s="43"/>
      <c r="OWH221" s="43"/>
      <c r="OWI221" s="43"/>
      <c r="OWJ221" s="43"/>
      <c r="OWK221" s="43"/>
      <c r="OWL221" s="43"/>
      <c r="OWM221" s="43"/>
      <c r="OWN221" s="43"/>
      <c r="OWO221" s="43"/>
      <c r="OWP221" s="43"/>
      <c r="OWQ221" s="43"/>
      <c r="OWR221" s="43"/>
      <c r="OWS221" s="43"/>
      <c r="OWT221" s="43"/>
      <c r="OWU221" s="43"/>
      <c r="OWV221" s="43"/>
      <c r="OWW221" s="43"/>
      <c r="OWX221" s="43"/>
      <c r="OWY221" s="43"/>
      <c r="OWZ221" s="43"/>
      <c r="OXA221" s="43"/>
      <c r="OXB221" s="43"/>
      <c r="OXC221" s="43"/>
      <c r="OXD221" s="43"/>
      <c r="OXE221" s="43"/>
      <c r="OXF221" s="43"/>
      <c r="OXG221" s="43"/>
      <c r="OXH221" s="43"/>
      <c r="OXI221" s="43"/>
      <c r="OXJ221" s="43"/>
      <c r="OXK221" s="43"/>
      <c r="OXL221" s="43"/>
      <c r="OXM221" s="43"/>
      <c r="OXN221" s="43"/>
      <c r="OXO221" s="43"/>
      <c r="OXP221" s="43"/>
      <c r="OXQ221" s="43"/>
      <c r="OXR221" s="43"/>
      <c r="OXS221" s="43"/>
      <c r="OXT221" s="43"/>
      <c r="OXU221" s="43"/>
      <c r="OXV221" s="43"/>
      <c r="OXW221" s="43"/>
      <c r="OXX221" s="43"/>
      <c r="OXY221" s="43"/>
      <c r="OXZ221" s="43"/>
      <c r="OYA221" s="43"/>
      <c r="OYB221" s="43"/>
      <c r="OYC221" s="43"/>
      <c r="OYD221" s="43"/>
      <c r="OYE221" s="43"/>
      <c r="OYF221" s="43"/>
      <c r="OYG221" s="43"/>
      <c r="OYH221" s="43"/>
      <c r="OYI221" s="43"/>
      <c r="OYJ221" s="43"/>
      <c r="OYK221" s="43"/>
      <c r="OYL221" s="43"/>
      <c r="OYM221" s="43"/>
      <c r="OYN221" s="43"/>
      <c r="OYO221" s="43"/>
      <c r="OYP221" s="43"/>
      <c r="OYQ221" s="43"/>
      <c r="OYR221" s="43"/>
      <c r="OYS221" s="43"/>
      <c r="OYT221" s="43"/>
      <c r="OYU221" s="43"/>
      <c r="OYV221" s="43"/>
      <c r="OYW221" s="43"/>
      <c r="OYX221" s="43"/>
      <c r="OYY221" s="43"/>
      <c r="OYZ221" s="43"/>
      <c r="OZA221" s="43"/>
      <c r="OZB221" s="43"/>
      <c r="OZC221" s="43"/>
      <c r="OZD221" s="43"/>
      <c r="OZE221" s="43"/>
      <c r="OZF221" s="43"/>
      <c r="OZG221" s="43"/>
      <c r="OZH221" s="43"/>
      <c r="OZI221" s="43"/>
      <c r="OZJ221" s="43"/>
      <c r="OZK221" s="43"/>
      <c r="OZL221" s="43"/>
      <c r="OZM221" s="43"/>
      <c r="OZN221" s="43"/>
      <c r="OZO221" s="43"/>
      <c r="OZP221" s="43"/>
      <c r="OZQ221" s="43"/>
      <c r="OZR221" s="43"/>
      <c r="OZS221" s="43"/>
      <c r="OZT221" s="43"/>
      <c r="OZU221" s="43"/>
      <c r="OZV221" s="43"/>
      <c r="OZW221" s="43"/>
      <c r="OZX221" s="43"/>
      <c r="OZY221" s="43"/>
      <c r="OZZ221" s="43"/>
      <c r="PAA221" s="43"/>
      <c r="PAB221" s="43"/>
      <c r="PAC221" s="43"/>
      <c r="PAD221" s="43"/>
      <c r="PAE221" s="43"/>
      <c r="PAF221" s="43"/>
      <c r="PAG221" s="43"/>
      <c r="PAH221" s="43"/>
      <c r="PAI221" s="43"/>
      <c r="PAJ221" s="43"/>
      <c r="PAK221" s="43"/>
      <c r="PAL221" s="43"/>
      <c r="PAM221" s="43"/>
      <c r="PAN221" s="43"/>
      <c r="PAO221" s="43"/>
      <c r="PAP221" s="43"/>
      <c r="PAQ221" s="43"/>
      <c r="PAR221" s="43"/>
      <c r="PAS221" s="43"/>
      <c r="PAT221" s="43"/>
      <c r="PAU221" s="43"/>
      <c r="PAV221" s="43"/>
      <c r="PAW221" s="43"/>
      <c r="PAX221" s="43"/>
      <c r="PAY221" s="43"/>
      <c r="PAZ221" s="43"/>
      <c r="PBA221" s="43"/>
      <c r="PBB221" s="43"/>
      <c r="PBC221" s="43"/>
      <c r="PBD221" s="43"/>
      <c r="PBE221" s="43"/>
      <c r="PBF221" s="43"/>
      <c r="PBG221" s="43"/>
      <c r="PBH221" s="43"/>
      <c r="PBI221" s="43"/>
      <c r="PBJ221" s="43"/>
      <c r="PBK221" s="43"/>
      <c r="PBL221" s="43"/>
      <c r="PBM221" s="43"/>
      <c r="PBN221" s="43"/>
      <c r="PBO221" s="43"/>
      <c r="PBP221" s="43"/>
      <c r="PBQ221" s="43"/>
      <c r="PBR221" s="43"/>
      <c r="PBS221" s="43"/>
      <c r="PBT221" s="43"/>
      <c r="PBU221" s="43"/>
      <c r="PBV221" s="43"/>
      <c r="PBW221" s="43"/>
      <c r="PBX221" s="43"/>
      <c r="PBY221" s="43"/>
      <c r="PBZ221" s="43"/>
      <c r="PCA221" s="43"/>
      <c r="PCB221" s="43"/>
      <c r="PCC221" s="43"/>
      <c r="PCD221" s="43"/>
      <c r="PCE221" s="43"/>
      <c r="PCF221" s="43"/>
      <c r="PCG221" s="43"/>
      <c r="PCH221" s="43"/>
      <c r="PCI221" s="43"/>
      <c r="PCJ221" s="43"/>
      <c r="PCK221" s="43"/>
      <c r="PCL221" s="43"/>
      <c r="PCM221" s="43"/>
      <c r="PCN221" s="43"/>
      <c r="PCO221" s="43"/>
      <c r="PCP221" s="43"/>
      <c r="PCQ221" s="43"/>
      <c r="PCR221" s="43"/>
      <c r="PCS221" s="43"/>
      <c r="PCT221" s="43"/>
      <c r="PCU221" s="43"/>
      <c r="PCV221" s="43"/>
      <c r="PCW221" s="43"/>
      <c r="PCX221" s="43"/>
      <c r="PCY221" s="43"/>
      <c r="PCZ221" s="43"/>
      <c r="PDA221" s="43"/>
      <c r="PDB221" s="43"/>
      <c r="PDC221" s="43"/>
      <c r="PDD221" s="43"/>
      <c r="PDE221" s="43"/>
      <c r="PDF221" s="43"/>
      <c r="PDG221" s="43"/>
      <c r="PDH221" s="43"/>
      <c r="PDI221" s="43"/>
      <c r="PDJ221" s="43"/>
      <c r="PDK221" s="43"/>
      <c r="PDL221" s="43"/>
      <c r="PDM221" s="43"/>
      <c r="PDN221" s="43"/>
      <c r="PDO221" s="43"/>
      <c r="PDP221" s="43"/>
      <c r="PDQ221" s="43"/>
      <c r="PDR221" s="43"/>
      <c r="PDS221" s="43"/>
      <c r="PDT221" s="43"/>
      <c r="PDU221" s="43"/>
      <c r="PDV221" s="43"/>
      <c r="PDW221" s="43"/>
      <c r="PDX221" s="43"/>
      <c r="PDY221" s="43"/>
      <c r="PDZ221" s="43"/>
      <c r="PEA221" s="43"/>
      <c r="PEB221" s="43"/>
      <c r="PEC221" s="43"/>
      <c r="PED221" s="43"/>
      <c r="PEE221" s="43"/>
      <c r="PEF221" s="43"/>
      <c r="PEG221" s="43"/>
      <c r="PEH221" s="43"/>
      <c r="PEI221" s="43"/>
      <c r="PEJ221" s="43"/>
      <c r="PEK221" s="43"/>
      <c r="PEL221" s="43"/>
      <c r="PEM221" s="43"/>
      <c r="PEN221" s="43"/>
      <c r="PEO221" s="43"/>
      <c r="PEP221" s="43"/>
      <c r="PEQ221" s="43"/>
      <c r="PER221" s="43"/>
      <c r="PES221" s="43"/>
      <c r="PET221" s="43"/>
      <c r="PEU221" s="43"/>
      <c r="PEV221" s="43"/>
      <c r="PEW221" s="43"/>
      <c r="PEX221" s="43"/>
      <c r="PEY221" s="43"/>
      <c r="PEZ221" s="43"/>
      <c r="PFA221" s="43"/>
      <c r="PFB221" s="43"/>
      <c r="PFC221" s="43"/>
      <c r="PFD221" s="43"/>
      <c r="PFE221" s="43"/>
      <c r="PFF221" s="43"/>
      <c r="PFG221" s="43"/>
      <c r="PFH221" s="43"/>
      <c r="PFI221" s="43"/>
      <c r="PFJ221" s="43"/>
      <c r="PFK221" s="43"/>
      <c r="PFL221" s="43"/>
      <c r="PFM221" s="43"/>
      <c r="PFN221" s="43"/>
      <c r="PFO221" s="43"/>
      <c r="PFP221" s="43"/>
      <c r="PFQ221" s="43"/>
      <c r="PFR221" s="43"/>
      <c r="PFS221" s="43"/>
      <c r="PFT221" s="43"/>
      <c r="PFU221" s="43"/>
      <c r="PFV221" s="43"/>
      <c r="PFW221" s="43"/>
      <c r="PFX221" s="43"/>
      <c r="PFY221" s="43"/>
      <c r="PFZ221" s="43"/>
      <c r="PGA221" s="43"/>
      <c r="PGB221" s="43"/>
      <c r="PGC221" s="43"/>
      <c r="PGD221" s="43"/>
      <c r="PGE221" s="43"/>
      <c r="PGF221" s="43"/>
      <c r="PGG221" s="43"/>
      <c r="PGH221" s="43"/>
      <c r="PGI221" s="43"/>
      <c r="PGJ221" s="43"/>
      <c r="PGK221" s="43"/>
      <c r="PGL221" s="43"/>
      <c r="PGM221" s="43"/>
      <c r="PGN221" s="43"/>
      <c r="PGO221" s="43"/>
      <c r="PGP221" s="43"/>
      <c r="PGQ221" s="43"/>
      <c r="PGR221" s="43"/>
      <c r="PGS221" s="43"/>
      <c r="PGT221" s="43"/>
      <c r="PGU221" s="43"/>
      <c r="PGV221" s="43"/>
      <c r="PGW221" s="43"/>
      <c r="PGX221" s="43"/>
      <c r="PGY221" s="43"/>
      <c r="PGZ221" s="43"/>
      <c r="PHA221" s="43"/>
      <c r="PHB221" s="43"/>
      <c r="PHC221" s="43"/>
      <c r="PHD221" s="43"/>
      <c r="PHE221" s="43"/>
      <c r="PHF221" s="43"/>
      <c r="PHG221" s="43"/>
      <c r="PHH221" s="43"/>
      <c r="PHI221" s="43"/>
      <c r="PHJ221" s="43"/>
      <c r="PHK221" s="43"/>
      <c r="PHL221" s="43"/>
      <c r="PHM221" s="43"/>
      <c r="PHN221" s="43"/>
      <c r="PHO221" s="43"/>
      <c r="PHP221" s="43"/>
      <c r="PHQ221" s="43"/>
      <c r="PHR221" s="43"/>
      <c r="PHS221" s="43"/>
      <c r="PHT221" s="43"/>
      <c r="PHU221" s="43"/>
      <c r="PHV221" s="43"/>
      <c r="PHW221" s="43"/>
      <c r="PHX221" s="43"/>
      <c r="PHY221" s="43"/>
      <c r="PHZ221" s="43"/>
      <c r="PIA221" s="43"/>
      <c r="PIB221" s="43"/>
      <c r="PIC221" s="43"/>
      <c r="PID221" s="43"/>
      <c r="PIE221" s="43"/>
      <c r="PIF221" s="43"/>
      <c r="PIG221" s="43"/>
      <c r="PIH221" s="43"/>
      <c r="PII221" s="43"/>
      <c r="PIJ221" s="43"/>
      <c r="PIK221" s="43"/>
      <c r="PIL221" s="43"/>
      <c r="PIM221" s="43"/>
      <c r="PIN221" s="43"/>
      <c r="PIO221" s="43"/>
      <c r="PIP221" s="43"/>
      <c r="PIQ221" s="43"/>
      <c r="PIR221" s="43"/>
      <c r="PIS221" s="43"/>
      <c r="PIT221" s="43"/>
      <c r="PIU221" s="43"/>
      <c r="PIV221" s="43"/>
      <c r="PIW221" s="43"/>
      <c r="PIX221" s="43"/>
      <c r="PIY221" s="43"/>
      <c r="PIZ221" s="43"/>
      <c r="PJA221" s="43"/>
      <c r="PJB221" s="43"/>
      <c r="PJC221" s="43"/>
      <c r="PJD221" s="43"/>
      <c r="PJE221" s="43"/>
      <c r="PJF221" s="43"/>
      <c r="PJG221" s="43"/>
      <c r="PJH221" s="43"/>
      <c r="PJI221" s="43"/>
      <c r="PJJ221" s="43"/>
      <c r="PJK221" s="43"/>
      <c r="PJL221" s="43"/>
      <c r="PJM221" s="43"/>
      <c r="PJN221" s="43"/>
      <c r="PJO221" s="43"/>
      <c r="PJP221" s="43"/>
      <c r="PJQ221" s="43"/>
      <c r="PJR221" s="43"/>
      <c r="PJS221" s="43"/>
      <c r="PJT221" s="43"/>
      <c r="PJU221" s="43"/>
      <c r="PJV221" s="43"/>
      <c r="PJW221" s="43"/>
      <c r="PJX221" s="43"/>
      <c r="PJY221" s="43"/>
      <c r="PJZ221" s="43"/>
      <c r="PKA221" s="43"/>
      <c r="PKB221" s="43"/>
      <c r="PKC221" s="43"/>
      <c r="PKD221" s="43"/>
      <c r="PKE221" s="43"/>
      <c r="PKF221" s="43"/>
      <c r="PKG221" s="43"/>
      <c r="PKH221" s="43"/>
      <c r="PKI221" s="43"/>
      <c r="PKJ221" s="43"/>
      <c r="PKK221" s="43"/>
      <c r="PKL221" s="43"/>
      <c r="PKM221" s="43"/>
      <c r="PKN221" s="43"/>
      <c r="PKO221" s="43"/>
      <c r="PKP221" s="43"/>
      <c r="PKQ221" s="43"/>
      <c r="PKR221" s="43"/>
      <c r="PKS221" s="43"/>
      <c r="PKT221" s="43"/>
      <c r="PKU221" s="43"/>
      <c r="PKV221" s="43"/>
      <c r="PKW221" s="43"/>
      <c r="PKX221" s="43"/>
      <c r="PKY221" s="43"/>
      <c r="PKZ221" s="43"/>
      <c r="PLA221" s="43"/>
      <c r="PLB221" s="43"/>
      <c r="PLC221" s="43"/>
      <c r="PLD221" s="43"/>
      <c r="PLE221" s="43"/>
      <c r="PLF221" s="43"/>
      <c r="PLG221" s="43"/>
      <c r="PLH221" s="43"/>
      <c r="PLI221" s="43"/>
      <c r="PLJ221" s="43"/>
      <c r="PLK221" s="43"/>
      <c r="PLL221" s="43"/>
      <c r="PLM221" s="43"/>
      <c r="PLN221" s="43"/>
      <c r="PLO221" s="43"/>
      <c r="PLP221" s="43"/>
      <c r="PLQ221" s="43"/>
      <c r="PLR221" s="43"/>
      <c r="PLS221" s="43"/>
      <c r="PLT221" s="43"/>
      <c r="PLU221" s="43"/>
      <c r="PLV221" s="43"/>
      <c r="PLW221" s="43"/>
      <c r="PLX221" s="43"/>
      <c r="PLY221" s="43"/>
      <c r="PLZ221" s="43"/>
      <c r="PMA221" s="43"/>
      <c r="PMB221" s="43"/>
      <c r="PMC221" s="43"/>
      <c r="PMD221" s="43"/>
      <c r="PME221" s="43"/>
      <c r="PMF221" s="43"/>
      <c r="PMG221" s="43"/>
      <c r="PMH221" s="43"/>
      <c r="PMI221" s="43"/>
      <c r="PMJ221" s="43"/>
      <c r="PMK221" s="43"/>
      <c r="PML221" s="43"/>
      <c r="PMM221" s="43"/>
      <c r="PMN221" s="43"/>
      <c r="PMO221" s="43"/>
      <c r="PMP221" s="43"/>
      <c r="PMQ221" s="43"/>
      <c r="PMR221" s="43"/>
      <c r="PMS221" s="43"/>
      <c r="PMT221" s="43"/>
      <c r="PMU221" s="43"/>
      <c r="PMV221" s="43"/>
      <c r="PMW221" s="43"/>
      <c r="PMX221" s="43"/>
      <c r="PMY221" s="43"/>
      <c r="PMZ221" s="43"/>
      <c r="PNA221" s="43"/>
      <c r="PNB221" s="43"/>
      <c r="PNC221" s="43"/>
      <c r="PND221" s="43"/>
      <c r="PNE221" s="43"/>
      <c r="PNF221" s="43"/>
      <c r="PNG221" s="43"/>
      <c r="PNH221" s="43"/>
      <c r="PNI221" s="43"/>
      <c r="PNJ221" s="43"/>
      <c r="PNK221" s="43"/>
      <c r="PNL221" s="43"/>
      <c r="PNM221" s="43"/>
      <c r="PNN221" s="43"/>
      <c r="PNO221" s="43"/>
      <c r="PNP221" s="43"/>
      <c r="PNQ221" s="43"/>
      <c r="PNR221" s="43"/>
      <c r="PNS221" s="43"/>
      <c r="PNT221" s="43"/>
      <c r="PNU221" s="43"/>
      <c r="PNV221" s="43"/>
      <c r="PNW221" s="43"/>
      <c r="PNX221" s="43"/>
      <c r="PNY221" s="43"/>
      <c r="PNZ221" s="43"/>
      <c r="POA221" s="43"/>
      <c r="POB221" s="43"/>
      <c r="POC221" s="43"/>
      <c r="POD221" s="43"/>
      <c r="POE221" s="43"/>
      <c r="POF221" s="43"/>
      <c r="POG221" s="43"/>
      <c r="POH221" s="43"/>
      <c r="POI221" s="43"/>
      <c r="POJ221" s="43"/>
      <c r="POK221" s="43"/>
      <c r="POL221" s="43"/>
      <c r="POM221" s="43"/>
      <c r="PON221" s="43"/>
      <c r="POO221" s="43"/>
      <c r="POP221" s="43"/>
      <c r="POQ221" s="43"/>
      <c r="POR221" s="43"/>
      <c r="POS221" s="43"/>
      <c r="POT221" s="43"/>
      <c r="POU221" s="43"/>
      <c r="POV221" s="43"/>
      <c r="POW221" s="43"/>
      <c r="POX221" s="43"/>
      <c r="POY221" s="43"/>
      <c r="POZ221" s="43"/>
      <c r="PPA221" s="43"/>
      <c r="PPB221" s="43"/>
      <c r="PPC221" s="43"/>
      <c r="PPD221" s="43"/>
      <c r="PPE221" s="43"/>
      <c r="PPF221" s="43"/>
      <c r="PPG221" s="43"/>
      <c r="PPH221" s="43"/>
      <c r="PPI221" s="43"/>
      <c r="PPJ221" s="43"/>
      <c r="PPK221" s="43"/>
      <c r="PPL221" s="43"/>
      <c r="PPM221" s="43"/>
      <c r="PPN221" s="43"/>
      <c r="PPO221" s="43"/>
      <c r="PPP221" s="43"/>
      <c r="PPQ221" s="43"/>
      <c r="PPR221" s="43"/>
      <c r="PPS221" s="43"/>
      <c r="PPT221" s="43"/>
      <c r="PPU221" s="43"/>
      <c r="PPV221" s="43"/>
      <c r="PPW221" s="43"/>
      <c r="PPX221" s="43"/>
      <c r="PPY221" s="43"/>
      <c r="PPZ221" s="43"/>
      <c r="PQA221" s="43"/>
      <c r="PQB221" s="43"/>
      <c r="PQC221" s="43"/>
      <c r="PQD221" s="43"/>
      <c r="PQE221" s="43"/>
      <c r="PQF221" s="43"/>
      <c r="PQG221" s="43"/>
      <c r="PQH221" s="43"/>
      <c r="PQI221" s="43"/>
      <c r="PQJ221" s="43"/>
      <c r="PQK221" s="43"/>
      <c r="PQL221" s="43"/>
      <c r="PQM221" s="43"/>
      <c r="PQN221" s="43"/>
      <c r="PQO221" s="43"/>
      <c r="PQP221" s="43"/>
      <c r="PQQ221" s="43"/>
      <c r="PQR221" s="43"/>
      <c r="PQS221" s="43"/>
      <c r="PQT221" s="43"/>
      <c r="PQU221" s="43"/>
      <c r="PQV221" s="43"/>
      <c r="PQW221" s="43"/>
      <c r="PQX221" s="43"/>
      <c r="PQY221" s="43"/>
      <c r="PQZ221" s="43"/>
      <c r="PRA221" s="43"/>
      <c r="PRB221" s="43"/>
      <c r="PRC221" s="43"/>
      <c r="PRD221" s="43"/>
      <c r="PRE221" s="43"/>
      <c r="PRF221" s="43"/>
      <c r="PRG221" s="43"/>
      <c r="PRH221" s="43"/>
      <c r="PRI221" s="43"/>
      <c r="PRJ221" s="43"/>
      <c r="PRK221" s="43"/>
      <c r="PRL221" s="43"/>
      <c r="PRM221" s="43"/>
      <c r="PRN221" s="43"/>
      <c r="PRO221" s="43"/>
      <c r="PRP221" s="43"/>
      <c r="PRQ221" s="43"/>
      <c r="PRR221" s="43"/>
      <c r="PRS221" s="43"/>
      <c r="PRT221" s="43"/>
      <c r="PRU221" s="43"/>
      <c r="PRV221" s="43"/>
      <c r="PRW221" s="43"/>
      <c r="PRX221" s="43"/>
      <c r="PRY221" s="43"/>
      <c r="PRZ221" s="43"/>
      <c r="PSA221" s="43"/>
      <c r="PSB221" s="43"/>
      <c r="PSC221" s="43"/>
      <c r="PSD221" s="43"/>
      <c r="PSE221" s="43"/>
      <c r="PSF221" s="43"/>
      <c r="PSG221" s="43"/>
      <c r="PSH221" s="43"/>
      <c r="PSI221" s="43"/>
      <c r="PSJ221" s="43"/>
      <c r="PSK221" s="43"/>
      <c r="PSL221" s="43"/>
      <c r="PSM221" s="43"/>
      <c r="PSN221" s="43"/>
      <c r="PSO221" s="43"/>
      <c r="PSP221" s="43"/>
      <c r="PSQ221" s="43"/>
      <c r="PSR221" s="43"/>
      <c r="PSS221" s="43"/>
      <c r="PST221" s="43"/>
      <c r="PSU221" s="43"/>
      <c r="PSV221" s="43"/>
      <c r="PSW221" s="43"/>
      <c r="PSX221" s="43"/>
      <c r="PSY221" s="43"/>
      <c r="PSZ221" s="43"/>
      <c r="PTA221" s="43"/>
      <c r="PTB221" s="43"/>
      <c r="PTC221" s="43"/>
      <c r="PTD221" s="43"/>
      <c r="PTE221" s="43"/>
      <c r="PTF221" s="43"/>
      <c r="PTG221" s="43"/>
      <c r="PTH221" s="43"/>
      <c r="PTI221" s="43"/>
      <c r="PTJ221" s="43"/>
      <c r="PTK221" s="43"/>
      <c r="PTL221" s="43"/>
      <c r="PTM221" s="43"/>
      <c r="PTN221" s="43"/>
      <c r="PTO221" s="43"/>
      <c r="PTP221" s="43"/>
      <c r="PTQ221" s="43"/>
      <c r="PTR221" s="43"/>
      <c r="PTS221" s="43"/>
      <c r="PTT221" s="43"/>
      <c r="PTU221" s="43"/>
      <c r="PTV221" s="43"/>
      <c r="PTW221" s="43"/>
      <c r="PTX221" s="43"/>
      <c r="PTY221" s="43"/>
      <c r="PTZ221" s="43"/>
      <c r="PUA221" s="43"/>
      <c r="PUB221" s="43"/>
      <c r="PUC221" s="43"/>
      <c r="PUD221" s="43"/>
      <c r="PUE221" s="43"/>
      <c r="PUF221" s="43"/>
      <c r="PUG221" s="43"/>
      <c r="PUH221" s="43"/>
      <c r="PUI221" s="43"/>
      <c r="PUJ221" s="43"/>
      <c r="PUK221" s="43"/>
      <c r="PUL221" s="43"/>
      <c r="PUM221" s="43"/>
      <c r="PUN221" s="43"/>
      <c r="PUO221" s="43"/>
      <c r="PUP221" s="43"/>
      <c r="PUQ221" s="43"/>
      <c r="PUR221" s="43"/>
      <c r="PUS221" s="43"/>
      <c r="PUT221" s="43"/>
      <c r="PUU221" s="43"/>
      <c r="PUV221" s="43"/>
      <c r="PUW221" s="43"/>
      <c r="PUX221" s="43"/>
      <c r="PUY221" s="43"/>
      <c r="PUZ221" s="43"/>
      <c r="PVA221" s="43"/>
      <c r="PVB221" s="43"/>
      <c r="PVC221" s="43"/>
      <c r="PVD221" s="43"/>
      <c r="PVE221" s="43"/>
      <c r="PVF221" s="43"/>
      <c r="PVG221" s="43"/>
      <c r="PVH221" s="43"/>
      <c r="PVI221" s="43"/>
      <c r="PVJ221" s="43"/>
      <c r="PVK221" s="43"/>
      <c r="PVL221" s="43"/>
      <c r="PVM221" s="43"/>
      <c r="PVN221" s="43"/>
      <c r="PVO221" s="43"/>
      <c r="PVP221" s="43"/>
      <c r="PVQ221" s="43"/>
      <c r="PVR221" s="43"/>
      <c r="PVS221" s="43"/>
      <c r="PVT221" s="43"/>
      <c r="PVU221" s="43"/>
      <c r="PVV221" s="43"/>
      <c r="PVW221" s="43"/>
      <c r="PVX221" s="43"/>
      <c r="PVY221" s="43"/>
      <c r="PVZ221" s="43"/>
      <c r="PWA221" s="43"/>
      <c r="PWB221" s="43"/>
      <c r="PWC221" s="43"/>
      <c r="PWD221" s="43"/>
      <c r="PWE221" s="43"/>
      <c r="PWF221" s="43"/>
      <c r="PWG221" s="43"/>
      <c r="PWH221" s="43"/>
      <c r="PWI221" s="43"/>
      <c r="PWJ221" s="43"/>
      <c r="PWK221" s="43"/>
      <c r="PWL221" s="43"/>
      <c r="PWM221" s="43"/>
      <c r="PWN221" s="43"/>
      <c r="PWO221" s="43"/>
      <c r="PWP221" s="43"/>
      <c r="PWQ221" s="43"/>
      <c r="PWR221" s="43"/>
      <c r="PWS221" s="43"/>
      <c r="PWT221" s="43"/>
      <c r="PWU221" s="43"/>
      <c r="PWV221" s="43"/>
      <c r="PWW221" s="43"/>
      <c r="PWX221" s="43"/>
      <c r="PWY221" s="43"/>
      <c r="PWZ221" s="43"/>
      <c r="PXA221" s="43"/>
      <c r="PXB221" s="43"/>
      <c r="PXC221" s="43"/>
      <c r="PXD221" s="43"/>
      <c r="PXE221" s="43"/>
      <c r="PXF221" s="43"/>
      <c r="PXG221" s="43"/>
      <c r="PXH221" s="43"/>
      <c r="PXI221" s="43"/>
      <c r="PXJ221" s="43"/>
      <c r="PXK221" s="43"/>
      <c r="PXL221" s="43"/>
      <c r="PXM221" s="43"/>
      <c r="PXN221" s="43"/>
      <c r="PXO221" s="43"/>
      <c r="PXP221" s="43"/>
      <c r="PXQ221" s="43"/>
      <c r="PXR221" s="43"/>
      <c r="PXS221" s="43"/>
      <c r="PXT221" s="43"/>
      <c r="PXU221" s="43"/>
      <c r="PXV221" s="43"/>
      <c r="PXW221" s="43"/>
      <c r="PXX221" s="43"/>
      <c r="PXY221" s="43"/>
      <c r="PXZ221" s="43"/>
      <c r="PYA221" s="43"/>
      <c r="PYB221" s="43"/>
      <c r="PYC221" s="43"/>
      <c r="PYD221" s="43"/>
      <c r="PYE221" s="43"/>
      <c r="PYF221" s="43"/>
      <c r="PYG221" s="43"/>
      <c r="PYH221" s="43"/>
      <c r="PYI221" s="43"/>
      <c r="PYJ221" s="43"/>
      <c r="PYK221" s="43"/>
      <c r="PYL221" s="43"/>
      <c r="PYM221" s="43"/>
      <c r="PYN221" s="43"/>
      <c r="PYO221" s="43"/>
      <c r="PYP221" s="43"/>
      <c r="PYQ221" s="43"/>
      <c r="PYR221" s="43"/>
      <c r="PYS221" s="43"/>
      <c r="PYT221" s="43"/>
      <c r="PYU221" s="43"/>
      <c r="PYV221" s="43"/>
      <c r="PYW221" s="43"/>
      <c r="PYX221" s="43"/>
      <c r="PYY221" s="43"/>
      <c r="PYZ221" s="43"/>
      <c r="PZA221" s="43"/>
      <c r="PZB221" s="43"/>
      <c r="PZC221" s="43"/>
      <c r="PZD221" s="43"/>
      <c r="PZE221" s="43"/>
      <c r="PZF221" s="43"/>
      <c r="PZG221" s="43"/>
      <c r="PZH221" s="43"/>
      <c r="PZI221" s="43"/>
      <c r="PZJ221" s="43"/>
      <c r="PZK221" s="43"/>
      <c r="PZL221" s="43"/>
      <c r="PZM221" s="43"/>
      <c r="PZN221" s="43"/>
      <c r="PZO221" s="43"/>
      <c r="PZP221" s="43"/>
      <c r="PZQ221" s="43"/>
      <c r="PZR221" s="43"/>
      <c r="PZS221" s="43"/>
      <c r="PZT221" s="43"/>
      <c r="PZU221" s="43"/>
      <c r="PZV221" s="43"/>
      <c r="PZW221" s="43"/>
      <c r="PZX221" s="43"/>
      <c r="PZY221" s="43"/>
      <c r="PZZ221" s="43"/>
      <c r="QAA221" s="43"/>
      <c r="QAB221" s="43"/>
      <c r="QAC221" s="43"/>
      <c r="QAD221" s="43"/>
      <c r="QAE221" s="43"/>
      <c r="QAF221" s="43"/>
      <c r="QAG221" s="43"/>
      <c r="QAH221" s="43"/>
      <c r="QAI221" s="43"/>
      <c r="QAJ221" s="43"/>
      <c r="QAK221" s="43"/>
      <c r="QAL221" s="43"/>
      <c r="QAM221" s="43"/>
      <c r="QAN221" s="43"/>
      <c r="QAO221" s="43"/>
      <c r="QAP221" s="43"/>
      <c r="QAQ221" s="43"/>
      <c r="QAR221" s="43"/>
      <c r="QAS221" s="43"/>
      <c r="QAT221" s="43"/>
      <c r="QAU221" s="43"/>
      <c r="QAV221" s="43"/>
      <c r="QAW221" s="43"/>
      <c r="QAX221" s="43"/>
      <c r="QAY221" s="43"/>
      <c r="QAZ221" s="43"/>
      <c r="QBA221" s="43"/>
      <c r="QBB221" s="43"/>
      <c r="QBC221" s="43"/>
      <c r="QBD221" s="43"/>
      <c r="QBE221" s="43"/>
      <c r="QBF221" s="43"/>
      <c r="QBG221" s="43"/>
      <c r="QBH221" s="43"/>
      <c r="QBI221" s="43"/>
      <c r="QBJ221" s="43"/>
      <c r="QBK221" s="43"/>
      <c r="QBL221" s="43"/>
      <c r="QBM221" s="43"/>
      <c r="QBN221" s="43"/>
      <c r="QBO221" s="43"/>
      <c r="QBP221" s="43"/>
      <c r="QBQ221" s="43"/>
      <c r="QBR221" s="43"/>
      <c r="QBS221" s="43"/>
      <c r="QBT221" s="43"/>
      <c r="QBU221" s="43"/>
      <c r="QBV221" s="43"/>
      <c r="QBW221" s="43"/>
      <c r="QBX221" s="43"/>
      <c r="QBY221" s="43"/>
      <c r="QBZ221" s="43"/>
      <c r="QCA221" s="43"/>
      <c r="QCB221" s="43"/>
      <c r="QCC221" s="43"/>
      <c r="QCD221" s="43"/>
      <c r="QCE221" s="43"/>
      <c r="QCF221" s="43"/>
      <c r="QCG221" s="43"/>
      <c r="QCH221" s="43"/>
      <c r="QCI221" s="43"/>
      <c r="QCJ221" s="43"/>
      <c r="QCK221" s="43"/>
      <c r="QCL221" s="43"/>
      <c r="QCM221" s="43"/>
      <c r="QCN221" s="43"/>
      <c r="QCO221" s="43"/>
      <c r="QCP221" s="43"/>
      <c r="QCQ221" s="43"/>
      <c r="QCR221" s="43"/>
      <c r="QCS221" s="43"/>
      <c r="QCT221" s="43"/>
      <c r="QCU221" s="43"/>
      <c r="QCV221" s="43"/>
      <c r="QCW221" s="43"/>
      <c r="QCX221" s="43"/>
      <c r="QCY221" s="43"/>
      <c r="QCZ221" s="43"/>
      <c r="QDA221" s="43"/>
      <c r="QDB221" s="43"/>
      <c r="QDC221" s="43"/>
      <c r="QDD221" s="43"/>
      <c r="QDE221" s="43"/>
      <c r="QDF221" s="43"/>
      <c r="QDG221" s="43"/>
      <c r="QDH221" s="43"/>
      <c r="QDI221" s="43"/>
      <c r="QDJ221" s="43"/>
      <c r="QDK221" s="43"/>
      <c r="QDL221" s="43"/>
      <c r="QDM221" s="43"/>
      <c r="QDN221" s="43"/>
      <c r="QDO221" s="43"/>
      <c r="QDP221" s="43"/>
      <c r="QDQ221" s="43"/>
      <c r="QDR221" s="43"/>
      <c r="QDS221" s="43"/>
      <c r="QDT221" s="43"/>
      <c r="QDU221" s="43"/>
      <c r="QDV221" s="43"/>
      <c r="QDW221" s="43"/>
      <c r="QDX221" s="43"/>
      <c r="QDY221" s="43"/>
      <c r="QDZ221" s="43"/>
      <c r="QEA221" s="43"/>
      <c r="QEB221" s="43"/>
      <c r="QEC221" s="43"/>
      <c r="QED221" s="43"/>
      <c r="QEE221" s="43"/>
      <c r="QEF221" s="43"/>
      <c r="QEG221" s="43"/>
      <c r="QEH221" s="43"/>
      <c r="QEI221" s="43"/>
      <c r="QEJ221" s="43"/>
      <c r="QEK221" s="43"/>
      <c r="QEL221" s="43"/>
      <c r="QEM221" s="43"/>
      <c r="QEN221" s="43"/>
      <c r="QEO221" s="43"/>
      <c r="QEP221" s="43"/>
      <c r="QEQ221" s="43"/>
      <c r="QER221" s="43"/>
      <c r="QES221" s="43"/>
      <c r="QET221" s="43"/>
      <c r="QEU221" s="43"/>
      <c r="QEV221" s="43"/>
      <c r="QEW221" s="43"/>
      <c r="QEX221" s="43"/>
      <c r="QEY221" s="43"/>
      <c r="QEZ221" s="43"/>
      <c r="QFA221" s="43"/>
      <c r="QFB221" s="43"/>
      <c r="QFC221" s="43"/>
      <c r="QFD221" s="43"/>
      <c r="QFE221" s="43"/>
      <c r="QFF221" s="43"/>
      <c r="QFG221" s="43"/>
      <c r="QFH221" s="43"/>
      <c r="QFI221" s="43"/>
      <c r="QFJ221" s="43"/>
      <c r="QFK221" s="43"/>
      <c r="QFL221" s="43"/>
      <c r="QFM221" s="43"/>
      <c r="QFN221" s="43"/>
      <c r="QFO221" s="43"/>
      <c r="QFP221" s="43"/>
      <c r="QFQ221" s="43"/>
      <c r="QFR221" s="43"/>
      <c r="QFS221" s="43"/>
      <c r="QFT221" s="43"/>
      <c r="QFU221" s="43"/>
      <c r="QFV221" s="43"/>
      <c r="QFW221" s="43"/>
      <c r="QFX221" s="43"/>
      <c r="QFY221" s="43"/>
      <c r="QFZ221" s="43"/>
      <c r="QGA221" s="43"/>
      <c r="QGB221" s="43"/>
      <c r="QGC221" s="43"/>
      <c r="QGD221" s="43"/>
      <c r="QGE221" s="43"/>
      <c r="QGF221" s="43"/>
      <c r="QGG221" s="43"/>
      <c r="QGH221" s="43"/>
      <c r="QGI221" s="43"/>
      <c r="QGJ221" s="43"/>
      <c r="QGK221" s="43"/>
      <c r="QGL221" s="43"/>
      <c r="QGM221" s="43"/>
      <c r="QGN221" s="43"/>
      <c r="QGO221" s="43"/>
      <c r="QGP221" s="43"/>
      <c r="QGQ221" s="43"/>
      <c r="QGR221" s="43"/>
      <c r="QGS221" s="43"/>
      <c r="QGT221" s="43"/>
      <c r="QGU221" s="43"/>
      <c r="QGV221" s="43"/>
      <c r="QGW221" s="43"/>
      <c r="QGX221" s="43"/>
      <c r="QGY221" s="43"/>
      <c r="QGZ221" s="43"/>
      <c r="QHA221" s="43"/>
      <c r="QHB221" s="43"/>
      <c r="QHC221" s="43"/>
      <c r="QHD221" s="43"/>
      <c r="QHE221" s="43"/>
      <c r="QHF221" s="43"/>
      <c r="QHG221" s="43"/>
      <c r="QHH221" s="43"/>
      <c r="QHI221" s="43"/>
      <c r="QHJ221" s="43"/>
      <c r="QHK221" s="43"/>
      <c r="QHL221" s="43"/>
      <c r="QHM221" s="43"/>
      <c r="QHN221" s="43"/>
      <c r="QHO221" s="43"/>
      <c r="QHP221" s="43"/>
      <c r="QHQ221" s="43"/>
      <c r="QHR221" s="43"/>
      <c r="QHS221" s="43"/>
      <c r="QHT221" s="43"/>
      <c r="QHU221" s="43"/>
      <c r="QHV221" s="43"/>
      <c r="QHW221" s="43"/>
      <c r="QHX221" s="43"/>
      <c r="QHY221" s="43"/>
      <c r="QHZ221" s="43"/>
      <c r="QIA221" s="43"/>
      <c r="QIB221" s="43"/>
      <c r="QIC221" s="43"/>
      <c r="QID221" s="43"/>
      <c r="QIE221" s="43"/>
      <c r="QIF221" s="43"/>
      <c r="QIG221" s="43"/>
      <c r="QIH221" s="43"/>
      <c r="QII221" s="43"/>
      <c r="QIJ221" s="43"/>
      <c r="QIK221" s="43"/>
      <c r="QIL221" s="43"/>
      <c r="QIM221" s="43"/>
      <c r="QIN221" s="43"/>
      <c r="QIO221" s="43"/>
      <c r="QIP221" s="43"/>
      <c r="QIQ221" s="43"/>
      <c r="QIR221" s="43"/>
      <c r="QIS221" s="43"/>
      <c r="QIT221" s="43"/>
      <c r="QIU221" s="43"/>
      <c r="QIV221" s="43"/>
      <c r="QIW221" s="43"/>
      <c r="QIX221" s="43"/>
      <c r="QIY221" s="43"/>
      <c r="QIZ221" s="43"/>
      <c r="QJA221" s="43"/>
      <c r="QJB221" s="43"/>
      <c r="QJC221" s="43"/>
      <c r="QJD221" s="43"/>
      <c r="QJE221" s="43"/>
      <c r="QJF221" s="43"/>
      <c r="QJG221" s="43"/>
      <c r="QJH221" s="43"/>
      <c r="QJI221" s="43"/>
      <c r="QJJ221" s="43"/>
      <c r="QJK221" s="43"/>
      <c r="QJL221" s="43"/>
      <c r="QJM221" s="43"/>
      <c r="QJN221" s="43"/>
      <c r="QJO221" s="43"/>
      <c r="QJP221" s="43"/>
      <c r="QJQ221" s="43"/>
      <c r="QJR221" s="43"/>
      <c r="QJS221" s="43"/>
      <c r="QJT221" s="43"/>
      <c r="QJU221" s="43"/>
      <c r="QJV221" s="43"/>
      <c r="QJW221" s="43"/>
      <c r="QJX221" s="43"/>
      <c r="QJY221" s="43"/>
      <c r="QJZ221" s="43"/>
      <c r="QKA221" s="43"/>
      <c r="QKB221" s="43"/>
      <c r="QKC221" s="43"/>
      <c r="QKD221" s="43"/>
      <c r="QKE221" s="43"/>
      <c r="QKF221" s="43"/>
      <c r="QKG221" s="43"/>
      <c r="QKH221" s="43"/>
      <c r="QKI221" s="43"/>
      <c r="QKJ221" s="43"/>
      <c r="QKK221" s="43"/>
      <c r="QKL221" s="43"/>
      <c r="QKM221" s="43"/>
      <c r="QKN221" s="43"/>
      <c r="QKO221" s="43"/>
      <c r="QKP221" s="43"/>
      <c r="QKQ221" s="43"/>
      <c r="QKR221" s="43"/>
      <c r="QKS221" s="43"/>
      <c r="QKT221" s="43"/>
      <c r="QKU221" s="43"/>
      <c r="QKV221" s="43"/>
      <c r="QKW221" s="43"/>
      <c r="QKX221" s="43"/>
      <c r="QKY221" s="43"/>
      <c r="QKZ221" s="43"/>
      <c r="QLA221" s="43"/>
      <c r="QLB221" s="43"/>
      <c r="QLC221" s="43"/>
      <c r="QLD221" s="43"/>
      <c r="QLE221" s="43"/>
      <c r="QLF221" s="43"/>
      <c r="QLG221" s="43"/>
      <c r="QLH221" s="43"/>
      <c r="QLI221" s="43"/>
      <c r="QLJ221" s="43"/>
      <c r="QLK221" s="43"/>
      <c r="QLL221" s="43"/>
      <c r="QLM221" s="43"/>
      <c r="QLN221" s="43"/>
      <c r="QLO221" s="43"/>
      <c r="QLP221" s="43"/>
      <c r="QLQ221" s="43"/>
      <c r="QLR221" s="43"/>
      <c r="QLS221" s="43"/>
      <c r="QLT221" s="43"/>
      <c r="QLU221" s="43"/>
      <c r="QLV221" s="43"/>
      <c r="QLW221" s="43"/>
      <c r="QLX221" s="43"/>
      <c r="QLY221" s="43"/>
      <c r="QLZ221" s="43"/>
      <c r="QMA221" s="43"/>
      <c r="QMB221" s="43"/>
      <c r="QMC221" s="43"/>
      <c r="QMD221" s="43"/>
      <c r="QME221" s="43"/>
      <c r="QMF221" s="43"/>
      <c r="QMG221" s="43"/>
      <c r="QMH221" s="43"/>
      <c r="QMI221" s="43"/>
      <c r="QMJ221" s="43"/>
      <c r="QMK221" s="43"/>
      <c r="QML221" s="43"/>
      <c r="QMM221" s="43"/>
      <c r="QMN221" s="43"/>
      <c r="QMO221" s="43"/>
      <c r="QMP221" s="43"/>
      <c r="QMQ221" s="43"/>
      <c r="QMR221" s="43"/>
      <c r="QMS221" s="43"/>
      <c r="QMT221" s="43"/>
      <c r="QMU221" s="43"/>
      <c r="QMV221" s="43"/>
      <c r="QMW221" s="43"/>
      <c r="QMX221" s="43"/>
      <c r="QMY221" s="43"/>
      <c r="QMZ221" s="43"/>
      <c r="QNA221" s="43"/>
      <c r="QNB221" s="43"/>
      <c r="QNC221" s="43"/>
      <c r="QND221" s="43"/>
      <c r="QNE221" s="43"/>
      <c r="QNF221" s="43"/>
      <c r="QNG221" s="43"/>
      <c r="QNH221" s="43"/>
      <c r="QNI221" s="43"/>
      <c r="QNJ221" s="43"/>
      <c r="QNK221" s="43"/>
      <c r="QNL221" s="43"/>
      <c r="QNM221" s="43"/>
      <c r="QNN221" s="43"/>
      <c r="QNO221" s="43"/>
      <c r="QNP221" s="43"/>
      <c r="QNQ221" s="43"/>
      <c r="QNR221" s="43"/>
      <c r="QNS221" s="43"/>
      <c r="QNT221" s="43"/>
      <c r="QNU221" s="43"/>
      <c r="QNV221" s="43"/>
      <c r="QNW221" s="43"/>
      <c r="QNX221" s="43"/>
      <c r="QNY221" s="43"/>
      <c r="QNZ221" s="43"/>
      <c r="QOA221" s="43"/>
      <c r="QOB221" s="43"/>
      <c r="QOC221" s="43"/>
      <c r="QOD221" s="43"/>
      <c r="QOE221" s="43"/>
      <c r="QOF221" s="43"/>
      <c r="QOG221" s="43"/>
      <c r="QOH221" s="43"/>
      <c r="QOI221" s="43"/>
      <c r="QOJ221" s="43"/>
      <c r="QOK221" s="43"/>
      <c r="QOL221" s="43"/>
      <c r="QOM221" s="43"/>
      <c r="QON221" s="43"/>
      <c r="QOO221" s="43"/>
      <c r="QOP221" s="43"/>
      <c r="QOQ221" s="43"/>
      <c r="QOR221" s="43"/>
      <c r="QOS221" s="43"/>
      <c r="QOT221" s="43"/>
      <c r="QOU221" s="43"/>
      <c r="QOV221" s="43"/>
      <c r="QOW221" s="43"/>
      <c r="QOX221" s="43"/>
      <c r="QOY221" s="43"/>
      <c r="QOZ221" s="43"/>
      <c r="QPA221" s="43"/>
      <c r="QPB221" s="43"/>
      <c r="QPC221" s="43"/>
      <c r="QPD221" s="43"/>
      <c r="QPE221" s="43"/>
      <c r="QPF221" s="43"/>
      <c r="QPG221" s="43"/>
      <c r="QPH221" s="43"/>
      <c r="QPI221" s="43"/>
      <c r="QPJ221" s="43"/>
      <c r="QPK221" s="43"/>
      <c r="QPL221" s="43"/>
      <c r="QPM221" s="43"/>
      <c r="QPN221" s="43"/>
      <c r="QPO221" s="43"/>
      <c r="QPP221" s="43"/>
      <c r="QPQ221" s="43"/>
      <c r="QPR221" s="43"/>
      <c r="QPS221" s="43"/>
      <c r="QPT221" s="43"/>
      <c r="QPU221" s="43"/>
      <c r="QPV221" s="43"/>
      <c r="QPW221" s="43"/>
      <c r="QPX221" s="43"/>
      <c r="QPY221" s="43"/>
      <c r="QPZ221" s="43"/>
      <c r="QQA221" s="43"/>
      <c r="QQB221" s="43"/>
      <c r="QQC221" s="43"/>
      <c r="QQD221" s="43"/>
      <c r="QQE221" s="43"/>
      <c r="QQF221" s="43"/>
      <c r="QQG221" s="43"/>
      <c r="QQH221" s="43"/>
      <c r="QQI221" s="43"/>
      <c r="QQJ221" s="43"/>
      <c r="QQK221" s="43"/>
      <c r="QQL221" s="43"/>
      <c r="QQM221" s="43"/>
      <c r="QQN221" s="43"/>
      <c r="QQO221" s="43"/>
      <c r="QQP221" s="43"/>
      <c r="QQQ221" s="43"/>
      <c r="QQR221" s="43"/>
      <c r="QQS221" s="43"/>
      <c r="QQT221" s="43"/>
      <c r="QQU221" s="43"/>
      <c r="QQV221" s="43"/>
      <c r="QQW221" s="43"/>
      <c r="QQX221" s="43"/>
      <c r="QQY221" s="43"/>
      <c r="QQZ221" s="43"/>
      <c r="QRA221" s="43"/>
      <c r="QRB221" s="43"/>
      <c r="QRC221" s="43"/>
      <c r="QRD221" s="43"/>
      <c r="QRE221" s="43"/>
      <c r="QRF221" s="43"/>
      <c r="QRG221" s="43"/>
      <c r="QRH221" s="43"/>
      <c r="QRI221" s="43"/>
      <c r="QRJ221" s="43"/>
      <c r="QRK221" s="43"/>
      <c r="QRL221" s="43"/>
      <c r="QRM221" s="43"/>
      <c r="QRN221" s="43"/>
      <c r="QRO221" s="43"/>
      <c r="QRP221" s="43"/>
      <c r="QRQ221" s="43"/>
      <c r="QRR221" s="43"/>
      <c r="QRS221" s="43"/>
      <c r="QRT221" s="43"/>
      <c r="QRU221" s="43"/>
      <c r="QRV221" s="43"/>
      <c r="QRW221" s="43"/>
      <c r="QRX221" s="43"/>
      <c r="QRY221" s="43"/>
      <c r="QRZ221" s="43"/>
      <c r="QSA221" s="43"/>
      <c r="QSB221" s="43"/>
      <c r="QSC221" s="43"/>
      <c r="QSD221" s="43"/>
      <c r="QSE221" s="43"/>
      <c r="QSF221" s="43"/>
      <c r="QSG221" s="43"/>
      <c r="QSH221" s="43"/>
      <c r="QSI221" s="43"/>
      <c r="QSJ221" s="43"/>
      <c r="QSK221" s="43"/>
      <c r="QSL221" s="43"/>
      <c r="QSM221" s="43"/>
      <c r="QSN221" s="43"/>
      <c r="QSO221" s="43"/>
      <c r="QSP221" s="43"/>
      <c r="QSQ221" s="43"/>
      <c r="QSR221" s="43"/>
      <c r="QSS221" s="43"/>
      <c r="QST221" s="43"/>
      <c r="QSU221" s="43"/>
      <c r="QSV221" s="43"/>
      <c r="QSW221" s="43"/>
      <c r="QSX221" s="43"/>
      <c r="QSY221" s="43"/>
      <c r="QSZ221" s="43"/>
      <c r="QTA221" s="43"/>
      <c r="QTB221" s="43"/>
      <c r="QTC221" s="43"/>
      <c r="QTD221" s="43"/>
      <c r="QTE221" s="43"/>
      <c r="QTF221" s="43"/>
      <c r="QTG221" s="43"/>
      <c r="QTH221" s="43"/>
      <c r="QTI221" s="43"/>
      <c r="QTJ221" s="43"/>
      <c r="QTK221" s="43"/>
      <c r="QTL221" s="43"/>
      <c r="QTM221" s="43"/>
      <c r="QTN221" s="43"/>
      <c r="QTO221" s="43"/>
      <c r="QTP221" s="43"/>
      <c r="QTQ221" s="43"/>
      <c r="QTR221" s="43"/>
      <c r="QTS221" s="43"/>
      <c r="QTT221" s="43"/>
      <c r="QTU221" s="43"/>
      <c r="QTV221" s="43"/>
      <c r="QTW221" s="43"/>
      <c r="QTX221" s="43"/>
      <c r="QTY221" s="43"/>
      <c r="QTZ221" s="43"/>
      <c r="QUA221" s="43"/>
      <c r="QUB221" s="43"/>
      <c r="QUC221" s="43"/>
      <c r="QUD221" s="43"/>
      <c r="QUE221" s="43"/>
      <c r="QUF221" s="43"/>
      <c r="QUG221" s="43"/>
      <c r="QUH221" s="43"/>
      <c r="QUI221" s="43"/>
      <c r="QUJ221" s="43"/>
      <c r="QUK221" s="43"/>
      <c r="QUL221" s="43"/>
      <c r="QUM221" s="43"/>
      <c r="QUN221" s="43"/>
      <c r="QUO221" s="43"/>
      <c r="QUP221" s="43"/>
      <c r="QUQ221" s="43"/>
      <c r="QUR221" s="43"/>
      <c r="QUS221" s="43"/>
      <c r="QUT221" s="43"/>
      <c r="QUU221" s="43"/>
      <c r="QUV221" s="43"/>
      <c r="QUW221" s="43"/>
      <c r="QUX221" s="43"/>
      <c r="QUY221" s="43"/>
      <c r="QUZ221" s="43"/>
      <c r="QVA221" s="43"/>
      <c r="QVB221" s="43"/>
      <c r="QVC221" s="43"/>
      <c r="QVD221" s="43"/>
      <c r="QVE221" s="43"/>
      <c r="QVF221" s="43"/>
      <c r="QVG221" s="43"/>
      <c r="QVH221" s="43"/>
      <c r="QVI221" s="43"/>
      <c r="QVJ221" s="43"/>
      <c r="QVK221" s="43"/>
      <c r="QVL221" s="43"/>
      <c r="QVM221" s="43"/>
      <c r="QVN221" s="43"/>
      <c r="QVO221" s="43"/>
      <c r="QVP221" s="43"/>
      <c r="QVQ221" s="43"/>
      <c r="QVR221" s="43"/>
      <c r="QVS221" s="43"/>
      <c r="QVT221" s="43"/>
      <c r="QVU221" s="43"/>
      <c r="QVV221" s="43"/>
      <c r="QVW221" s="43"/>
      <c r="QVX221" s="43"/>
      <c r="QVY221" s="43"/>
      <c r="QVZ221" s="43"/>
      <c r="QWA221" s="43"/>
      <c r="QWB221" s="43"/>
      <c r="QWC221" s="43"/>
      <c r="QWD221" s="43"/>
      <c r="QWE221" s="43"/>
      <c r="QWF221" s="43"/>
      <c r="QWG221" s="43"/>
      <c r="QWH221" s="43"/>
      <c r="QWI221" s="43"/>
      <c r="QWJ221" s="43"/>
      <c r="QWK221" s="43"/>
      <c r="QWL221" s="43"/>
      <c r="QWM221" s="43"/>
      <c r="QWN221" s="43"/>
      <c r="QWO221" s="43"/>
      <c r="QWP221" s="43"/>
      <c r="QWQ221" s="43"/>
      <c r="QWR221" s="43"/>
      <c r="QWS221" s="43"/>
      <c r="QWT221" s="43"/>
      <c r="QWU221" s="43"/>
      <c r="QWV221" s="43"/>
      <c r="QWW221" s="43"/>
      <c r="QWX221" s="43"/>
      <c r="QWY221" s="43"/>
      <c r="QWZ221" s="43"/>
      <c r="QXA221" s="43"/>
      <c r="QXB221" s="43"/>
      <c r="QXC221" s="43"/>
      <c r="QXD221" s="43"/>
      <c r="QXE221" s="43"/>
      <c r="QXF221" s="43"/>
      <c r="QXG221" s="43"/>
      <c r="QXH221" s="43"/>
      <c r="QXI221" s="43"/>
      <c r="QXJ221" s="43"/>
      <c r="QXK221" s="43"/>
      <c r="QXL221" s="43"/>
      <c r="QXM221" s="43"/>
      <c r="QXN221" s="43"/>
      <c r="QXO221" s="43"/>
      <c r="QXP221" s="43"/>
      <c r="QXQ221" s="43"/>
      <c r="QXR221" s="43"/>
      <c r="QXS221" s="43"/>
      <c r="QXT221" s="43"/>
      <c r="QXU221" s="43"/>
      <c r="QXV221" s="43"/>
      <c r="QXW221" s="43"/>
      <c r="QXX221" s="43"/>
      <c r="QXY221" s="43"/>
      <c r="QXZ221" s="43"/>
      <c r="QYA221" s="43"/>
      <c r="QYB221" s="43"/>
      <c r="QYC221" s="43"/>
      <c r="QYD221" s="43"/>
      <c r="QYE221" s="43"/>
      <c r="QYF221" s="43"/>
      <c r="QYG221" s="43"/>
      <c r="QYH221" s="43"/>
      <c r="QYI221" s="43"/>
      <c r="QYJ221" s="43"/>
      <c r="QYK221" s="43"/>
      <c r="QYL221" s="43"/>
      <c r="QYM221" s="43"/>
      <c r="QYN221" s="43"/>
      <c r="QYO221" s="43"/>
      <c r="QYP221" s="43"/>
      <c r="QYQ221" s="43"/>
      <c r="QYR221" s="43"/>
      <c r="QYS221" s="43"/>
      <c r="QYT221" s="43"/>
      <c r="QYU221" s="43"/>
      <c r="QYV221" s="43"/>
      <c r="QYW221" s="43"/>
      <c r="QYX221" s="43"/>
      <c r="QYY221" s="43"/>
      <c r="QYZ221" s="43"/>
      <c r="QZA221" s="43"/>
      <c r="QZB221" s="43"/>
      <c r="QZC221" s="43"/>
      <c r="QZD221" s="43"/>
      <c r="QZE221" s="43"/>
      <c r="QZF221" s="43"/>
      <c r="QZG221" s="43"/>
      <c r="QZH221" s="43"/>
      <c r="QZI221" s="43"/>
      <c r="QZJ221" s="43"/>
      <c r="QZK221" s="43"/>
      <c r="QZL221" s="43"/>
      <c r="QZM221" s="43"/>
      <c r="QZN221" s="43"/>
      <c r="QZO221" s="43"/>
      <c r="QZP221" s="43"/>
      <c r="QZQ221" s="43"/>
      <c r="QZR221" s="43"/>
      <c r="QZS221" s="43"/>
      <c r="QZT221" s="43"/>
      <c r="QZU221" s="43"/>
      <c r="QZV221" s="43"/>
      <c r="QZW221" s="43"/>
      <c r="QZX221" s="43"/>
      <c r="QZY221" s="43"/>
      <c r="QZZ221" s="43"/>
      <c r="RAA221" s="43"/>
      <c r="RAB221" s="43"/>
      <c r="RAC221" s="43"/>
      <c r="RAD221" s="43"/>
      <c r="RAE221" s="43"/>
      <c r="RAF221" s="43"/>
      <c r="RAG221" s="43"/>
      <c r="RAH221" s="43"/>
      <c r="RAI221" s="43"/>
      <c r="RAJ221" s="43"/>
      <c r="RAK221" s="43"/>
      <c r="RAL221" s="43"/>
      <c r="RAM221" s="43"/>
      <c r="RAN221" s="43"/>
      <c r="RAO221" s="43"/>
      <c r="RAP221" s="43"/>
      <c r="RAQ221" s="43"/>
      <c r="RAR221" s="43"/>
      <c r="RAS221" s="43"/>
      <c r="RAT221" s="43"/>
      <c r="RAU221" s="43"/>
      <c r="RAV221" s="43"/>
      <c r="RAW221" s="43"/>
      <c r="RAX221" s="43"/>
      <c r="RAY221" s="43"/>
      <c r="RAZ221" s="43"/>
      <c r="RBA221" s="43"/>
      <c r="RBB221" s="43"/>
      <c r="RBC221" s="43"/>
      <c r="RBD221" s="43"/>
      <c r="RBE221" s="43"/>
      <c r="RBF221" s="43"/>
      <c r="RBG221" s="43"/>
      <c r="RBH221" s="43"/>
      <c r="RBI221" s="43"/>
      <c r="RBJ221" s="43"/>
      <c r="RBK221" s="43"/>
      <c r="RBL221" s="43"/>
      <c r="RBM221" s="43"/>
      <c r="RBN221" s="43"/>
      <c r="RBO221" s="43"/>
      <c r="RBP221" s="43"/>
      <c r="RBQ221" s="43"/>
      <c r="RBR221" s="43"/>
      <c r="RBS221" s="43"/>
      <c r="RBT221" s="43"/>
      <c r="RBU221" s="43"/>
      <c r="RBV221" s="43"/>
      <c r="RBW221" s="43"/>
      <c r="RBX221" s="43"/>
      <c r="RBY221" s="43"/>
      <c r="RBZ221" s="43"/>
      <c r="RCA221" s="43"/>
      <c r="RCB221" s="43"/>
      <c r="RCC221" s="43"/>
      <c r="RCD221" s="43"/>
      <c r="RCE221" s="43"/>
      <c r="RCF221" s="43"/>
      <c r="RCG221" s="43"/>
      <c r="RCH221" s="43"/>
      <c r="RCI221" s="43"/>
      <c r="RCJ221" s="43"/>
      <c r="RCK221" s="43"/>
      <c r="RCL221" s="43"/>
      <c r="RCM221" s="43"/>
      <c r="RCN221" s="43"/>
      <c r="RCO221" s="43"/>
      <c r="RCP221" s="43"/>
      <c r="RCQ221" s="43"/>
      <c r="RCR221" s="43"/>
      <c r="RCS221" s="43"/>
      <c r="RCT221" s="43"/>
      <c r="RCU221" s="43"/>
      <c r="RCV221" s="43"/>
      <c r="RCW221" s="43"/>
      <c r="RCX221" s="43"/>
      <c r="RCY221" s="43"/>
      <c r="RCZ221" s="43"/>
      <c r="RDA221" s="43"/>
      <c r="RDB221" s="43"/>
      <c r="RDC221" s="43"/>
      <c r="RDD221" s="43"/>
      <c r="RDE221" s="43"/>
      <c r="RDF221" s="43"/>
      <c r="RDG221" s="43"/>
      <c r="RDH221" s="43"/>
      <c r="RDI221" s="43"/>
      <c r="RDJ221" s="43"/>
      <c r="RDK221" s="43"/>
      <c r="RDL221" s="43"/>
      <c r="RDM221" s="43"/>
      <c r="RDN221" s="43"/>
      <c r="RDO221" s="43"/>
      <c r="RDP221" s="43"/>
      <c r="RDQ221" s="43"/>
      <c r="RDR221" s="43"/>
      <c r="RDS221" s="43"/>
      <c r="RDT221" s="43"/>
      <c r="RDU221" s="43"/>
      <c r="RDV221" s="43"/>
      <c r="RDW221" s="43"/>
      <c r="RDX221" s="43"/>
      <c r="RDY221" s="43"/>
      <c r="RDZ221" s="43"/>
      <c r="REA221" s="43"/>
      <c r="REB221" s="43"/>
      <c r="REC221" s="43"/>
      <c r="RED221" s="43"/>
      <c r="REE221" s="43"/>
      <c r="REF221" s="43"/>
      <c r="REG221" s="43"/>
      <c r="REH221" s="43"/>
      <c r="REI221" s="43"/>
      <c r="REJ221" s="43"/>
      <c r="REK221" s="43"/>
      <c r="REL221" s="43"/>
      <c r="REM221" s="43"/>
      <c r="REN221" s="43"/>
      <c r="REO221" s="43"/>
      <c r="REP221" s="43"/>
      <c r="REQ221" s="43"/>
      <c r="RER221" s="43"/>
      <c r="RES221" s="43"/>
      <c r="RET221" s="43"/>
      <c r="REU221" s="43"/>
      <c r="REV221" s="43"/>
      <c r="REW221" s="43"/>
      <c r="REX221" s="43"/>
      <c r="REY221" s="43"/>
      <c r="REZ221" s="43"/>
      <c r="RFA221" s="43"/>
      <c r="RFB221" s="43"/>
      <c r="RFC221" s="43"/>
      <c r="RFD221" s="43"/>
      <c r="RFE221" s="43"/>
      <c r="RFF221" s="43"/>
      <c r="RFG221" s="43"/>
      <c r="RFH221" s="43"/>
      <c r="RFI221" s="43"/>
      <c r="RFJ221" s="43"/>
      <c r="RFK221" s="43"/>
      <c r="RFL221" s="43"/>
      <c r="RFM221" s="43"/>
      <c r="RFN221" s="43"/>
      <c r="RFO221" s="43"/>
      <c r="RFP221" s="43"/>
      <c r="RFQ221" s="43"/>
      <c r="RFR221" s="43"/>
      <c r="RFS221" s="43"/>
      <c r="RFT221" s="43"/>
      <c r="RFU221" s="43"/>
      <c r="RFV221" s="43"/>
      <c r="RFW221" s="43"/>
      <c r="RFX221" s="43"/>
      <c r="RFY221" s="43"/>
      <c r="RFZ221" s="43"/>
      <c r="RGA221" s="43"/>
      <c r="RGB221" s="43"/>
      <c r="RGC221" s="43"/>
      <c r="RGD221" s="43"/>
      <c r="RGE221" s="43"/>
      <c r="RGF221" s="43"/>
      <c r="RGG221" s="43"/>
      <c r="RGH221" s="43"/>
      <c r="RGI221" s="43"/>
      <c r="RGJ221" s="43"/>
      <c r="RGK221" s="43"/>
      <c r="RGL221" s="43"/>
      <c r="RGM221" s="43"/>
      <c r="RGN221" s="43"/>
      <c r="RGO221" s="43"/>
      <c r="RGP221" s="43"/>
      <c r="RGQ221" s="43"/>
      <c r="RGR221" s="43"/>
      <c r="RGS221" s="43"/>
      <c r="RGT221" s="43"/>
      <c r="RGU221" s="43"/>
      <c r="RGV221" s="43"/>
      <c r="RGW221" s="43"/>
      <c r="RGX221" s="43"/>
      <c r="RGY221" s="43"/>
      <c r="RGZ221" s="43"/>
      <c r="RHA221" s="43"/>
      <c r="RHB221" s="43"/>
      <c r="RHC221" s="43"/>
      <c r="RHD221" s="43"/>
      <c r="RHE221" s="43"/>
      <c r="RHF221" s="43"/>
      <c r="RHG221" s="43"/>
      <c r="RHH221" s="43"/>
      <c r="RHI221" s="43"/>
      <c r="RHJ221" s="43"/>
      <c r="RHK221" s="43"/>
      <c r="RHL221" s="43"/>
      <c r="RHM221" s="43"/>
      <c r="RHN221" s="43"/>
      <c r="RHO221" s="43"/>
      <c r="RHP221" s="43"/>
      <c r="RHQ221" s="43"/>
      <c r="RHR221" s="43"/>
      <c r="RHS221" s="43"/>
      <c r="RHT221" s="43"/>
      <c r="RHU221" s="43"/>
      <c r="RHV221" s="43"/>
      <c r="RHW221" s="43"/>
      <c r="RHX221" s="43"/>
      <c r="RHY221" s="43"/>
      <c r="RHZ221" s="43"/>
      <c r="RIA221" s="43"/>
      <c r="RIB221" s="43"/>
      <c r="RIC221" s="43"/>
      <c r="RID221" s="43"/>
      <c r="RIE221" s="43"/>
      <c r="RIF221" s="43"/>
      <c r="RIG221" s="43"/>
      <c r="RIH221" s="43"/>
      <c r="RII221" s="43"/>
      <c r="RIJ221" s="43"/>
      <c r="RIK221" s="43"/>
      <c r="RIL221" s="43"/>
      <c r="RIM221" s="43"/>
      <c r="RIN221" s="43"/>
      <c r="RIO221" s="43"/>
      <c r="RIP221" s="43"/>
      <c r="RIQ221" s="43"/>
      <c r="RIR221" s="43"/>
      <c r="RIS221" s="43"/>
      <c r="RIT221" s="43"/>
      <c r="RIU221" s="43"/>
      <c r="RIV221" s="43"/>
      <c r="RIW221" s="43"/>
      <c r="RIX221" s="43"/>
      <c r="RIY221" s="43"/>
      <c r="RIZ221" s="43"/>
      <c r="RJA221" s="43"/>
      <c r="RJB221" s="43"/>
      <c r="RJC221" s="43"/>
      <c r="RJD221" s="43"/>
      <c r="RJE221" s="43"/>
      <c r="RJF221" s="43"/>
      <c r="RJG221" s="43"/>
      <c r="RJH221" s="43"/>
      <c r="RJI221" s="43"/>
      <c r="RJJ221" s="43"/>
      <c r="RJK221" s="43"/>
      <c r="RJL221" s="43"/>
      <c r="RJM221" s="43"/>
      <c r="RJN221" s="43"/>
      <c r="RJO221" s="43"/>
      <c r="RJP221" s="43"/>
      <c r="RJQ221" s="43"/>
      <c r="RJR221" s="43"/>
      <c r="RJS221" s="43"/>
      <c r="RJT221" s="43"/>
      <c r="RJU221" s="43"/>
      <c r="RJV221" s="43"/>
      <c r="RJW221" s="43"/>
      <c r="RJX221" s="43"/>
      <c r="RJY221" s="43"/>
      <c r="RJZ221" s="43"/>
      <c r="RKA221" s="43"/>
      <c r="RKB221" s="43"/>
      <c r="RKC221" s="43"/>
      <c r="RKD221" s="43"/>
      <c r="RKE221" s="43"/>
      <c r="RKF221" s="43"/>
      <c r="RKG221" s="43"/>
      <c r="RKH221" s="43"/>
      <c r="RKI221" s="43"/>
      <c r="RKJ221" s="43"/>
      <c r="RKK221" s="43"/>
      <c r="RKL221" s="43"/>
      <c r="RKM221" s="43"/>
      <c r="RKN221" s="43"/>
      <c r="RKO221" s="43"/>
      <c r="RKP221" s="43"/>
      <c r="RKQ221" s="43"/>
      <c r="RKR221" s="43"/>
      <c r="RKS221" s="43"/>
      <c r="RKT221" s="43"/>
      <c r="RKU221" s="43"/>
      <c r="RKV221" s="43"/>
      <c r="RKW221" s="43"/>
      <c r="RKX221" s="43"/>
      <c r="RKY221" s="43"/>
      <c r="RKZ221" s="43"/>
      <c r="RLA221" s="43"/>
      <c r="RLB221" s="43"/>
      <c r="RLC221" s="43"/>
      <c r="RLD221" s="43"/>
      <c r="RLE221" s="43"/>
      <c r="RLF221" s="43"/>
      <c r="RLG221" s="43"/>
      <c r="RLH221" s="43"/>
      <c r="RLI221" s="43"/>
      <c r="RLJ221" s="43"/>
      <c r="RLK221" s="43"/>
      <c r="RLL221" s="43"/>
      <c r="RLM221" s="43"/>
      <c r="RLN221" s="43"/>
      <c r="RLO221" s="43"/>
      <c r="RLP221" s="43"/>
      <c r="RLQ221" s="43"/>
      <c r="RLR221" s="43"/>
      <c r="RLS221" s="43"/>
      <c r="RLT221" s="43"/>
      <c r="RLU221" s="43"/>
      <c r="RLV221" s="43"/>
      <c r="RLW221" s="43"/>
      <c r="RLX221" s="43"/>
      <c r="RLY221" s="43"/>
      <c r="RLZ221" s="43"/>
      <c r="RMA221" s="43"/>
      <c r="RMB221" s="43"/>
      <c r="RMC221" s="43"/>
      <c r="RMD221" s="43"/>
      <c r="RME221" s="43"/>
      <c r="RMF221" s="43"/>
      <c r="RMG221" s="43"/>
      <c r="RMH221" s="43"/>
      <c r="RMI221" s="43"/>
      <c r="RMJ221" s="43"/>
      <c r="RMK221" s="43"/>
      <c r="RML221" s="43"/>
      <c r="RMM221" s="43"/>
      <c r="RMN221" s="43"/>
      <c r="RMO221" s="43"/>
      <c r="RMP221" s="43"/>
      <c r="RMQ221" s="43"/>
      <c r="RMR221" s="43"/>
      <c r="RMS221" s="43"/>
      <c r="RMT221" s="43"/>
      <c r="RMU221" s="43"/>
      <c r="RMV221" s="43"/>
      <c r="RMW221" s="43"/>
      <c r="RMX221" s="43"/>
      <c r="RMY221" s="43"/>
      <c r="RMZ221" s="43"/>
      <c r="RNA221" s="43"/>
      <c r="RNB221" s="43"/>
      <c r="RNC221" s="43"/>
      <c r="RND221" s="43"/>
      <c r="RNE221" s="43"/>
      <c r="RNF221" s="43"/>
      <c r="RNG221" s="43"/>
      <c r="RNH221" s="43"/>
      <c r="RNI221" s="43"/>
      <c r="RNJ221" s="43"/>
      <c r="RNK221" s="43"/>
      <c r="RNL221" s="43"/>
      <c r="RNM221" s="43"/>
      <c r="RNN221" s="43"/>
      <c r="RNO221" s="43"/>
      <c r="RNP221" s="43"/>
      <c r="RNQ221" s="43"/>
      <c r="RNR221" s="43"/>
      <c r="RNS221" s="43"/>
      <c r="RNT221" s="43"/>
      <c r="RNU221" s="43"/>
      <c r="RNV221" s="43"/>
      <c r="RNW221" s="43"/>
      <c r="RNX221" s="43"/>
      <c r="RNY221" s="43"/>
      <c r="RNZ221" s="43"/>
      <c r="ROA221" s="43"/>
      <c r="ROB221" s="43"/>
      <c r="ROC221" s="43"/>
      <c r="ROD221" s="43"/>
      <c r="ROE221" s="43"/>
      <c r="ROF221" s="43"/>
      <c r="ROG221" s="43"/>
      <c r="ROH221" s="43"/>
      <c r="ROI221" s="43"/>
      <c r="ROJ221" s="43"/>
      <c r="ROK221" s="43"/>
      <c r="ROL221" s="43"/>
      <c r="ROM221" s="43"/>
      <c r="RON221" s="43"/>
      <c r="ROO221" s="43"/>
      <c r="ROP221" s="43"/>
      <c r="ROQ221" s="43"/>
      <c r="ROR221" s="43"/>
      <c r="ROS221" s="43"/>
      <c r="ROT221" s="43"/>
      <c r="ROU221" s="43"/>
      <c r="ROV221" s="43"/>
      <c r="ROW221" s="43"/>
      <c r="ROX221" s="43"/>
      <c r="ROY221" s="43"/>
      <c r="ROZ221" s="43"/>
      <c r="RPA221" s="43"/>
      <c r="RPB221" s="43"/>
      <c r="RPC221" s="43"/>
      <c r="RPD221" s="43"/>
      <c r="RPE221" s="43"/>
      <c r="RPF221" s="43"/>
      <c r="RPG221" s="43"/>
      <c r="RPH221" s="43"/>
      <c r="RPI221" s="43"/>
      <c r="RPJ221" s="43"/>
      <c r="RPK221" s="43"/>
      <c r="RPL221" s="43"/>
      <c r="RPM221" s="43"/>
      <c r="RPN221" s="43"/>
      <c r="RPO221" s="43"/>
      <c r="RPP221" s="43"/>
      <c r="RPQ221" s="43"/>
      <c r="RPR221" s="43"/>
      <c r="RPS221" s="43"/>
      <c r="RPT221" s="43"/>
      <c r="RPU221" s="43"/>
      <c r="RPV221" s="43"/>
      <c r="RPW221" s="43"/>
      <c r="RPX221" s="43"/>
      <c r="RPY221" s="43"/>
      <c r="RPZ221" s="43"/>
      <c r="RQA221" s="43"/>
      <c r="RQB221" s="43"/>
      <c r="RQC221" s="43"/>
      <c r="RQD221" s="43"/>
      <c r="RQE221" s="43"/>
      <c r="RQF221" s="43"/>
      <c r="RQG221" s="43"/>
      <c r="RQH221" s="43"/>
      <c r="RQI221" s="43"/>
      <c r="RQJ221" s="43"/>
      <c r="RQK221" s="43"/>
      <c r="RQL221" s="43"/>
      <c r="RQM221" s="43"/>
      <c r="RQN221" s="43"/>
      <c r="RQO221" s="43"/>
      <c r="RQP221" s="43"/>
      <c r="RQQ221" s="43"/>
      <c r="RQR221" s="43"/>
      <c r="RQS221" s="43"/>
      <c r="RQT221" s="43"/>
      <c r="RQU221" s="43"/>
      <c r="RQV221" s="43"/>
      <c r="RQW221" s="43"/>
      <c r="RQX221" s="43"/>
      <c r="RQY221" s="43"/>
      <c r="RQZ221" s="43"/>
      <c r="RRA221" s="43"/>
      <c r="RRB221" s="43"/>
      <c r="RRC221" s="43"/>
      <c r="RRD221" s="43"/>
      <c r="RRE221" s="43"/>
      <c r="RRF221" s="43"/>
      <c r="RRG221" s="43"/>
      <c r="RRH221" s="43"/>
      <c r="RRI221" s="43"/>
      <c r="RRJ221" s="43"/>
      <c r="RRK221" s="43"/>
      <c r="RRL221" s="43"/>
      <c r="RRM221" s="43"/>
      <c r="RRN221" s="43"/>
      <c r="RRO221" s="43"/>
      <c r="RRP221" s="43"/>
      <c r="RRQ221" s="43"/>
      <c r="RRR221" s="43"/>
      <c r="RRS221" s="43"/>
      <c r="RRT221" s="43"/>
      <c r="RRU221" s="43"/>
      <c r="RRV221" s="43"/>
      <c r="RRW221" s="43"/>
      <c r="RRX221" s="43"/>
      <c r="RRY221" s="43"/>
      <c r="RRZ221" s="43"/>
      <c r="RSA221" s="43"/>
      <c r="RSB221" s="43"/>
      <c r="RSC221" s="43"/>
      <c r="RSD221" s="43"/>
      <c r="RSE221" s="43"/>
      <c r="RSF221" s="43"/>
      <c r="RSG221" s="43"/>
      <c r="RSH221" s="43"/>
      <c r="RSI221" s="43"/>
      <c r="RSJ221" s="43"/>
      <c r="RSK221" s="43"/>
      <c r="RSL221" s="43"/>
      <c r="RSM221" s="43"/>
      <c r="RSN221" s="43"/>
      <c r="RSO221" s="43"/>
      <c r="RSP221" s="43"/>
      <c r="RSQ221" s="43"/>
      <c r="RSR221" s="43"/>
      <c r="RSS221" s="43"/>
      <c r="RST221" s="43"/>
      <c r="RSU221" s="43"/>
      <c r="RSV221" s="43"/>
      <c r="RSW221" s="43"/>
      <c r="RSX221" s="43"/>
      <c r="RSY221" s="43"/>
      <c r="RSZ221" s="43"/>
      <c r="RTA221" s="43"/>
      <c r="RTB221" s="43"/>
      <c r="RTC221" s="43"/>
      <c r="RTD221" s="43"/>
      <c r="RTE221" s="43"/>
      <c r="RTF221" s="43"/>
      <c r="RTG221" s="43"/>
      <c r="RTH221" s="43"/>
      <c r="RTI221" s="43"/>
      <c r="RTJ221" s="43"/>
      <c r="RTK221" s="43"/>
      <c r="RTL221" s="43"/>
      <c r="RTM221" s="43"/>
      <c r="RTN221" s="43"/>
      <c r="RTO221" s="43"/>
      <c r="RTP221" s="43"/>
      <c r="RTQ221" s="43"/>
      <c r="RTR221" s="43"/>
      <c r="RTS221" s="43"/>
      <c r="RTT221" s="43"/>
      <c r="RTU221" s="43"/>
      <c r="RTV221" s="43"/>
      <c r="RTW221" s="43"/>
      <c r="RTX221" s="43"/>
      <c r="RTY221" s="43"/>
      <c r="RTZ221" s="43"/>
      <c r="RUA221" s="43"/>
      <c r="RUB221" s="43"/>
      <c r="RUC221" s="43"/>
      <c r="RUD221" s="43"/>
      <c r="RUE221" s="43"/>
      <c r="RUF221" s="43"/>
      <c r="RUG221" s="43"/>
      <c r="RUH221" s="43"/>
      <c r="RUI221" s="43"/>
      <c r="RUJ221" s="43"/>
      <c r="RUK221" s="43"/>
      <c r="RUL221" s="43"/>
      <c r="RUM221" s="43"/>
      <c r="RUN221" s="43"/>
      <c r="RUO221" s="43"/>
      <c r="RUP221" s="43"/>
      <c r="RUQ221" s="43"/>
      <c r="RUR221" s="43"/>
      <c r="RUS221" s="43"/>
      <c r="RUT221" s="43"/>
      <c r="RUU221" s="43"/>
      <c r="RUV221" s="43"/>
      <c r="RUW221" s="43"/>
      <c r="RUX221" s="43"/>
      <c r="RUY221" s="43"/>
      <c r="RUZ221" s="43"/>
      <c r="RVA221" s="43"/>
      <c r="RVB221" s="43"/>
      <c r="RVC221" s="43"/>
      <c r="RVD221" s="43"/>
      <c r="RVE221" s="43"/>
      <c r="RVF221" s="43"/>
      <c r="RVG221" s="43"/>
      <c r="RVH221" s="43"/>
      <c r="RVI221" s="43"/>
      <c r="RVJ221" s="43"/>
      <c r="RVK221" s="43"/>
      <c r="RVL221" s="43"/>
      <c r="RVM221" s="43"/>
      <c r="RVN221" s="43"/>
      <c r="RVO221" s="43"/>
      <c r="RVP221" s="43"/>
      <c r="RVQ221" s="43"/>
      <c r="RVR221" s="43"/>
      <c r="RVS221" s="43"/>
      <c r="RVT221" s="43"/>
      <c r="RVU221" s="43"/>
      <c r="RVV221" s="43"/>
      <c r="RVW221" s="43"/>
      <c r="RVX221" s="43"/>
      <c r="RVY221" s="43"/>
      <c r="RVZ221" s="43"/>
      <c r="RWA221" s="43"/>
      <c r="RWB221" s="43"/>
      <c r="RWC221" s="43"/>
      <c r="RWD221" s="43"/>
      <c r="RWE221" s="43"/>
      <c r="RWF221" s="43"/>
      <c r="RWG221" s="43"/>
      <c r="RWH221" s="43"/>
      <c r="RWI221" s="43"/>
      <c r="RWJ221" s="43"/>
      <c r="RWK221" s="43"/>
      <c r="RWL221" s="43"/>
      <c r="RWM221" s="43"/>
      <c r="RWN221" s="43"/>
      <c r="RWO221" s="43"/>
      <c r="RWP221" s="43"/>
      <c r="RWQ221" s="43"/>
      <c r="RWR221" s="43"/>
      <c r="RWS221" s="43"/>
      <c r="RWT221" s="43"/>
      <c r="RWU221" s="43"/>
      <c r="RWV221" s="43"/>
      <c r="RWW221" s="43"/>
      <c r="RWX221" s="43"/>
      <c r="RWY221" s="43"/>
      <c r="RWZ221" s="43"/>
      <c r="RXA221" s="43"/>
      <c r="RXB221" s="43"/>
      <c r="RXC221" s="43"/>
      <c r="RXD221" s="43"/>
      <c r="RXE221" s="43"/>
      <c r="RXF221" s="43"/>
      <c r="RXG221" s="43"/>
      <c r="RXH221" s="43"/>
      <c r="RXI221" s="43"/>
      <c r="RXJ221" s="43"/>
      <c r="RXK221" s="43"/>
      <c r="RXL221" s="43"/>
      <c r="RXM221" s="43"/>
      <c r="RXN221" s="43"/>
      <c r="RXO221" s="43"/>
      <c r="RXP221" s="43"/>
      <c r="RXQ221" s="43"/>
      <c r="RXR221" s="43"/>
      <c r="RXS221" s="43"/>
      <c r="RXT221" s="43"/>
      <c r="RXU221" s="43"/>
      <c r="RXV221" s="43"/>
      <c r="RXW221" s="43"/>
      <c r="RXX221" s="43"/>
      <c r="RXY221" s="43"/>
      <c r="RXZ221" s="43"/>
      <c r="RYA221" s="43"/>
      <c r="RYB221" s="43"/>
      <c r="RYC221" s="43"/>
      <c r="RYD221" s="43"/>
      <c r="RYE221" s="43"/>
      <c r="RYF221" s="43"/>
      <c r="RYG221" s="43"/>
      <c r="RYH221" s="43"/>
      <c r="RYI221" s="43"/>
      <c r="RYJ221" s="43"/>
      <c r="RYK221" s="43"/>
      <c r="RYL221" s="43"/>
      <c r="RYM221" s="43"/>
      <c r="RYN221" s="43"/>
      <c r="RYO221" s="43"/>
      <c r="RYP221" s="43"/>
      <c r="RYQ221" s="43"/>
      <c r="RYR221" s="43"/>
      <c r="RYS221" s="43"/>
      <c r="RYT221" s="43"/>
      <c r="RYU221" s="43"/>
      <c r="RYV221" s="43"/>
      <c r="RYW221" s="43"/>
      <c r="RYX221" s="43"/>
      <c r="RYY221" s="43"/>
      <c r="RYZ221" s="43"/>
      <c r="RZA221" s="43"/>
      <c r="RZB221" s="43"/>
      <c r="RZC221" s="43"/>
      <c r="RZD221" s="43"/>
      <c r="RZE221" s="43"/>
      <c r="RZF221" s="43"/>
      <c r="RZG221" s="43"/>
      <c r="RZH221" s="43"/>
      <c r="RZI221" s="43"/>
      <c r="RZJ221" s="43"/>
      <c r="RZK221" s="43"/>
      <c r="RZL221" s="43"/>
      <c r="RZM221" s="43"/>
      <c r="RZN221" s="43"/>
      <c r="RZO221" s="43"/>
      <c r="RZP221" s="43"/>
      <c r="RZQ221" s="43"/>
      <c r="RZR221" s="43"/>
      <c r="RZS221" s="43"/>
      <c r="RZT221" s="43"/>
      <c r="RZU221" s="43"/>
      <c r="RZV221" s="43"/>
      <c r="RZW221" s="43"/>
      <c r="RZX221" s="43"/>
      <c r="RZY221" s="43"/>
      <c r="RZZ221" s="43"/>
      <c r="SAA221" s="43"/>
      <c r="SAB221" s="43"/>
      <c r="SAC221" s="43"/>
      <c r="SAD221" s="43"/>
      <c r="SAE221" s="43"/>
      <c r="SAF221" s="43"/>
      <c r="SAG221" s="43"/>
      <c r="SAH221" s="43"/>
      <c r="SAI221" s="43"/>
      <c r="SAJ221" s="43"/>
      <c r="SAK221" s="43"/>
      <c r="SAL221" s="43"/>
      <c r="SAM221" s="43"/>
      <c r="SAN221" s="43"/>
      <c r="SAO221" s="43"/>
      <c r="SAP221" s="43"/>
      <c r="SAQ221" s="43"/>
      <c r="SAR221" s="43"/>
      <c r="SAS221" s="43"/>
      <c r="SAT221" s="43"/>
      <c r="SAU221" s="43"/>
      <c r="SAV221" s="43"/>
      <c r="SAW221" s="43"/>
      <c r="SAX221" s="43"/>
      <c r="SAY221" s="43"/>
      <c r="SAZ221" s="43"/>
      <c r="SBA221" s="43"/>
      <c r="SBB221" s="43"/>
      <c r="SBC221" s="43"/>
      <c r="SBD221" s="43"/>
      <c r="SBE221" s="43"/>
      <c r="SBF221" s="43"/>
      <c r="SBG221" s="43"/>
      <c r="SBH221" s="43"/>
      <c r="SBI221" s="43"/>
      <c r="SBJ221" s="43"/>
      <c r="SBK221" s="43"/>
      <c r="SBL221" s="43"/>
      <c r="SBM221" s="43"/>
      <c r="SBN221" s="43"/>
      <c r="SBO221" s="43"/>
      <c r="SBP221" s="43"/>
      <c r="SBQ221" s="43"/>
      <c r="SBR221" s="43"/>
      <c r="SBS221" s="43"/>
      <c r="SBT221" s="43"/>
      <c r="SBU221" s="43"/>
      <c r="SBV221" s="43"/>
      <c r="SBW221" s="43"/>
      <c r="SBX221" s="43"/>
      <c r="SBY221" s="43"/>
      <c r="SBZ221" s="43"/>
      <c r="SCA221" s="43"/>
      <c r="SCB221" s="43"/>
      <c r="SCC221" s="43"/>
      <c r="SCD221" s="43"/>
      <c r="SCE221" s="43"/>
      <c r="SCF221" s="43"/>
      <c r="SCG221" s="43"/>
      <c r="SCH221" s="43"/>
      <c r="SCI221" s="43"/>
      <c r="SCJ221" s="43"/>
      <c r="SCK221" s="43"/>
      <c r="SCL221" s="43"/>
      <c r="SCM221" s="43"/>
      <c r="SCN221" s="43"/>
      <c r="SCO221" s="43"/>
      <c r="SCP221" s="43"/>
      <c r="SCQ221" s="43"/>
      <c r="SCR221" s="43"/>
      <c r="SCS221" s="43"/>
      <c r="SCT221" s="43"/>
      <c r="SCU221" s="43"/>
      <c r="SCV221" s="43"/>
      <c r="SCW221" s="43"/>
      <c r="SCX221" s="43"/>
      <c r="SCY221" s="43"/>
      <c r="SCZ221" s="43"/>
      <c r="SDA221" s="43"/>
      <c r="SDB221" s="43"/>
      <c r="SDC221" s="43"/>
      <c r="SDD221" s="43"/>
      <c r="SDE221" s="43"/>
      <c r="SDF221" s="43"/>
      <c r="SDG221" s="43"/>
      <c r="SDH221" s="43"/>
      <c r="SDI221" s="43"/>
      <c r="SDJ221" s="43"/>
      <c r="SDK221" s="43"/>
      <c r="SDL221" s="43"/>
      <c r="SDM221" s="43"/>
      <c r="SDN221" s="43"/>
      <c r="SDO221" s="43"/>
      <c r="SDP221" s="43"/>
      <c r="SDQ221" s="43"/>
      <c r="SDR221" s="43"/>
      <c r="SDS221" s="43"/>
      <c r="SDT221" s="43"/>
      <c r="SDU221" s="43"/>
      <c r="SDV221" s="43"/>
      <c r="SDW221" s="43"/>
      <c r="SDX221" s="43"/>
      <c r="SDY221" s="43"/>
      <c r="SDZ221" s="43"/>
      <c r="SEA221" s="43"/>
      <c r="SEB221" s="43"/>
      <c r="SEC221" s="43"/>
      <c r="SED221" s="43"/>
      <c r="SEE221" s="43"/>
      <c r="SEF221" s="43"/>
      <c r="SEG221" s="43"/>
      <c r="SEH221" s="43"/>
      <c r="SEI221" s="43"/>
      <c r="SEJ221" s="43"/>
      <c r="SEK221" s="43"/>
      <c r="SEL221" s="43"/>
      <c r="SEM221" s="43"/>
      <c r="SEN221" s="43"/>
      <c r="SEO221" s="43"/>
      <c r="SEP221" s="43"/>
      <c r="SEQ221" s="43"/>
      <c r="SER221" s="43"/>
      <c r="SES221" s="43"/>
      <c r="SET221" s="43"/>
      <c r="SEU221" s="43"/>
      <c r="SEV221" s="43"/>
      <c r="SEW221" s="43"/>
      <c r="SEX221" s="43"/>
      <c r="SEY221" s="43"/>
      <c r="SEZ221" s="43"/>
      <c r="SFA221" s="43"/>
      <c r="SFB221" s="43"/>
      <c r="SFC221" s="43"/>
      <c r="SFD221" s="43"/>
      <c r="SFE221" s="43"/>
      <c r="SFF221" s="43"/>
      <c r="SFG221" s="43"/>
      <c r="SFH221" s="43"/>
      <c r="SFI221" s="43"/>
      <c r="SFJ221" s="43"/>
      <c r="SFK221" s="43"/>
      <c r="SFL221" s="43"/>
      <c r="SFM221" s="43"/>
      <c r="SFN221" s="43"/>
      <c r="SFO221" s="43"/>
      <c r="SFP221" s="43"/>
      <c r="SFQ221" s="43"/>
      <c r="SFR221" s="43"/>
      <c r="SFS221" s="43"/>
      <c r="SFT221" s="43"/>
      <c r="SFU221" s="43"/>
      <c r="SFV221" s="43"/>
      <c r="SFW221" s="43"/>
      <c r="SFX221" s="43"/>
      <c r="SFY221" s="43"/>
      <c r="SFZ221" s="43"/>
      <c r="SGA221" s="43"/>
      <c r="SGB221" s="43"/>
      <c r="SGC221" s="43"/>
      <c r="SGD221" s="43"/>
      <c r="SGE221" s="43"/>
      <c r="SGF221" s="43"/>
      <c r="SGG221" s="43"/>
      <c r="SGH221" s="43"/>
      <c r="SGI221" s="43"/>
      <c r="SGJ221" s="43"/>
      <c r="SGK221" s="43"/>
      <c r="SGL221" s="43"/>
      <c r="SGM221" s="43"/>
      <c r="SGN221" s="43"/>
      <c r="SGO221" s="43"/>
      <c r="SGP221" s="43"/>
      <c r="SGQ221" s="43"/>
      <c r="SGR221" s="43"/>
      <c r="SGS221" s="43"/>
      <c r="SGT221" s="43"/>
      <c r="SGU221" s="43"/>
      <c r="SGV221" s="43"/>
      <c r="SGW221" s="43"/>
      <c r="SGX221" s="43"/>
      <c r="SGY221" s="43"/>
      <c r="SGZ221" s="43"/>
      <c r="SHA221" s="43"/>
      <c r="SHB221" s="43"/>
      <c r="SHC221" s="43"/>
      <c r="SHD221" s="43"/>
      <c r="SHE221" s="43"/>
      <c r="SHF221" s="43"/>
      <c r="SHG221" s="43"/>
      <c r="SHH221" s="43"/>
      <c r="SHI221" s="43"/>
      <c r="SHJ221" s="43"/>
      <c r="SHK221" s="43"/>
      <c r="SHL221" s="43"/>
      <c r="SHM221" s="43"/>
      <c r="SHN221" s="43"/>
      <c r="SHO221" s="43"/>
      <c r="SHP221" s="43"/>
      <c r="SHQ221" s="43"/>
      <c r="SHR221" s="43"/>
      <c r="SHS221" s="43"/>
      <c r="SHT221" s="43"/>
      <c r="SHU221" s="43"/>
      <c r="SHV221" s="43"/>
      <c r="SHW221" s="43"/>
      <c r="SHX221" s="43"/>
      <c r="SHY221" s="43"/>
      <c r="SHZ221" s="43"/>
      <c r="SIA221" s="43"/>
      <c r="SIB221" s="43"/>
      <c r="SIC221" s="43"/>
      <c r="SID221" s="43"/>
      <c r="SIE221" s="43"/>
      <c r="SIF221" s="43"/>
      <c r="SIG221" s="43"/>
      <c r="SIH221" s="43"/>
      <c r="SII221" s="43"/>
      <c r="SIJ221" s="43"/>
      <c r="SIK221" s="43"/>
      <c r="SIL221" s="43"/>
      <c r="SIM221" s="43"/>
      <c r="SIN221" s="43"/>
      <c r="SIO221" s="43"/>
      <c r="SIP221" s="43"/>
      <c r="SIQ221" s="43"/>
      <c r="SIR221" s="43"/>
      <c r="SIS221" s="43"/>
      <c r="SIT221" s="43"/>
      <c r="SIU221" s="43"/>
      <c r="SIV221" s="43"/>
      <c r="SIW221" s="43"/>
      <c r="SIX221" s="43"/>
      <c r="SIY221" s="43"/>
      <c r="SIZ221" s="43"/>
      <c r="SJA221" s="43"/>
      <c r="SJB221" s="43"/>
      <c r="SJC221" s="43"/>
      <c r="SJD221" s="43"/>
      <c r="SJE221" s="43"/>
      <c r="SJF221" s="43"/>
      <c r="SJG221" s="43"/>
      <c r="SJH221" s="43"/>
      <c r="SJI221" s="43"/>
      <c r="SJJ221" s="43"/>
      <c r="SJK221" s="43"/>
      <c r="SJL221" s="43"/>
      <c r="SJM221" s="43"/>
      <c r="SJN221" s="43"/>
      <c r="SJO221" s="43"/>
      <c r="SJP221" s="43"/>
      <c r="SJQ221" s="43"/>
      <c r="SJR221" s="43"/>
      <c r="SJS221" s="43"/>
      <c r="SJT221" s="43"/>
      <c r="SJU221" s="43"/>
      <c r="SJV221" s="43"/>
      <c r="SJW221" s="43"/>
      <c r="SJX221" s="43"/>
      <c r="SJY221" s="43"/>
      <c r="SJZ221" s="43"/>
      <c r="SKA221" s="43"/>
      <c r="SKB221" s="43"/>
      <c r="SKC221" s="43"/>
      <c r="SKD221" s="43"/>
      <c r="SKE221" s="43"/>
      <c r="SKF221" s="43"/>
      <c r="SKG221" s="43"/>
      <c r="SKH221" s="43"/>
      <c r="SKI221" s="43"/>
      <c r="SKJ221" s="43"/>
      <c r="SKK221" s="43"/>
      <c r="SKL221" s="43"/>
      <c r="SKM221" s="43"/>
      <c r="SKN221" s="43"/>
      <c r="SKO221" s="43"/>
      <c r="SKP221" s="43"/>
      <c r="SKQ221" s="43"/>
      <c r="SKR221" s="43"/>
      <c r="SKS221" s="43"/>
      <c r="SKT221" s="43"/>
      <c r="SKU221" s="43"/>
      <c r="SKV221" s="43"/>
      <c r="SKW221" s="43"/>
      <c r="SKX221" s="43"/>
      <c r="SKY221" s="43"/>
      <c r="SKZ221" s="43"/>
      <c r="SLA221" s="43"/>
      <c r="SLB221" s="43"/>
      <c r="SLC221" s="43"/>
      <c r="SLD221" s="43"/>
      <c r="SLE221" s="43"/>
      <c r="SLF221" s="43"/>
      <c r="SLG221" s="43"/>
      <c r="SLH221" s="43"/>
      <c r="SLI221" s="43"/>
      <c r="SLJ221" s="43"/>
      <c r="SLK221" s="43"/>
      <c r="SLL221" s="43"/>
      <c r="SLM221" s="43"/>
      <c r="SLN221" s="43"/>
      <c r="SLO221" s="43"/>
      <c r="SLP221" s="43"/>
      <c r="SLQ221" s="43"/>
      <c r="SLR221" s="43"/>
      <c r="SLS221" s="43"/>
      <c r="SLT221" s="43"/>
      <c r="SLU221" s="43"/>
      <c r="SLV221" s="43"/>
      <c r="SLW221" s="43"/>
      <c r="SLX221" s="43"/>
      <c r="SLY221" s="43"/>
      <c r="SLZ221" s="43"/>
      <c r="SMA221" s="43"/>
      <c r="SMB221" s="43"/>
      <c r="SMC221" s="43"/>
      <c r="SMD221" s="43"/>
      <c r="SME221" s="43"/>
      <c r="SMF221" s="43"/>
      <c r="SMG221" s="43"/>
      <c r="SMH221" s="43"/>
      <c r="SMI221" s="43"/>
      <c r="SMJ221" s="43"/>
      <c r="SMK221" s="43"/>
      <c r="SML221" s="43"/>
      <c r="SMM221" s="43"/>
      <c r="SMN221" s="43"/>
      <c r="SMO221" s="43"/>
      <c r="SMP221" s="43"/>
      <c r="SMQ221" s="43"/>
      <c r="SMR221" s="43"/>
      <c r="SMS221" s="43"/>
      <c r="SMT221" s="43"/>
      <c r="SMU221" s="43"/>
      <c r="SMV221" s="43"/>
      <c r="SMW221" s="43"/>
      <c r="SMX221" s="43"/>
      <c r="SMY221" s="43"/>
      <c r="SMZ221" s="43"/>
      <c r="SNA221" s="43"/>
      <c r="SNB221" s="43"/>
      <c r="SNC221" s="43"/>
      <c r="SND221" s="43"/>
      <c r="SNE221" s="43"/>
      <c r="SNF221" s="43"/>
      <c r="SNG221" s="43"/>
      <c r="SNH221" s="43"/>
      <c r="SNI221" s="43"/>
      <c r="SNJ221" s="43"/>
      <c r="SNK221" s="43"/>
      <c r="SNL221" s="43"/>
      <c r="SNM221" s="43"/>
      <c r="SNN221" s="43"/>
      <c r="SNO221" s="43"/>
      <c r="SNP221" s="43"/>
      <c r="SNQ221" s="43"/>
      <c r="SNR221" s="43"/>
      <c r="SNS221" s="43"/>
      <c r="SNT221" s="43"/>
      <c r="SNU221" s="43"/>
      <c r="SNV221" s="43"/>
      <c r="SNW221" s="43"/>
      <c r="SNX221" s="43"/>
      <c r="SNY221" s="43"/>
      <c r="SNZ221" s="43"/>
      <c r="SOA221" s="43"/>
      <c r="SOB221" s="43"/>
      <c r="SOC221" s="43"/>
      <c r="SOD221" s="43"/>
      <c r="SOE221" s="43"/>
      <c r="SOF221" s="43"/>
      <c r="SOG221" s="43"/>
      <c r="SOH221" s="43"/>
      <c r="SOI221" s="43"/>
      <c r="SOJ221" s="43"/>
      <c r="SOK221" s="43"/>
      <c r="SOL221" s="43"/>
      <c r="SOM221" s="43"/>
      <c r="SON221" s="43"/>
      <c r="SOO221" s="43"/>
      <c r="SOP221" s="43"/>
      <c r="SOQ221" s="43"/>
      <c r="SOR221" s="43"/>
      <c r="SOS221" s="43"/>
      <c r="SOT221" s="43"/>
      <c r="SOU221" s="43"/>
      <c r="SOV221" s="43"/>
      <c r="SOW221" s="43"/>
      <c r="SOX221" s="43"/>
      <c r="SOY221" s="43"/>
      <c r="SOZ221" s="43"/>
      <c r="SPA221" s="43"/>
      <c r="SPB221" s="43"/>
      <c r="SPC221" s="43"/>
      <c r="SPD221" s="43"/>
      <c r="SPE221" s="43"/>
      <c r="SPF221" s="43"/>
      <c r="SPG221" s="43"/>
      <c r="SPH221" s="43"/>
      <c r="SPI221" s="43"/>
      <c r="SPJ221" s="43"/>
      <c r="SPK221" s="43"/>
      <c r="SPL221" s="43"/>
      <c r="SPM221" s="43"/>
      <c r="SPN221" s="43"/>
      <c r="SPO221" s="43"/>
      <c r="SPP221" s="43"/>
      <c r="SPQ221" s="43"/>
      <c r="SPR221" s="43"/>
      <c r="SPS221" s="43"/>
      <c r="SPT221" s="43"/>
      <c r="SPU221" s="43"/>
      <c r="SPV221" s="43"/>
      <c r="SPW221" s="43"/>
      <c r="SPX221" s="43"/>
      <c r="SPY221" s="43"/>
      <c r="SPZ221" s="43"/>
      <c r="SQA221" s="43"/>
      <c r="SQB221" s="43"/>
      <c r="SQC221" s="43"/>
      <c r="SQD221" s="43"/>
      <c r="SQE221" s="43"/>
      <c r="SQF221" s="43"/>
      <c r="SQG221" s="43"/>
      <c r="SQH221" s="43"/>
      <c r="SQI221" s="43"/>
      <c r="SQJ221" s="43"/>
      <c r="SQK221" s="43"/>
      <c r="SQL221" s="43"/>
      <c r="SQM221" s="43"/>
      <c r="SQN221" s="43"/>
      <c r="SQO221" s="43"/>
      <c r="SQP221" s="43"/>
      <c r="SQQ221" s="43"/>
      <c r="SQR221" s="43"/>
      <c r="SQS221" s="43"/>
      <c r="SQT221" s="43"/>
      <c r="SQU221" s="43"/>
      <c r="SQV221" s="43"/>
      <c r="SQW221" s="43"/>
      <c r="SQX221" s="43"/>
      <c r="SQY221" s="43"/>
      <c r="SQZ221" s="43"/>
      <c r="SRA221" s="43"/>
      <c r="SRB221" s="43"/>
      <c r="SRC221" s="43"/>
      <c r="SRD221" s="43"/>
      <c r="SRE221" s="43"/>
      <c r="SRF221" s="43"/>
      <c r="SRG221" s="43"/>
      <c r="SRH221" s="43"/>
      <c r="SRI221" s="43"/>
      <c r="SRJ221" s="43"/>
      <c r="SRK221" s="43"/>
      <c r="SRL221" s="43"/>
      <c r="SRM221" s="43"/>
      <c r="SRN221" s="43"/>
      <c r="SRO221" s="43"/>
      <c r="SRP221" s="43"/>
      <c r="SRQ221" s="43"/>
      <c r="SRR221" s="43"/>
      <c r="SRS221" s="43"/>
      <c r="SRT221" s="43"/>
      <c r="SRU221" s="43"/>
      <c r="SRV221" s="43"/>
      <c r="SRW221" s="43"/>
      <c r="SRX221" s="43"/>
      <c r="SRY221" s="43"/>
      <c r="SRZ221" s="43"/>
      <c r="SSA221" s="43"/>
      <c r="SSB221" s="43"/>
      <c r="SSC221" s="43"/>
      <c r="SSD221" s="43"/>
      <c r="SSE221" s="43"/>
      <c r="SSF221" s="43"/>
      <c r="SSG221" s="43"/>
      <c r="SSH221" s="43"/>
      <c r="SSI221" s="43"/>
      <c r="SSJ221" s="43"/>
      <c r="SSK221" s="43"/>
      <c r="SSL221" s="43"/>
      <c r="SSM221" s="43"/>
      <c r="SSN221" s="43"/>
      <c r="SSO221" s="43"/>
      <c r="SSP221" s="43"/>
      <c r="SSQ221" s="43"/>
      <c r="SSR221" s="43"/>
      <c r="SSS221" s="43"/>
      <c r="SST221" s="43"/>
      <c r="SSU221" s="43"/>
      <c r="SSV221" s="43"/>
      <c r="SSW221" s="43"/>
      <c r="SSX221" s="43"/>
      <c r="SSY221" s="43"/>
      <c r="SSZ221" s="43"/>
      <c r="STA221" s="43"/>
      <c r="STB221" s="43"/>
      <c r="STC221" s="43"/>
      <c r="STD221" s="43"/>
      <c r="STE221" s="43"/>
      <c r="STF221" s="43"/>
      <c r="STG221" s="43"/>
      <c r="STH221" s="43"/>
      <c r="STI221" s="43"/>
      <c r="STJ221" s="43"/>
      <c r="STK221" s="43"/>
      <c r="STL221" s="43"/>
      <c r="STM221" s="43"/>
      <c r="STN221" s="43"/>
      <c r="STO221" s="43"/>
      <c r="STP221" s="43"/>
      <c r="STQ221" s="43"/>
      <c r="STR221" s="43"/>
      <c r="STS221" s="43"/>
      <c r="STT221" s="43"/>
      <c r="STU221" s="43"/>
      <c r="STV221" s="43"/>
      <c r="STW221" s="43"/>
      <c r="STX221" s="43"/>
      <c r="STY221" s="43"/>
      <c r="STZ221" s="43"/>
      <c r="SUA221" s="43"/>
      <c r="SUB221" s="43"/>
      <c r="SUC221" s="43"/>
      <c r="SUD221" s="43"/>
      <c r="SUE221" s="43"/>
      <c r="SUF221" s="43"/>
      <c r="SUG221" s="43"/>
      <c r="SUH221" s="43"/>
      <c r="SUI221" s="43"/>
      <c r="SUJ221" s="43"/>
      <c r="SUK221" s="43"/>
      <c r="SUL221" s="43"/>
      <c r="SUM221" s="43"/>
      <c r="SUN221" s="43"/>
      <c r="SUO221" s="43"/>
      <c r="SUP221" s="43"/>
      <c r="SUQ221" s="43"/>
      <c r="SUR221" s="43"/>
      <c r="SUS221" s="43"/>
      <c r="SUT221" s="43"/>
      <c r="SUU221" s="43"/>
      <c r="SUV221" s="43"/>
      <c r="SUW221" s="43"/>
      <c r="SUX221" s="43"/>
      <c r="SUY221" s="43"/>
      <c r="SUZ221" s="43"/>
      <c r="SVA221" s="43"/>
      <c r="SVB221" s="43"/>
      <c r="SVC221" s="43"/>
      <c r="SVD221" s="43"/>
      <c r="SVE221" s="43"/>
      <c r="SVF221" s="43"/>
      <c r="SVG221" s="43"/>
      <c r="SVH221" s="43"/>
      <c r="SVI221" s="43"/>
      <c r="SVJ221" s="43"/>
      <c r="SVK221" s="43"/>
      <c r="SVL221" s="43"/>
      <c r="SVM221" s="43"/>
      <c r="SVN221" s="43"/>
      <c r="SVO221" s="43"/>
      <c r="SVP221" s="43"/>
      <c r="SVQ221" s="43"/>
      <c r="SVR221" s="43"/>
      <c r="SVS221" s="43"/>
      <c r="SVT221" s="43"/>
      <c r="SVU221" s="43"/>
      <c r="SVV221" s="43"/>
      <c r="SVW221" s="43"/>
      <c r="SVX221" s="43"/>
      <c r="SVY221" s="43"/>
      <c r="SVZ221" s="43"/>
      <c r="SWA221" s="43"/>
      <c r="SWB221" s="43"/>
      <c r="SWC221" s="43"/>
      <c r="SWD221" s="43"/>
      <c r="SWE221" s="43"/>
      <c r="SWF221" s="43"/>
      <c r="SWG221" s="43"/>
      <c r="SWH221" s="43"/>
      <c r="SWI221" s="43"/>
      <c r="SWJ221" s="43"/>
      <c r="SWK221" s="43"/>
      <c r="SWL221" s="43"/>
      <c r="SWM221" s="43"/>
      <c r="SWN221" s="43"/>
      <c r="SWO221" s="43"/>
      <c r="SWP221" s="43"/>
      <c r="SWQ221" s="43"/>
      <c r="SWR221" s="43"/>
      <c r="SWS221" s="43"/>
      <c r="SWT221" s="43"/>
      <c r="SWU221" s="43"/>
      <c r="SWV221" s="43"/>
      <c r="SWW221" s="43"/>
      <c r="SWX221" s="43"/>
      <c r="SWY221" s="43"/>
      <c r="SWZ221" s="43"/>
      <c r="SXA221" s="43"/>
      <c r="SXB221" s="43"/>
      <c r="SXC221" s="43"/>
      <c r="SXD221" s="43"/>
      <c r="SXE221" s="43"/>
      <c r="SXF221" s="43"/>
      <c r="SXG221" s="43"/>
      <c r="SXH221" s="43"/>
      <c r="SXI221" s="43"/>
      <c r="SXJ221" s="43"/>
      <c r="SXK221" s="43"/>
      <c r="SXL221" s="43"/>
      <c r="SXM221" s="43"/>
      <c r="SXN221" s="43"/>
      <c r="SXO221" s="43"/>
      <c r="SXP221" s="43"/>
      <c r="SXQ221" s="43"/>
      <c r="SXR221" s="43"/>
      <c r="SXS221" s="43"/>
      <c r="SXT221" s="43"/>
      <c r="SXU221" s="43"/>
      <c r="SXV221" s="43"/>
      <c r="SXW221" s="43"/>
      <c r="SXX221" s="43"/>
      <c r="SXY221" s="43"/>
      <c r="SXZ221" s="43"/>
      <c r="SYA221" s="43"/>
      <c r="SYB221" s="43"/>
      <c r="SYC221" s="43"/>
      <c r="SYD221" s="43"/>
      <c r="SYE221" s="43"/>
      <c r="SYF221" s="43"/>
      <c r="SYG221" s="43"/>
      <c r="SYH221" s="43"/>
      <c r="SYI221" s="43"/>
      <c r="SYJ221" s="43"/>
      <c r="SYK221" s="43"/>
      <c r="SYL221" s="43"/>
      <c r="SYM221" s="43"/>
      <c r="SYN221" s="43"/>
      <c r="SYO221" s="43"/>
      <c r="SYP221" s="43"/>
      <c r="SYQ221" s="43"/>
      <c r="SYR221" s="43"/>
      <c r="SYS221" s="43"/>
      <c r="SYT221" s="43"/>
      <c r="SYU221" s="43"/>
      <c r="SYV221" s="43"/>
      <c r="SYW221" s="43"/>
      <c r="SYX221" s="43"/>
      <c r="SYY221" s="43"/>
      <c r="SYZ221" s="43"/>
      <c r="SZA221" s="43"/>
      <c r="SZB221" s="43"/>
      <c r="SZC221" s="43"/>
      <c r="SZD221" s="43"/>
      <c r="SZE221" s="43"/>
      <c r="SZF221" s="43"/>
      <c r="SZG221" s="43"/>
      <c r="SZH221" s="43"/>
      <c r="SZI221" s="43"/>
      <c r="SZJ221" s="43"/>
      <c r="SZK221" s="43"/>
      <c r="SZL221" s="43"/>
      <c r="SZM221" s="43"/>
      <c r="SZN221" s="43"/>
      <c r="SZO221" s="43"/>
      <c r="SZP221" s="43"/>
      <c r="SZQ221" s="43"/>
      <c r="SZR221" s="43"/>
      <c r="SZS221" s="43"/>
      <c r="SZT221" s="43"/>
      <c r="SZU221" s="43"/>
      <c r="SZV221" s="43"/>
      <c r="SZW221" s="43"/>
      <c r="SZX221" s="43"/>
      <c r="SZY221" s="43"/>
      <c r="SZZ221" s="43"/>
      <c r="TAA221" s="43"/>
      <c r="TAB221" s="43"/>
      <c r="TAC221" s="43"/>
      <c r="TAD221" s="43"/>
      <c r="TAE221" s="43"/>
      <c r="TAF221" s="43"/>
      <c r="TAG221" s="43"/>
      <c r="TAH221" s="43"/>
      <c r="TAI221" s="43"/>
      <c r="TAJ221" s="43"/>
      <c r="TAK221" s="43"/>
      <c r="TAL221" s="43"/>
      <c r="TAM221" s="43"/>
      <c r="TAN221" s="43"/>
      <c r="TAO221" s="43"/>
      <c r="TAP221" s="43"/>
      <c r="TAQ221" s="43"/>
      <c r="TAR221" s="43"/>
      <c r="TAS221" s="43"/>
      <c r="TAT221" s="43"/>
      <c r="TAU221" s="43"/>
      <c r="TAV221" s="43"/>
      <c r="TAW221" s="43"/>
      <c r="TAX221" s="43"/>
      <c r="TAY221" s="43"/>
      <c r="TAZ221" s="43"/>
      <c r="TBA221" s="43"/>
      <c r="TBB221" s="43"/>
      <c r="TBC221" s="43"/>
      <c r="TBD221" s="43"/>
      <c r="TBE221" s="43"/>
      <c r="TBF221" s="43"/>
      <c r="TBG221" s="43"/>
      <c r="TBH221" s="43"/>
      <c r="TBI221" s="43"/>
      <c r="TBJ221" s="43"/>
      <c r="TBK221" s="43"/>
      <c r="TBL221" s="43"/>
      <c r="TBM221" s="43"/>
      <c r="TBN221" s="43"/>
      <c r="TBO221" s="43"/>
      <c r="TBP221" s="43"/>
      <c r="TBQ221" s="43"/>
      <c r="TBR221" s="43"/>
      <c r="TBS221" s="43"/>
      <c r="TBT221" s="43"/>
      <c r="TBU221" s="43"/>
      <c r="TBV221" s="43"/>
      <c r="TBW221" s="43"/>
      <c r="TBX221" s="43"/>
      <c r="TBY221" s="43"/>
      <c r="TBZ221" s="43"/>
      <c r="TCA221" s="43"/>
      <c r="TCB221" s="43"/>
      <c r="TCC221" s="43"/>
      <c r="TCD221" s="43"/>
      <c r="TCE221" s="43"/>
      <c r="TCF221" s="43"/>
      <c r="TCG221" s="43"/>
      <c r="TCH221" s="43"/>
      <c r="TCI221" s="43"/>
      <c r="TCJ221" s="43"/>
      <c r="TCK221" s="43"/>
      <c r="TCL221" s="43"/>
      <c r="TCM221" s="43"/>
      <c r="TCN221" s="43"/>
      <c r="TCO221" s="43"/>
      <c r="TCP221" s="43"/>
      <c r="TCQ221" s="43"/>
      <c r="TCR221" s="43"/>
      <c r="TCS221" s="43"/>
      <c r="TCT221" s="43"/>
      <c r="TCU221" s="43"/>
      <c r="TCV221" s="43"/>
      <c r="TCW221" s="43"/>
      <c r="TCX221" s="43"/>
      <c r="TCY221" s="43"/>
      <c r="TCZ221" s="43"/>
      <c r="TDA221" s="43"/>
      <c r="TDB221" s="43"/>
      <c r="TDC221" s="43"/>
      <c r="TDD221" s="43"/>
      <c r="TDE221" s="43"/>
      <c r="TDF221" s="43"/>
      <c r="TDG221" s="43"/>
      <c r="TDH221" s="43"/>
      <c r="TDI221" s="43"/>
      <c r="TDJ221" s="43"/>
      <c r="TDK221" s="43"/>
      <c r="TDL221" s="43"/>
      <c r="TDM221" s="43"/>
      <c r="TDN221" s="43"/>
      <c r="TDO221" s="43"/>
      <c r="TDP221" s="43"/>
      <c r="TDQ221" s="43"/>
      <c r="TDR221" s="43"/>
      <c r="TDS221" s="43"/>
      <c r="TDT221" s="43"/>
      <c r="TDU221" s="43"/>
      <c r="TDV221" s="43"/>
      <c r="TDW221" s="43"/>
      <c r="TDX221" s="43"/>
      <c r="TDY221" s="43"/>
      <c r="TDZ221" s="43"/>
      <c r="TEA221" s="43"/>
      <c r="TEB221" s="43"/>
      <c r="TEC221" s="43"/>
      <c r="TED221" s="43"/>
      <c r="TEE221" s="43"/>
      <c r="TEF221" s="43"/>
      <c r="TEG221" s="43"/>
      <c r="TEH221" s="43"/>
      <c r="TEI221" s="43"/>
      <c r="TEJ221" s="43"/>
      <c r="TEK221" s="43"/>
      <c r="TEL221" s="43"/>
      <c r="TEM221" s="43"/>
      <c r="TEN221" s="43"/>
      <c r="TEO221" s="43"/>
      <c r="TEP221" s="43"/>
      <c r="TEQ221" s="43"/>
      <c r="TER221" s="43"/>
      <c r="TES221" s="43"/>
      <c r="TET221" s="43"/>
      <c r="TEU221" s="43"/>
      <c r="TEV221" s="43"/>
      <c r="TEW221" s="43"/>
      <c r="TEX221" s="43"/>
      <c r="TEY221" s="43"/>
      <c r="TEZ221" s="43"/>
      <c r="TFA221" s="43"/>
      <c r="TFB221" s="43"/>
      <c r="TFC221" s="43"/>
      <c r="TFD221" s="43"/>
      <c r="TFE221" s="43"/>
      <c r="TFF221" s="43"/>
      <c r="TFG221" s="43"/>
      <c r="TFH221" s="43"/>
      <c r="TFI221" s="43"/>
      <c r="TFJ221" s="43"/>
      <c r="TFK221" s="43"/>
      <c r="TFL221" s="43"/>
      <c r="TFM221" s="43"/>
      <c r="TFN221" s="43"/>
      <c r="TFO221" s="43"/>
      <c r="TFP221" s="43"/>
      <c r="TFQ221" s="43"/>
      <c r="TFR221" s="43"/>
      <c r="TFS221" s="43"/>
      <c r="TFT221" s="43"/>
      <c r="TFU221" s="43"/>
      <c r="TFV221" s="43"/>
      <c r="TFW221" s="43"/>
      <c r="TFX221" s="43"/>
      <c r="TFY221" s="43"/>
      <c r="TFZ221" s="43"/>
      <c r="TGA221" s="43"/>
      <c r="TGB221" s="43"/>
      <c r="TGC221" s="43"/>
      <c r="TGD221" s="43"/>
      <c r="TGE221" s="43"/>
      <c r="TGF221" s="43"/>
      <c r="TGG221" s="43"/>
      <c r="TGH221" s="43"/>
      <c r="TGI221" s="43"/>
      <c r="TGJ221" s="43"/>
      <c r="TGK221" s="43"/>
      <c r="TGL221" s="43"/>
      <c r="TGM221" s="43"/>
      <c r="TGN221" s="43"/>
      <c r="TGO221" s="43"/>
      <c r="TGP221" s="43"/>
      <c r="TGQ221" s="43"/>
      <c r="TGR221" s="43"/>
      <c r="TGS221" s="43"/>
      <c r="TGT221" s="43"/>
      <c r="TGU221" s="43"/>
      <c r="TGV221" s="43"/>
      <c r="TGW221" s="43"/>
      <c r="TGX221" s="43"/>
      <c r="TGY221" s="43"/>
      <c r="TGZ221" s="43"/>
      <c r="THA221" s="43"/>
      <c r="THB221" s="43"/>
      <c r="THC221" s="43"/>
      <c r="THD221" s="43"/>
      <c r="THE221" s="43"/>
      <c r="THF221" s="43"/>
      <c r="THG221" s="43"/>
      <c r="THH221" s="43"/>
      <c r="THI221" s="43"/>
      <c r="THJ221" s="43"/>
      <c r="THK221" s="43"/>
      <c r="THL221" s="43"/>
      <c r="THM221" s="43"/>
      <c r="THN221" s="43"/>
      <c r="THO221" s="43"/>
      <c r="THP221" s="43"/>
      <c r="THQ221" s="43"/>
      <c r="THR221" s="43"/>
      <c r="THS221" s="43"/>
      <c r="THT221" s="43"/>
      <c r="THU221" s="43"/>
      <c r="THV221" s="43"/>
      <c r="THW221" s="43"/>
      <c r="THX221" s="43"/>
      <c r="THY221" s="43"/>
      <c r="THZ221" s="43"/>
      <c r="TIA221" s="43"/>
      <c r="TIB221" s="43"/>
      <c r="TIC221" s="43"/>
      <c r="TID221" s="43"/>
      <c r="TIE221" s="43"/>
      <c r="TIF221" s="43"/>
      <c r="TIG221" s="43"/>
      <c r="TIH221" s="43"/>
      <c r="TII221" s="43"/>
      <c r="TIJ221" s="43"/>
      <c r="TIK221" s="43"/>
      <c r="TIL221" s="43"/>
      <c r="TIM221" s="43"/>
      <c r="TIN221" s="43"/>
      <c r="TIO221" s="43"/>
      <c r="TIP221" s="43"/>
      <c r="TIQ221" s="43"/>
      <c r="TIR221" s="43"/>
      <c r="TIS221" s="43"/>
      <c r="TIT221" s="43"/>
      <c r="TIU221" s="43"/>
      <c r="TIV221" s="43"/>
      <c r="TIW221" s="43"/>
      <c r="TIX221" s="43"/>
      <c r="TIY221" s="43"/>
      <c r="TIZ221" s="43"/>
      <c r="TJA221" s="43"/>
      <c r="TJB221" s="43"/>
      <c r="TJC221" s="43"/>
      <c r="TJD221" s="43"/>
      <c r="TJE221" s="43"/>
      <c r="TJF221" s="43"/>
      <c r="TJG221" s="43"/>
      <c r="TJH221" s="43"/>
      <c r="TJI221" s="43"/>
      <c r="TJJ221" s="43"/>
      <c r="TJK221" s="43"/>
      <c r="TJL221" s="43"/>
      <c r="TJM221" s="43"/>
      <c r="TJN221" s="43"/>
      <c r="TJO221" s="43"/>
      <c r="TJP221" s="43"/>
      <c r="TJQ221" s="43"/>
      <c r="TJR221" s="43"/>
      <c r="TJS221" s="43"/>
      <c r="TJT221" s="43"/>
      <c r="TJU221" s="43"/>
      <c r="TJV221" s="43"/>
      <c r="TJW221" s="43"/>
      <c r="TJX221" s="43"/>
      <c r="TJY221" s="43"/>
      <c r="TJZ221" s="43"/>
      <c r="TKA221" s="43"/>
      <c r="TKB221" s="43"/>
      <c r="TKC221" s="43"/>
      <c r="TKD221" s="43"/>
      <c r="TKE221" s="43"/>
      <c r="TKF221" s="43"/>
      <c r="TKG221" s="43"/>
      <c r="TKH221" s="43"/>
      <c r="TKI221" s="43"/>
      <c r="TKJ221" s="43"/>
      <c r="TKK221" s="43"/>
      <c r="TKL221" s="43"/>
      <c r="TKM221" s="43"/>
      <c r="TKN221" s="43"/>
      <c r="TKO221" s="43"/>
      <c r="TKP221" s="43"/>
      <c r="TKQ221" s="43"/>
      <c r="TKR221" s="43"/>
      <c r="TKS221" s="43"/>
      <c r="TKT221" s="43"/>
      <c r="TKU221" s="43"/>
      <c r="TKV221" s="43"/>
      <c r="TKW221" s="43"/>
      <c r="TKX221" s="43"/>
      <c r="TKY221" s="43"/>
      <c r="TKZ221" s="43"/>
      <c r="TLA221" s="43"/>
      <c r="TLB221" s="43"/>
      <c r="TLC221" s="43"/>
      <c r="TLD221" s="43"/>
      <c r="TLE221" s="43"/>
      <c r="TLF221" s="43"/>
      <c r="TLG221" s="43"/>
      <c r="TLH221" s="43"/>
      <c r="TLI221" s="43"/>
      <c r="TLJ221" s="43"/>
      <c r="TLK221" s="43"/>
      <c r="TLL221" s="43"/>
      <c r="TLM221" s="43"/>
      <c r="TLN221" s="43"/>
      <c r="TLO221" s="43"/>
      <c r="TLP221" s="43"/>
      <c r="TLQ221" s="43"/>
      <c r="TLR221" s="43"/>
      <c r="TLS221" s="43"/>
      <c r="TLT221" s="43"/>
      <c r="TLU221" s="43"/>
      <c r="TLV221" s="43"/>
      <c r="TLW221" s="43"/>
      <c r="TLX221" s="43"/>
      <c r="TLY221" s="43"/>
      <c r="TLZ221" s="43"/>
      <c r="TMA221" s="43"/>
      <c r="TMB221" s="43"/>
      <c r="TMC221" s="43"/>
      <c r="TMD221" s="43"/>
      <c r="TME221" s="43"/>
      <c r="TMF221" s="43"/>
      <c r="TMG221" s="43"/>
      <c r="TMH221" s="43"/>
      <c r="TMI221" s="43"/>
      <c r="TMJ221" s="43"/>
      <c r="TMK221" s="43"/>
      <c r="TML221" s="43"/>
      <c r="TMM221" s="43"/>
      <c r="TMN221" s="43"/>
      <c r="TMO221" s="43"/>
      <c r="TMP221" s="43"/>
      <c r="TMQ221" s="43"/>
      <c r="TMR221" s="43"/>
      <c r="TMS221" s="43"/>
      <c r="TMT221" s="43"/>
      <c r="TMU221" s="43"/>
      <c r="TMV221" s="43"/>
      <c r="TMW221" s="43"/>
      <c r="TMX221" s="43"/>
      <c r="TMY221" s="43"/>
      <c r="TMZ221" s="43"/>
      <c r="TNA221" s="43"/>
      <c r="TNB221" s="43"/>
      <c r="TNC221" s="43"/>
      <c r="TND221" s="43"/>
      <c r="TNE221" s="43"/>
      <c r="TNF221" s="43"/>
      <c r="TNG221" s="43"/>
      <c r="TNH221" s="43"/>
      <c r="TNI221" s="43"/>
      <c r="TNJ221" s="43"/>
      <c r="TNK221" s="43"/>
      <c r="TNL221" s="43"/>
      <c r="TNM221" s="43"/>
      <c r="TNN221" s="43"/>
      <c r="TNO221" s="43"/>
      <c r="TNP221" s="43"/>
      <c r="TNQ221" s="43"/>
      <c r="TNR221" s="43"/>
      <c r="TNS221" s="43"/>
      <c r="TNT221" s="43"/>
      <c r="TNU221" s="43"/>
      <c r="TNV221" s="43"/>
      <c r="TNW221" s="43"/>
      <c r="TNX221" s="43"/>
      <c r="TNY221" s="43"/>
      <c r="TNZ221" s="43"/>
      <c r="TOA221" s="43"/>
      <c r="TOB221" s="43"/>
      <c r="TOC221" s="43"/>
      <c r="TOD221" s="43"/>
      <c r="TOE221" s="43"/>
      <c r="TOF221" s="43"/>
      <c r="TOG221" s="43"/>
      <c r="TOH221" s="43"/>
      <c r="TOI221" s="43"/>
      <c r="TOJ221" s="43"/>
      <c r="TOK221" s="43"/>
      <c r="TOL221" s="43"/>
      <c r="TOM221" s="43"/>
      <c r="TON221" s="43"/>
      <c r="TOO221" s="43"/>
      <c r="TOP221" s="43"/>
      <c r="TOQ221" s="43"/>
      <c r="TOR221" s="43"/>
      <c r="TOS221" s="43"/>
      <c r="TOT221" s="43"/>
      <c r="TOU221" s="43"/>
      <c r="TOV221" s="43"/>
      <c r="TOW221" s="43"/>
      <c r="TOX221" s="43"/>
      <c r="TOY221" s="43"/>
      <c r="TOZ221" s="43"/>
      <c r="TPA221" s="43"/>
      <c r="TPB221" s="43"/>
      <c r="TPC221" s="43"/>
      <c r="TPD221" s="43"/>
      <c r="TPE221" s="43"/>
      <c r="TPF221" s="43"/>
      <c r="TPG221" s="43"/>
      <c r="TPH221" s="43"/>
      <c r="TPI221" s="43"/>
      <c r="TPJ221" s="43"/>
      <c r="TPK221" s="43"/>
      <c r="TPL221" s="43"/>
      <c r="TPM221" s="43"/>
      <c r="TPN221" s="43"/>
      <c r="TPO221" s="43"/>
      <c r="TPP221" s="43"/>
      <c r="TPQ221" s="43"/>
      <c r="TPR221" s="43"/>
      <c r="TPS221" s="43"/>
      <c r="TPT221" s="43"/>
      <c r="TPU221" s="43"/>
      <c r="TPV221" s="43"/>
      <c r="TPW221" s="43"/>
      <c r="TPX221" s="43"/>
      <c r="TPY221" s="43"/>
      <c r="TPZ221" s="43"/>
      <c r="TQA221" s="43"/>
      <c r="TQB221" s="43"/>
      <c r="TQC221" s="43"/>
      <c r="TQD221" s="43"/>
      <c r="TQE221" s="43"/>
      <c r="TQF221" s="43"/>
      <c r="TQG221" s="43"/>
      <c r="TQH221" s="43"/>
      <c r="TQI221" s="43"/>
      <c r="TQJ221" s="43"/>
      <c r="TQK221" s="43"/>
      <c r="TQL221" s="43"/>
      <c r="TQM221" s="43"/>
      <c r="TQN221" s="43"/>
      <c r="TQO221" s="43"/>
      <c r="TQP221" s="43"/>
      <c r="TQQ221" s="43"/>
      <c r="TQR221" s="43"/>
      <c r="TQS221" s="43"/>
      <c r="TQT221" s="43"/>
      <c r="TQU221" s="43"/>
      <c r="TQV221" s="43"/>
      <c r="TQW221" s="43"/>
      <c r="TQX221" s="43"/>
      <c r="TQY221" s="43"/>
      <c r="TQZ221" s="43"/>
      <c r="TRA221" s="43"/>
      <c r="TRB221" s="43"/>
      <c r="TRC221" s="43"/>
      <c r="TRD221" s="43"/>
      <c r="TRE221" s="43"/>
      <c r="TRF221" s="43"/>
      <c r="TRG221" s="43"/>
      <c r="TRH221" s="43"/>
      <c r="TRI221" s="43"/>
      <c r="TRJ221" s="43"/>
      <c r="TRK221" s="43"/>
      <c r="TRL221" s="43"/>
      <c r="TRM221" s="43"/>
      <c r="TRN221" s="43"/>
      <c r="TRO221" s="43"/>
      <c r="TRP221" s="43"/>
      <c r="TRQ221" s="43"/>
      <c r="TRR221" s="43"/>
      <c r="TRS221" s="43"/>
      <c r="TRT221" s="43"/>
      <c r="TRU221" s="43"/>
      <c r="TRV221" s="43"/>
      <c r="TRW221" s="43"/>
      <c r="TRX221" s="43"/>
      <c r="TRY221" s="43"/>
      <c r="TRZ221" s="43"/>
      <c r="TSA221" s="43"/>
      <c r="TSB221" s="43"/>
      <c r="TSC221" s="43"/>
      <c r="TSD221" s="43"/>
      <c r="TSE221" s="43"/>
      <c r="TSF221" s="43"/>
      <c r="TSG221" s="43"/>
      <c r="TSH221" s="43"/>
      <c r="TSI221" s="43"/>
      <c r="TSJ221" s="43"/>
      <c r="TSK221" s="43"/>
      <c r="TSL221" s="43"/>
      <c r="TSM221" s="43"/>
      <c r="TSN221" s="43"/>
      <c r="TSO221" s="43"/>
      <c r="TSP221" s="43"/>
      <c r="TSQ221" s="43"/>
      <c r="TSR221" s="43"/>
      <c r="TSS221" s="43"/>
      <c r="TST221" s="43"/>
      <c r="TSU221" s="43"/>
      <c r="TSV221" s="43"/>
      <c r="TSW221" s="43"/>
      <c r="TSX221" s="43"/>
      <c r="TSY221" s="43"/>
      <c r="TSZ221" s="43"/>
      <c r="TTA221" s="43"/>
      <c r="TTB221" s="43"/>
      <c r="TTC221" s="43"/>
      <c r="TTD221" s="43"/>
      <c r="TTE221" s="43"/>
      <c r="TTF221" s="43"/>
      <c r="TTG221" s="43"/>
      <c r="TTH221" s="43"/>
      <c r="TTI221" s="43"/>
      <c r="TTJ221" s="43"/>
      <c r="TTK221" s="43"/>
      <c r="TTL221" s="43"/>
      <c r="TTM221" s="43"/>
      <c r="TTN221" s="43"/>
      <c r="TTO221" s="43"/>
      <c r="TTP221" s="43"/>
      <c r="TTQ221" s="43"/>
      <c r="TTR221" s="43"/>
      <c r="TTS221" s="43"/>
      <c r="TTT221" s="43"/>
      <c r="TTU221" s="43"/>
      <c r="TTV221" s="43"/>
      <c r="TTW221" s="43"/>
      <c r="TTX221" s="43"/>
      <c r="TTY221" s="43"/>
      <c r="TTZ221" s="43"/>
      <c r="TUA221" s="43"/>
      <c r="TUB221" s="43"/>
      <c r="TUC221" s="43"/>
      <c r="TUD221" s="43"/>
      <c r="TUE221" s="43"/>
      <c r="TUF221" s="43"/>
      <c r="TUG221" s="43"/>
      <c r="TUH221" s="43"/>
      <c r="TUI221" s="43"/>
      <c r="TUJ221" s="43"/>
      <c r="TUK221" s="43"/>
      <c r="TUL221" s="43"/>
      <c r="TUM221" s="43"/>
      <c r="TUN221" s="43"/>
      <c r="TUO221" s="43"/>
      <c r="TUP221" s="43"/>
      <c r="TUQ221" s="43"/>
      <c r="TUR221" s="43"/>
      <c r="TUS221" s="43"/>
      <c r="TUT221" s="43"/>
      <c r="TUU221" s="43"/>
      <c r="TUV221" s="43"/>
      <c r="TUW221" s="43"/>
      <c r="TUX221" s="43"/>
      <c r="TUY221" s="43"/>
      <c r="TUZ221" s="43"/>
      <c r="TVA221" s="43"/>
      <c r="TVB221" s="43"/>
      <c r="TVC221" s="43"/>
      <c r="TVD221" s="43"/>
      <c r="TVE221" s="43"/>
      <c r="TVF221" s="43"/>
      <c r="TVG221" s="43"/>
      <c r="TVH221" s="43"/>
      <c r="TVI221" s="43"/>
      <c r="TVJ221" s="43"/>
      <c r="TVK221" s="43"/>
      <c r="TVL221" s="43"/>
      <c r="TVM221" s="43"/>
      <c r="TVN221" s="43"/>
      <c r="TVO221" s="43"/>
      <c r="TVP221" s="43"/>
      <c r="TVQ221" s="43"/>
      <c r="TVR221" s="43"/>
      <c r="TVS221" s="43"/>
      <c r="TVT221" s="43"/>
      <c r="TVU221" s="43"/>
      <c r="TVV221" s="43"/>
      <c r="TVW221" s="43"/>
      <c r="TVX221" s="43"/>
      <c r="TVY221" s="43"/>
      <c r="TVZ221" s="43"/>
      <c r="TWA221" s="43"/>
      <c r="TWB221" s="43"/>
      <c r="TWC221" s="43"/>
      <c r="TWD221" s="43"/>
      <c r="TWE221" s="43"/>
      <c r="TWF221" s="43"/>
      <c r="TWG221" s="43"/>
      <c r="TWH221" s="43"/>
      <c r="TWI221" s="43"/>
      <c r="TWJ221" s="43"/>
      <c r="TWK221" s="43"/>
      <c r="TWL221" s="43"/>
      <c r="TWM221" s="43"/>
      <c r="TWN221" s="43"/>
      <c r="TWO221" s="43"/>
      <c r="TWP221" s="43"/>
      <c r="TWQ221" s="43"/>
      <c r="TWR221" s="43"/>
      <c r="TWS221" s="43"/>
      <c r="TWT221" s="43"/>
      <c r="TWU221" s="43"/>
      <c r="TWV221" s="43"/>
      <c r="TWW221" s="43"/>
      <c r="TWX221" s="43"/>
      <c r="TWY221" s="43"/>
      <c r="TWZ221" s="43"/>
      <c r="TXA221" s="43"/>
      <c r="TXB221" s="43"/>
      <c r="TXC221" s="43"/>
      <c r="TXD221" s="43"/>
      <c r="TXE221" s="43"/>
      <c r="TXF221" s="43"/>
      <c r="TXG221" s="43"/>
      <c r="TXH221" s="43"/>
      <c r="TXI221" s="43"/>
      <c r="TXJ221" s="43"/>
      <c r="TXK221" s="43"/>
      <c r="TXL221" s="43"/>
      <c r="TXM221" s="43"/>
      <c r="TXN221" s="43"/>
      <c r="TXO221" s="43"/>
      <c r="TXP221" s="43"/>
      <c r="TXQ221" s="43"/>
      <c r="TXR221" s="43"/>
      <c r="TXS221" s="43"/>
      <c r="TXT221" s="43"/>
      <c r="TXU221" s="43"/>
      <c r="TXV221" s="43"/>
      <c r="TXW221" s="43"/>
      <c r="TXX221" s="43"/>
      <c r="TXY221" s="43"/>
      <c r="TXZ221" s="43"/>
      <c r="TYA221" s="43"/>
      <c r="TYB221" s="43"/>
      <c r="TYC221" s="43"/>
      <c r="TYD221" s="43"/>
      <c r="TYE221" s="43"/>
      <c r="TYF221" s="43"/>
      <c r="TYG221" s="43"/>
      <c r="TYH221" s="43"/>
      <c r="TYI221" s="43"/>
      <c r="TYJ221" s="43"/>
      <c r="TYK221" s="43"/>
      <c r="TYL221" s="43"/>
      <c r="TYM221" s="43"/>
      <c r="TYN221" s="43"/>
      <c r="TYO221" s="43"/>
      <c r="TYP221" s="43"/>
      <c r="TYQ221" s="43"/>
      <c r="TYR221" s="43"/>
      <c r="TYS221" s="43"/>
      <c r="TYT221" s="43"/>
      <c r="TYU221" s="43"/>
      <c r="TYV221" s="43"/>
      <c r="TYW221" s="43"/>
      <c r="TYX221" s="43"/>
      <c r="TYY221" s="43"/>
      <c r="TYZ221" s="43"/>
      <c r="TZA221" s="43"/>
      <c r="TZB221" s="43"/>
      <c r="TZC221" s="43"/>
      <c r="TZD221" s="43"/>
      <c r="TZE221" s="43"/>
      <c r="TZF221" s="43"/>
      <c r="TZG221" s="43"/>
      <c r="TZH221" s="43"/>
      <c r="TZI221" s="43"/>
      <c r="TZJ221" s="43"/>
      <c r="TZK221" s="43"/>
      <c r="TZL221" s="43"/>
      <c r="TZM221" s="43"/>
      <c r="TZN221" s="43"/>
      <c r="TZO221" s="43"/>
      <c r="TZP221" s="43"/>
      <c r="TZQ221" s="43"/>
      <c r="TZR221" s="43"/>
      <c r="TZS221" s="43"/>
      <c r="TZT221" s="43"/>
      <c r="TZU221" s="43"/>
      <c r="TZV221" s="43"/>
      <c r="TZW221" s="43"/>
      <c r="TZX221" s="43"/>
      <c r="TZY221" s="43"/>
      <c r="TZZ221" s="43"/>
      <c r="UAA221" s="43"/>
      <c r="UAB221" s="43"/>
      <c r="UAC221" s="43"/>
      <c r="UAD221" s="43"/>
      <c r="UAE221" s="43"/>
      <c r="UAF221" s="43"/>
      <c r="UAG221" s="43"/>
      <c r="UAH221" s="43"/>
      <c r="UAI221" s="43"/>
      <c r="UAJ221" s="43"/>
      <c r="UAK221" s="43"/>
      <c r="UAL221" s="43"/>
      <c r="UAM221" s="43"/>
      <c r="UAN221" s="43"/>
      <c r="UAO221" s="43"/>
      <c r="UAP221" s="43"/>
      <c r="UAQ221" s="43"/>
      <c r="UAR221" s="43"/>
      <c r="UAS221" s="43"/>
      <c r="UAT221" s="43"/>
      <c r="UAU221" s="43"/>
      <c r="UAV221" s="43"/>
      <c r="UAW221" s="43"/>
      <c r="UAX221" s="43"/>
      <c r="UAY221" s="43"/>
      <c r="UAZ221" s="43"/>
      <c r="UBA221" s="43"/>
      <c r="UBB221" s="43"/>
      <c r="UBC221" s="43"/>
      <c r="UBD221" s="43"/>
      <c r="UBE221" s="43"/>
      <c r="UBF221" s="43"/>
      <c r="UBG221" s="43"/>
      <c r="UBH221" s="43"/>
      <c r="UBI221" s="43"/>
      <c r="UBJ221" s="43"/>
      <c r="UBK221" s="43"/>
      <c r="UBL221" s="43"/>
      <c r="UBM221" s="43"/>
      <c r="UBN221" s="43"/>
      <c r="UBO221" s="43"/>
      <c r="UBP221" s="43"/>
      <c r="UBQ221" s="43"/>
      <c r="UBR221" s="43"/>
      <c r="UBS221" s="43"/>
      <c r="UBT221" s="43"/>
      <c r="UBU221" s="43"/>
      <c r="UBV221" s="43"/>
      <c r="UBW221" s="43"/>
      <c r="UBX221" s="43"/>
      <c r="UBY221" s="43"/>
      <c r="UBZ221" s="43"/>
      <c r="UCA221" s="43"/>
      <c r="UCB221" s="43"/>
      <c r="UCC221" s="43"/>
      <c r="UCD221" s="43"/>
      <c r="UCE221" s="43"/>
      <c r="UCF221" s="43"/>
      <c r="UCG221" s="43"/>
      <c r="UCH221" s="43"/>
      <c r="UCI221" s="43"/>
      <c r="UCJ221" s="43"/>
      <c r="UCK221" s="43"/>
      <c r="UCL221" s="43"/>
      <c r="UCM221" s="43"/>
      <c r="UCN221" s="43"/>
      <c r="UCO221" s="43"/>
      <c r="UCP221" s="43"/>
      <c r="UCQ221" s="43"/>
      <c r="UCR221" s="43"/>
      <c r="UCS221" s="43"/>
      <c r="UCT221" s="43"/>
      <c r="UCU221" s="43"/>
      <c r="UCV221" s="43"/>
      <c r="UCW221" s="43"/>
      <c r="UCX221" s="43"/>
      <c r="UCY221" s="43"/>
      <c r="UCZ221" s="43"/>
      <c r="UDA221" s="43"/>
      <c r="UDB221" s="43"/>
      <c r="UDC221" s="43"/>
      <c r="UDD221" s="43"/>
      <c r="UDE221" s="43"/>
      <c r="UDF221" s="43"/>
      <c r="UDG221" s="43"/>
      <c r="UDH221" s="43"/>
      <c r="UDI221" s="43"/>
      <c r="UDJ221" s="43"/>
      <c r="UDK221" s="43"/>
      <c r="UDL221" s="43"/>
      <c r="UDM221" s="43"/>
      <c r="UDN221" s="43"/>
      <c r="UDO221" s="43"/>
      <c r="UDP221" s="43"/>
      <c r="UDQ221" s="43"/>
      <c r="UDR221" s="43"/>
      <c r="UDS221" s="43"/>
      <c r="UDT221" s="43"/>
      <c r="UDU221" s="43"/>
      <c r="UDV221" s="43"/>
      <c r="UDW221" s="43"/>
      <c r="UDX221" s="43"/>
      <c r="UDY221" s="43"/>
      <c r="UDZ221" s="43"/>
      <c r="UEA221" s="43"/>
      <c r="UEB221" s="43"/>
      <c r="UEC221" s="43"/>
      <c r="UED221" s="43"/>
      <c r="UEE221" s="43"/>
      <c r="UEF221" s="43"/>
      <c r="UEG221" s="43"/>
      <c r="UEH221" s="43"/>
      <c r="UEI221" s="43"/>
      <c r="UEJ221" s="43"/>
      <c r="UEK221" s="43"/>
      <c r="UEL221" s="43"/>
      <c r="UEM221" s="43"/>
      <c r="UEN221" s="43"/>
      <c r="UEO221" s="43"/>
      <c r="UEP221" s="43"/>
      <c r="UEQ221" s="43"/>
      <c r="UER221" s="43"/>
      <c r="UES221" s="43"/>
      <c r="UET221" s="43"/>
      <c r="UEU221" s="43"/>
      <c r="UEV221" s="43"/>
      <c r="UEW221" s="43"/>
      <c r="UEX221" s="43"/>
      <c r="UEY221" s="43"/>
      <c r="UEZ221" s="43"/>
      <c r="UFA221" s="43"/>
      <c r="UFB221" s="43"/>
      <c r="UFC221" s="43"/>
      <c r="UFD221" s="43"/>
      <c r="UFE221" s="43"/>
      <c r="UFF221" s="43"/>
      <c r="UFG221" s="43"/>
      <c r="UFH221" s="43"/>
      <c r="UFI221" s="43"/>
      <c r="UFJ221" s="43"/>
      <c r="UFK221" s="43"/>
      <c r="UFL221" s="43"/>
      <c r="UFM221" s="43"/>
      <c r="UFN221" s="43"/>
      <c r="UFO221" s="43"/>
      <c r="UFP221" s="43"/>
      <c r="UFQ221" s="43"/>
      <c r="UFR221" s="43"/>
      <c r="UFS221" s="43"/>
      <c r="UFT221" s="43"/>
      <c r="UFU221" s="43"/>
      <c r="UFV221" s="43"/>
      <c r="UFW221" s="43"/>
      <c r="UFX221" s="43"/>
      <c r="UFY221" s="43"/>
      <c r="UFZ221" s="43"/>
      <c r="UGA221" s="43"/>
      <c r="UGB221" s="43"/>
      <c r="UGC221" s="43"/>
      <c r="UGD221" s="43"/>
      <c r="UGE221" s="43"/>
      <c r="UGF221" s="43"/>
      <c r="UGG221" s="43"/>
      <c r="UGH221" s="43"/>
      <c r="UGI221" s="43"/>
      <c r="UGJ221" s="43"/>
      <c r="UGK221" s="43"/>
      <c r="UGL221" s="43"/>
      <c r="UGM221" s="43"/>
      <c r="UGN221" s="43"/>
      <c r="UGO221" s="43"/>
      <c r="UGP221" s="43"/>
      <c r="UGQ221" s="43"/>
      <c r="UGR221" s="43"/>
      <c r="UGS221" s="43"/>
      <c r="UGT221" s="43"/>
      <c r="UGU221" s="43"/>
      <c r="UGV221" s="43"/>
      <c r="UGW221" s="43"/>
      <c r="UGX221" s="43"/>
      <c r="UGY221" s="43"/>
      <c r="UGZ221" s="43"/>
      <c r="UHA221" s="43"/>
      <c r="UHB221" s="43"/>
      <c r="UHC221" s="43"/>
      <c r="UHD221" s="43"/>
      <c r="UHE221" s="43"/>
      <c r="UHF221" s="43"/>
      <c r="UHG221" s="43"/>
      <c r="UHH221" s="43"/>
      <c r="UHI221" s="43"/>
      <c r="UHJ221" s="43"/>
      <c r="UHK221" s="43"/>
      <c r="UHL221" s="43"/>
      <c r="UHM221" s="43"/>
      <c r="UHN221" s="43"/>
      <c r="UHO221" s="43"/>
      <c r="UHP221" s="43"/>
      <c r="UHQ221" s="43"/>
      <c r="UHR221" s="43"/>
      <c r="UHS221" s="43"/>
      <c r="UHT221" s="43"/>
      <c r="UHU221" s="43"/>
      <c r="UHV221" s="43"/>
      <c r="UHW221" s="43"/>
      <c r="UHX221" s="43"/>
      <c r="UHY221" s="43"/>
      <c r="UHZ221" s="43"/>
      <c r="UIA221" s="43"/>
      <c r="UIB221" s="43"/>
      <c r="UIC221" s="43"/>
      <c r="UID221" s="43"/>
      <c r="UIE221" s="43"/>
      <c r="UIF221" s="43"/>
      <c r="UIG221" s="43"/>
      <c r="UIH221" s="43"/>
      <c r="UII221" s="43"/>
      <c r="UIJ221" s="43"/>
      <c r="UIK221" s="43"/>
      <c r="UIL221" s="43"/>
      <c r="UIM221" s="43"/>
      <c r="UIN221" s="43"/>
      <c r="UIO221" s="43"/>
      <c r="UIP221" s="43"/>
      <c r="UIQ221" s="43"/>
      <c r="UIR221" s="43"/>
      <c r="UIS221" s="43"/>
      <c r="UIT221" s="43"/>
      <c r="UIU221" s="43"/>
      <c r="UIV221" s="43"/>
      <c r="UIW221" s="43"/>
      <c r="UIX221" s="43"/>
      <c r="UIY221" s="43"/>
      <c r="UIZ221" s="43"/>
      <c r="UJA221" s="43"/>
      <c r="UJB221" s="43"/>
      <c r="UJC221" s="43"/>
      <c r="UJD221" s="43"/>
      <c r="UJE221" s="43"/>
      <c r="UJF221" s="43"/>
      <c r="UJG221" s="43"/>
      <c r="UJH221" s="43"/>
      <c r="UJI221" s="43"/>
      <c r="UJJ221" s="43"/>
      <c r="UJK221" s="43"/>
      <c r="UJL221" s="43"/>
      <c r="UJM221" s="43"/>
      <c r="UJN221" s="43"/>
      <c r="UJO221" s="43"/>
      <c r="UJP221" s="43"/>
      <c r="UJQ221" s="43"/>
      <c r="UJR221" s="43"/>
      <c r="UJS221" s="43"/>
      <c r="UJT221" s="43"/>
      <c r="UJU221" s="43"/>
      <c r="UJV221" s="43"/>
      <c r="UJW221" s="43"/>
      <c r="UJX221" s="43"/>
      <c r="UJY221" s="43"/>
      <c r="UJZ221" s="43"/>
      <c r="UKA221" s="43"/>
      <c r="UKB221" s="43"/>
      <c r="UKC221" s="43"/>
      <c r="UKD221" s="43"/>
      <c r="UKE221" s="43"/>
      <c r="UKF221" s="43"/>
      <c r="UKG221" s="43"/>
      <c r="UKH221" s="43"/>
      <c r="UKI221" s="43"/>
      <c r="UKJ221" s="43"/>
      <c r="UKK221" s="43"/>
      <c r="UKL221" s="43"/>
      <c r="UKM221" s="43"/>
      <c r="UKN221" s="43"/>
      <c r="UKO221" s="43"/>
      <c r="UKP221" s="43"/>
      <c r="UKQ221" s="43"/>
      <c r="UKR221" s="43"/>
      <c r="UKS221" s="43"/>
      <c r="UKT221" s="43"/>
      <c r="UKU221" s="43"/>
      <c r="UKV221" s="43"/>
      <c r="UKW221" s="43"/>
      <c r="UKX221" s="43"/>
      <c r="UKY221" s="43"/>
      <c r="UKZ221" s="43"/>
      <c r="ULA221" s="43"/>
      <c r="ULB221" s="43"/>
      <c r="ULC221" s="43"/>
      <c r="ULD221" s="43"/>
      <c r="ULE221" s="43"/>
      <c r="ULF221" s="43"/>
      <c r="ULG221" s="43"/>
      <c r="ULH221" s="43"/>
      <c r="ULI221" s="43"/>
      <c r="ULJ221" s="43"/>
      <c r="ULK221" s="43"/>
      <c r="ULL221" s="43"/>
      <c r="ULM221" s="43"/>
      <c r="ULN221" s="43"/>
      <c r="ULO221" s="43"/>
      <c r="ULP221" s="43"/>
      <c r="ULQ221" s="43"/>
      <c r="ULR221" s="43"/>
      <c r="ULS221" s="43"/>
      <c r="ULT221" s="43"/>
      <c r="ULU221" s="43"/>
      <c r="ULV221" s="43"/>
      <c r="ULW221" s="43"/>
      <c r="ULX221" s="43"/>
      <c r="ULY221" s="43"/>
      <c r="ULZ221" s="43"/>
      <c r="UMA221" s="43"/>
      <c r="UMB221" s="43"/>
      <c r="UMC221" s="43"/>
      <c r="UMD221" s="43"/>
      <c r="UME221" s="43"/>
      <c r="UMF221" s="43"/>
      <c r="UMG221" s="43"/>
      <c r="UMH221" s="43"/>
      <c r="UMI221" s="43"/>
      <c r="UMJ221" s="43"/>
      <c r="UMK221" s="43"/>
      <c r="UML221" s="43"/>
      <c r="UMM221" s="43"/>
      <c r="UMN221" s="43"/>
      <c r="UMO221" s="43"/>
      <c r="UMP221" s="43"/>
      <c r="UMQ221" s="43"/>
      <c r="UMR221" s="43"/>
      <c r="UMS221" s="43"/>
      <c r="UMT221" s="43"/>
      <c r="UMU221" s="43"/>
      <c r="UMV221" s="43"/>
      <c r="UMW221" s="43"/>
      <c r="UMX221" s="43"/>
      <c r="UMY221" s="43"/>
      <c r="UMZ221" s="43"/>
      <c r="UNA221" s="43"/>
      <c r="UNB221" s="43"/>
      <c r="UNC221" s="43"/>
      <c r="UND221" s="43"/>
      <c r="UNE221" s="43"/>
      <c r="UNF221" s="43"/>
      <c r="UNG221" s="43"/>
      <c r="UNH221" s="43"/>
      <c r="UNI221" s="43"/>
      <c r="UNJ221" s="43"/>
      <c r="UNK221" s="43"/>
      <c r="UNL221" s="43"/>
      <c r="UNM221" s="43"/>
      <c r="UNN221" s="43"/>
      <c r="UNO221" s="43"/>
      <c r="UNP221" s="43"/>
      <c r="UNQ221" s="43"/>
      <c r="UNR221" s="43"/>
      <c r="UNS221" s="43"/>
      <c r="UNT221" s="43"/>
      <c r="UNU221" s="43"/>
      <c r="UNV221" s="43"/>
      <c r="UNW221" s="43"/>
      <c r="UNX221" s="43"/>
      <c r="UNY221" s="43"/>
      <c r="UNZ221" s="43"/>
      <c r="UOA221" s="43"/>
      <c r="UOB221" s="43"/>
      <c r="UOC221" s="43"/>
      <c r="UOD221" s="43"/>
      <c r="UOE221" s="43"/>
      <c r="UOF221" s="43"/>
      <c r="UOG221" s="43"/>
      <c r="UOH221" s="43"/>
      <c r="UOI221" s="43"/>
      <c r="UOJ221" s="43"/>
      <c r="UOK221" s="43"/>
      <c r="UOL221" s="43"/>
      <c r="UOM221" s="43"/>
      <c r="UON221" s="43"/>
      <c r="UOO221" s="43"/>
      <c r="UOP221" s="43"/>
      <c r="UOQ221" s="43"/>
      <c r="UOR221" s="43"/>
      <c r="UOS221" s="43"/>
      <c r="UOT221" s="43"/>
      <c r="UOU221" s="43"/>
      <c r="UOV221" s="43"/>
      <c r="UOW221" s="43"/>
      <c r="UOX221" s="43"/>
      <c r="UOY221" s="43"/>
      <c r="UOZ221" s="43"/>
      <c r="UPA221" s="43"/>
      <c r="UPB221" s="43"/>
      <c r="UPC221" s="43"/>
      <c r="UPD221" s="43"/>
      <c r="UPE221" s="43"/>
      <c r="UPF221" s="43"/>
      <c r="UPG221" s="43"/>
      <c r="UPH221" s="43"/>
      <c r="UPI221" s="43"/>
      <c r="UPJ221" s="43"/>
      <c r="UPK221" s="43"/>
      <c r="UPL221" s="43"/>
      <c r="UPM221" s="43"/>
      <c r="UPN221" s="43"/>
      <c r="UPO221" s="43"/>
      <c r="UPP221" s="43"/>
      <c r="UPQ221" s="43"/>
      <c r="UPR221" s="43"/>
      <c r="UPS221" s="43"/>
      <c r="UPT221" s="43"/>
      <c r="UPU221" s="43"/>
      <c r="UPV221" s="43"/>
      <c r="UPW221" s="43"/>
      <c r="UPX221" s="43"/>
      <c r="UPY221" s="43"/>
      <c r="UPZ221" s="43"/>
      <c r="UQA221" s="43"/>
      <c r="UQB221" s="43"/>
      <c r="UQC221" s="43"/>
      <c r="UQD221" s="43"/>
      <c r="UQE221" s="43"/>
      <c r="UQF221" s="43"/>
      <c r="UQG221" s="43"/>
      <c r="UQH221" s="43"/>
      <c r="UQI221" s="43"/>
      <c r="UQJ221" s="43"/>
      <c r="UQK221" s="43"/>
      <c r="UQL221" s="43"/>
      <c r="UQM221" s="43"/>
      <c r="UQN221" s="43"/>
      <c r="UQO221" s="43"/>
      <c r="UQP221" s="43"/>
      <c r="UQQ221" s="43"/>
      <c r="UQR221" s="43"/>
      <c r="UQS221" s="43"/>
      <c r="UQT221" s="43"/>
      <c r="UQU221" s="43"/>
      <c r="UQV221" s="43"/>
      <c r="UQW221" s="43"/>
      <c r="UQX221" s="43"/>
      <c r="UQY221" s="43"/>
      <c r="UQZ221" s="43"/>
      <c r="URA221" s="43"/>
      <c r="URB221" s="43"/>
      <c r="URC221" s="43"/>
      <c r="URD221" s="43"/>
      <c r="URE221" s="43"/>
      <c r="URF221" s="43"/>
      <c r="URG221" s="43"/>
      <c r="URH221" s="43"/>
      <c r="URI221" s="43"/>
      <c r="URJ221" s="43"/>
      <c r="URK221" s="43"/>
      <c r="URL221" s="43"/>
      <c r="URM221" s="43"/>
      <c r="URN221" s="43"/>
      <c r="URO221" s="43"/>
      <c r="URP221" s="43"/>
      <c r="URQ221" s="43"/>
      <c r="URR221" s="43"/>
      <c r="URS221" s="43"/>
      <c r="URT221" s="43"/>
      <c r="URU221" s="43"/>
      <c r="URV221" s="43"/>
      <c r="URW221" s="43"/>
      <c r="URX221" s="43"/>
      <c r="URY221" s="43"/>
      <c r="URZ221" s="43"/>
      <c r="USA221" s="43"/>
      <c r="USB221" s="43"/>
      <c r="USC221" s="43"/>
      <c r="USD221" s="43"/>
      <c r="USE221" s="43"/>
      <c r="USF221" s="43"/>
      <c r="USG221" s="43"/>
      <c r="USH221" s="43"/>
      <c r="USI221" s="43"/>
      <c r="USJ221" s="43"/>
      <c r="USK221" s="43"/>
      <c r="USL221" s="43"/>
      <c r="USM221" s="43"/>
      <c r="USN221" s="43"/>
      <c r="USO221" s="43"/>
      <c r="USP221" s="43"/>
      <c r="USQ221" s="43"/>
      <c r="USR221" s="43"/>
      <c r="USS221" s="43"/>
      <c r="UST221" s="43"/>
      <c r="USU221" s="43"/>
      <c r="USV221" s="43"/>
      <c r="USW221" s="43"/>
      <c r="USX221" s="43"/>
      <c r="USY221" s="43"/>
      <c r="USZ221" s="43"/>
      <c r="UTA221" s="43"/>
      <c r="UTB221" s="43"/>
      <c r="UTC221" s="43"/>
      <c r="UTD221" s="43"/>
      <c r="UTE221" s="43"/>
      <c r="UTF221" s="43"/>
      <c r="UTG221" s="43"/>
      <c r="UTH221" s="43"/>
      <c r="UTI221" s="43"/>
      <c r="UTJ221" s="43"/>
      <c r="UTK221" s="43"/>
      <c r="UTL221" s="43"/>
      <c r="UTM221" s="43"/>
      <c r="UTN221" s="43"/>
      <c r="UTO221" s="43"/>
      <c r="UTP221" s="43"/>
      <c r="UTQ221" s="43"/>
      <c r="UTR221" s="43"/>
      <c r="UTS221" s="43"/>
      <c r="UTT221" s="43"/>
      <c r="UTU221" s="43"/>
      <c r="UTV221" s="43"/>
      <c r="UTW221" s="43"/>
      <c r="UTX221" s="43"/>
      <c r="UTY221" s="43"/>
      <c r="UTZ221" s="43"/>
      <c r="UUA221" s="43"/>
      <c r="UUB221" s="43"/>
      <c r="UUC221" s="43"/>
      <c r="UUD221" s="43"/>
      <c r="UUE221" s="43"/>
      <c r="UUF221" s="43"/>
      <c r="UUG221" s="43"/>
      <c r="UUH221" s="43"/>
      <c r="UUI221" s="43"/>
      <c r="UUJ221" s="43"/>
      <c r="UUK221" s="43"/>
      <c r="UUL221" s="43"/>
      <c r="UUM221" s="43"/>
      <c r="UUN221" s="43"/>
      <c r="UUO221" s="43"/>
      <c r="UUP221" s="43"/>
      <c r="UUQ221" s="43"/>
      <c r="UUR221" s="43"/>
      <c r="UUS221" s="43"/>
      <c r="UUT221" s="43"/>
      <c r="UUU221" s="43"/>
      <c r="UUV221" s="43"/>
      <c r="UUW221" s="43"/>
      <c r="UUX221" s="43"/>
      <c r="UUY221" s="43"/>
      <c r="UUZ221" s="43"/>
      <c r="UVA221" s="43"/>
      <c r="UVB221" s="43"/>
      <c r="UVC221" s="43"/>
      <c r="UVD221" s="43"/>
      <c r="UVE221" s="43"/>
      <c r="UVF221" s="43"/>
      <c r="UVG221" s="43"/>
      <c r="UVH221" s="43"/>
      <c r="UVI221" s="43"/>
      <c r="UVJ221" s="43"/>
      <c r="UVK221" s="43"/>
      <c r="UVL221" s="43"/>
      <c r="UVM221" s="43"/>
      <c r="UVN221" s="43"/>
      <c r="UVO221" s="43"/>
      <c r="UVP221" s="43"/>
      <c r="UVQ221" s="43"/>
      <c r="UVR221" s="43"/>
      <c r="UVS221" s="43"/>
      <c r="UVT221" s="43"/>
      <c r="UVU221" s="43"/>
      <c r="UVV221" s="43"/>
      <c r="UVW221" s="43"/>
      <c r="UVX221" s="43"/>
      <c r="UVY221" s="43"/>
      <c r="UVZ221" s="43"/>
      <c r="UWA221" s="43"/>
      <c r="UWB221" s="43"/>
      <c r="UWC221" s="43"/>
      <c r="UWD221" s="43"/>
      <c r="UWE221" s="43"/>
      <c r="UWF221" s="43"/>
      <c r="UWG221" s="43"/>
      <c r="UWH221" s="43"/>
      <c r="UWI221" s="43"/>
      <c r="UWJ221" s="43"/>
      <c r="UWK221" s="43"/>
      <c r="UWL221" s="43"/>
      <c r="UWM221" s="43"/>
      <c r="UWN221" s="43"/>
      <c r="UWO221" s="43"/>
      <c r="UWP221" s="43"/>
      <c r="UWQ221" s="43"/>
      <c r="UWR221" s="43"/>
      <c r="UWS221" s="43"/>
      <c r="UWT221" s="43"/>
      <c r="UWU221" s="43"/>
      <c r="UWV221" s="43"/>
      <c r="UWW221" s="43"/>
      <c r="UWX221" s="43"/>
      <c r="UWY221" s="43"/>
      <c r="UWZ221" s="43"/>
      <c r="UXA221" s="43"/>
      <c r="UXB221" s="43"/>
      <c r="UXC221" s="43"/>
      <c r="UXD221" s="43"/>
      <c r="UXE221" s="43"/>
      <c r="UXF221" s="43"/>
      <c r="UXG221" s="43"/>
      <c r="UXH221" s="43"/>
      <c r="UXI221" s="43"/>
      <c r="UXJ221" s="43"/>
      <c r="UXK221" s="43"/>
      <c r="UXL221" s="43"/>
      <c r="UXM221" s="43"/>
      <c r="UXN221" s="43"/>
      <c r="UXO221" s="43"/>
      <c r="UXP221" s="43"/>
      <c r="UXQ221" s="43"/>
      <c r="UXR221" s="43"/>
      <c r="UXS221" s="43"/>
      <c r="UXT221" s="43"/>
      <c r="UXU221" s="43"/>
      <c r="UXV221" s="43"/>
      <c r="UXW221" s="43"/>
      <c r="UXX221" s="43"/>
      <c r="UXY221" s="43"/>
      <c r="UXZ221" s="43"/>
      <c r="UYA221" s="43"/>
      <c r="UYB221" s="43"/>
      <c r="UYC221" s="43"/>
      <c r="UYD221" s="43"/>
      <c r="UYE221" s="43"/>
      <c r="UYF221" s="43"/>
      <c r="UYG221" s="43"/>
      <c r="UYH221" s="43"/>
      <c r="UYI221" s="43"/>
      <c r="UYJ221" s="43"/>
      <c r="UYK221" s="43"/>
      <c r="UYL221" s="43"/>
      <c r="UYM221" s="43"/>
      <c r="UYN221" s="43"/>
      <c r="UYO221" s="43"/>
      <c r="UYP221" s="43"/>
      <c r="UYQ221" s="43"/>
      <c r="UYR221" s="43"/>
      <c r="UYS221" s="43"/>
      <c r="UYT221" s="43"/>
      <c r="UYU221" s="43"/>
      <c r="UYV221" s="43"/>
      <c r="UYW221" s="43"/>
      <c r="UYX221" s="43"/>
      <c r="UYY221" s="43"/>
      <c r="UYZ221" s="43"/>
      <c r="UZA221" s="43"/>
      <c r="UZB221" s="43"/>
      <c r="UZC221" s="43"/>
      <c r="UZD221" s="43"/>
      <c r="UZE221" s="43"/>
      <c r="UZF221" s="43"/>
      <c r="UZG221" s="43"/>
      <c r="UZH221" s="43"/>
      <c r="UZI221" s="43"/>
      <c r="UZJ221" s="43"/>
      <c r="UZK221" s="43"/>
      <c r="UZL221" s="43"/>
      <c r="UZM221" s="43"/>
      <c r="UZN221" s="43"/>
      <c r="UZO221" s="43"/>
      <c r="UZP221" s="43"/>
      <c r="UZQ221" s="43"/>
      <c r="UZR221" s="43"/>
      <c r="UZS221" s="43"/>
      <c r="UZT221" s="43"/>
      <c r="UZU221" s="43"/>
      <c r="UZV221" s="43"/>
      <c r="UZW221" s="43"/>
      <c r="UZX221" s="43"/>
      <c r="UZY221" s="43"/>
      <c r="UZZ221" s="43"/>
      <c r="VAA221" s="43"/>
      <c r="VAB221" s="43"/>
      <c r="VAC221" s="43"/>
      <c r="VAD221" s="43"/>
      <c r="VAE221" s="43"/>
      <c r="VAF221" s="43"/>
      <c r="VAG221" s="43"/>
      <c r="VAH221" s="43"/>
      <c r="VAI221" s="43"/>
      <c r="VAJ221" s="43"/>
      <c r="VAK221" s="43"/>
      <c r="VAL221" s="43"/>
      <c r="VAM221" s="43"/>
      <c r="VAN221" s="43"/>
      <c r="VAO221" s="43"/>
      <c r="VAP221" s="43"/>
      <c r="VAQ221" s="43"/>
      <c r="VAR221" s="43"/>
      <c r="VAS221" s="43"/>
      <c r="VAT221" s="43"/>
      <c r="VAU221" s="43"/>
      <c r="VAV221" s="43"/>
      <c r="VAW221" s="43"/>
      <c r="VAX221" s="43"/>
      <c r="VAY221" s="43"/>
      <c r="VAZ221" s="43"/>
      <c r="VBA221" s="43"/>
      <c r="VBB221" s="43"/>
      <c r="VBC221" s="43"/>
      <c r="VBD221" s="43"/>
      <c r="VBE221" s="43"/>
      <c r="VBF221" s="43"/>
      <c r="VBG221" s="43"/>
      <c r="VBH221" s="43"/>
      <c r="VBI221" s="43"/>
      <c r="VBJ221" s="43"/>
      <c r="VBK221" s="43"/>
      <c r="VBL221" s="43"/>
      <c r="VBM221" s="43"/>
      <c r="VBN221" s="43"/>
      <c r="VBO221" s="43"/>
      <c r="VBP221" s="43"/>
      <c r="VBQ221" s="43"/>
      <c r="VBR221" s="43"/>
      <c r="VBS221" s="43"/>
      <c r="VBT221" s="43"/>
      <c r="VBU221" s="43"/>
      <c r="VBV221" s="43"/>
      <c r="VBW221" s="43"/>
      <c r="VBX221" s="43"/>
      <c r="VBY221" s="43"/>
      <c r="VBZ221" s="43"/>
      <c r="VCA221" s="43"/>
      <c r="VCB221" s="43"/>
      <c r="VCC221" s="43"/>
      <c r="VCD221" s="43"/>
      <c r="VCE221" s="43"/>
      <c r="VCF221" s="43"/>
      <c r="VCG221" s="43"/>
      <c r="VCH221" s="43"/>
      <c r="VCI221" s="43"/>
      <c r="VCJ221" s="43"/>
      <c r="VCK221" s="43"/>
      <c r="VCL221" s="43"/>
      <c r="VCM221" s="43"/>
      <c r="VCN221" s="43"/>
      <c r="VCO221" s="43"/>
      <c r="VCP221" s="43"/>
      <c r="VCQ221" s="43"/>
      <c r="VCR221" s="43"/>
      <c r="VCS221" s="43"/>
      <c r="VCT221" s="43"/>
      <c r="VCU221" s="43"/>
      <c r="VCV221" s="43"/>
      <c r="VCW221" s="43"/>
      <c r="VCX221" s="43"/>
      <c r="VCY221" s="43"/>
      <c r="VCZ221" s="43"/>
      <c r="VDA221" s="43"/>
      <c r="VDB221" s="43"/>
      <c r="VDC221" s="43"/>
      <c r="VDD221" s="43"/>
      <c r="VDE221" s="43"/>
      <c r="VDF221" s="43"/>
      <c r="VDG221" s="43"/>
      <c r="VDH221" s="43"/>
      <c r="VDI221" s="43"/>
      <c r="VDJ221" s="43"/>
      <c r="VDK221" s="43"/>
      <c r="VDL221" s="43"/>
      <c r="VDM221" s="43"/>
      <c r="VDN221" s="43"/>
      <c r="VDO221" s="43"/>
      <c r="VDP221" s="43"/>
      <c r="VDQ221" s="43"/>
      <c r="VDR221" s="43"/>
      <c r="VDS221" s="43"/>
      <c r="VDT221" s="43"/>
      <c r="VDU221" s="43"/>
      <c r="VDV221" s="43"/>
      <c r="VDW221" s="43"/>
      <c r="VDX221" s="43"/>
      <c r="VDY221" s="43"/>
      <c r="VDZ221" s="43"/>
      <c r="VEA221" s="43"/>
      <c r="VEB221" s="43"/>
      <c r="VEC221" s="43"/>
      <c r="VED221" s="43"/>
      <c r="VEE221" s="43"/>
      <c r="VEF221" s="43"/>
      <c r="VEG221" s="43"/>
      <c r="VEH221" s="43"/>
      <c r="VEI221" s="43"/>
      <c r="VEJ221" s="43"/>
      <c r="VEK221" s="43"/>
      <c r="VEL221" s="43"/>
      <c r="VEM221" s="43"/>
      <c r="VEN221" s="43"/>
      <c r="VEO221" s="43"/>
      <c r="VEP221" s="43"/>
      <c r="VEQ221" s="43"/>
      <c r="VER221" s="43"/>
      <c r="VES221" s="43"/>
      <c r="VET221" s="43"/>
      <c r="VEU221" s="43"/>
      <c r="VEV221" s="43"/>
      <c r="VEW221" s="43"/>
      <c r="VEX221" s="43"/>
      <c r="VEY221" s="43"/>
      <c r="VEZ221" s="43"/>
      <c r="VFA221" s="43"/>
      <c r="VFB221" s="43"/>
      <c r="VFC221" s="43"/>
      <c r="VFD221" s="43"/>
      <c r="VFE221" s="43"/>
      <c r="VFF221" s="43"/>
      <c r="VFG221" s="43"/>
      <c r="VFH221" s="43"/>
      <c r="VFI221" s="43"/>
      <c r="VFJ221" s="43"/>
      <c r="VFK221" s="43"/>
      <c r="VFL221" s="43"/>
      <c r="VFM221" s="43"/>
      <c r="VFN221" s="43"/>
      <c r="VFO221" s="43"/>
      <c r="VFP221" s="43"/>
      <c r="VFQ221" s="43"/>
      <c r="VFR221" s="43"/>
      <c r="VFS221" s="43"/>
      <c r="VFT221" s="43"/>
      <c r="VFU221" s="43"/>
      <c r="VFV221" s="43"/>
      <c r="VFW221" s="43"/>
      <c r="VFX221" s="43"/>
      <c r="VFY221" s="43"/>
      <c r="VFZ221" s="43"/>
      <c r="VGA221" s="43"/>
      <c r="VGB221" s="43"/>
      <c r="VGC221" s="43"/>
      <c r="VGD221" s="43"/>
      <c r="VGE221" s="43"/>
      <c r="VGF221" s="43"/>
      <c r="VGG221" s="43"/>
      <c r="VGH221" s="43"/>
      <c r="VGI221" s="43"/>
      <c r="VGJ221" s="43"/>
      <c r="VGK221" s="43"/>
      <c r="VGL221" s="43"/>
      <c r="VGM221" s="43"/>
      <c r="VGN221" s="43"/>
      <c r="VGO221" s="43"/>
      <c r="VGP221" s="43"/>
      <c r="VGQ221" s="43"/>
      <c r="VGR221" s="43"/>
      <c r="VGS221" s="43"/>
      <c r="VGT221" s="43"/>
      <c r="VGU221" s="43"/>
      <c r="VGV221" s="43"/>
      <c r="VGW221" s="43"/>
      <c r="VGX221" s="43"/>
      <c r="VGY221" s="43"/>
      <c r="VGZ221" s="43"/>
      <c r="VHA221" s="43"/>
      <c r="VHB221" s="43"/>
      <c r="VHC221" s="43"/>
      <c r="VHD221" s="43"/>
      <c r="VHE221" s="43"/>
      <c r="VHF221" s="43"/>
      <c r="VHG221" s="43"/>
      <c r="VHH221" s="43"/>
      <c r="VHI221" s="43"/>
      <c r="VHJ221" s="43"/>
      <c r="VHK221" s="43"/>
      <c r="VHL221" s="43"/>
      <c r="VHM221" s="43"/>
      <c r="VHN221" s="43"/>
      <c r="VHO221" s="43"/>
      <c r="VHP221" s="43"/>
      <c r="VHQ221" s="43"/>
      <c r="VHR221" s="43"/>
      <c r="VHS221" s="43"/>
      <c r="VHT221" s="43"/>
      <c r="VHU221" s="43"/>
      <c r="VHV221" s="43"/>
      <c r="VHW221" s="43"/>
      <c r="VHX221" s="43"/>
      <c r="VHY221" s="43"/>
      <c r="VHZ221" s="43"/>
      <c r="VIA221" s="43"/>
      <c r="VIB221" s="43"/>
      <c r="VIC221" s="43"/>
      <c r="VID221" s="43"/>
      <c r="VIE221" s="43"/>
      <c r="VIF221" s="43"/>
      <c r="VIG221" s="43"/>
      <c r="VIH221" s="43"/>
      <c r="VII221" s="43"/>
      <c r="VIJ221" s="43"/>
      <c r="VIK221" s="43"/>
      <c r="VIL221" s="43"/>
      <c r="VIM221" s="43"/>
      <c r="VIN221" s="43"/>
      <c r="VIO221" s="43"/>
      <c r="VIP221" s="43"/>
      <c r="VIQ221" s="43"/>
      <c r="VIR221" s="43"/>
      <c r="VIS221" s="43"/>
      <c r="VIT221" s="43"/>
      <c r="VIU221" s="43"/>
      <c r="VIV221" s="43"/>
      <c r="VIW221" s="43"/>
      <c r="VIX221" s="43"/>
      <c r="VIY221" s="43"/>
      <c r="VIZ221" s="43"/>
      <c r="VJA221" s="43"/>
      <c r="VJB221" s="43"/>
      <c r="VJC221" s="43"/>
      <c r="VJD221" s="43"/>
      <c r="VJE221" s="43"/>
      <c r="VJF221" s="43"/>
      <c r="VJG221" s="43"/>
      <c r="VJH221" s="43"/>
      <c r="VJI221" s="43"/>
      <c r="VJJ221" s="43"/>
      <c r="VJK221" s="43"/>
      <c r="VJL221" s="43"/>
      <c r="VJM221" s="43"/>
      <c r="VJN221" s="43"/>
      <c r="VJO221" s="43"/>
      <c r="VJP221" s="43"/>
      <c r="VJQ221" s="43"/>
      <c r="VJR221" s="43"/>
      <c r="VJS221" s="43"/>
      <c r="VJT221" s="43"/>
      <c r="VJU221" s="43"/>
      <c r="VJV221" s="43"/>
      <c r="VJW221" s="43"/>
      <c r="VJX221" s="43"/>
      <c r="VJY221" s="43"/>
      <c r="VJZ221" s="43"/>
      <c r="VKA221" s="43"/>
      <c r="VKB221" s="43"/>
      <c r="VKC221" s="43"/>
      <c r="VKD221" s="43"/>
      <c r="VKE221" s="43"/>
      <c r="VKF221" s="43"/>
      <c r="VKG221" s="43"/>
      <c r="VKH221" s="43"/>
      <c r="VKI221" s="43"/>
      <c r="VKJ221" s="43"/>
      <c r="VKK221" s="43"/>
      <c r="VKL221" s="43"/>
      <c r="VKM221" s="43"/>
      <c r="VKN221" s="43"/>
      <c r="VKO221" s="43"/>
      <c r="VKP221" s="43"/>
      <c r="VKQ221" s="43"/>
      <c r="VKR221" s="43"/>
      <c r="VKS221" s="43"/>
      <c r="VKT221" s="43"/>
      <c r="VKU221" s="43"/>
      <c r="VKV221" s="43"/>
      <c r="VKW221" s="43"/>
      <c r="VKX221" s="43"/>
      <c r="VKY221" s="43"/>
      <c r="VKZ221" s="43"/>
      <c r="VLA221" s="43"/>
      <c r="VLB221" s="43"/>
      <c r="VLC221" s="43"/>
      <c r="VLD221" s="43"/>
      <c r="VLE221" s="43"/>
      <c r="VLF221" s="43"/>
      <c r="VLG221" s="43"/>
      <c r="VLH221" s="43"/>
      <c r="VLI221" s="43"/>
      <c r="VLJ221" s="43"/>
      <c r="VLK221" s="43"/>
      <c r="VLL221" s="43"/>
      <c r="VLM221" s="43"/>
      <c r="VLN221" s="43"/>
      <c r="VLO221" s="43"/>
      <c r="VLP221" s="43"/>
      <c r="VLQ221" s="43"/>
      <c r="VLR221" s="43"/>
      <c r="VLS221" s="43"/>
      <c r="VLT221" s="43"/>
      <c r="VLU221" s="43"/>
      <c r="VLV221" s="43"/>
      <c r="VLW221" s="43"/>
      <c r="VLX221" s="43"/>
      <c r="VLY221" s="43"/>
      <c r="VLZ221" s="43"/>
      <c r="VMA221" s="43"/>
      <c r="VMB221" s="43"/>
      <c r="VMC221" s="43"/>
      <c r="VMD221" s="43"/>
      <c r="VME221" s="43"/>
      <c r="VMF221" s="43"/>
      <c r="VMG221" s="43"/>
      <c r="VMH221" s="43"/>
      <c r="VMI221" s="43"/>
      <c r="VMJ221" s="43"/>
      <c r="VMK221" s="43"/>
      <c r="VML221" s="43"/>
      <c r="VMM221" s="43"/>
      <c r="VMN221" s="43"/>
      <c r="VMO221" s="43"/>
      <c r="VMP221" s="43"/>
      <c r="VMQ221" s="43"/>
      <c r="VMR221" s="43"/>
      <c r="VMS221" s="43"/>
      <c r="VMT221" s="43"/>
      <c r="VMU221" s="43"/>
      <c r="VMV221" s="43"/>
      <c r="VMW221" s="43"/>
      <c r="VMX221" s="43"/>
      <c r="VMY221" s="43"/>
      <c r="VMZ221" s="43"/>
      <c r="VNA221" s="43"/>
      <c r="VNB221" s="43"/>
      <c r="VNC221" s="43"/>
      <c r="VND221" s="43"/>
      <c r="VNE221" s="43"/>
      <c r="VNF221" s="43"/>
      <c r="VNG221" s="43"/>
      <c r="VNH221" s="43"/>
      <c r="VNI221" s="43"/>
      <c r="VNJ221" s="43"/>
      <c r="VNK221" s="43"/>
      <c r="VNL221" s="43"/>
      <c r="VNM221" s="43"/>
      <c r="VNN221" s="43"/>
      <c r="VNO221" s="43"/>
      <c r="VNP221" s="43"/>
      <c r="VNQ221" s="43"/>
      <c r="VNR221" s="43"/>
      <c r="VNS221" s="43"/>
      <c r="VNT221" s="43"/>
      <c r="VNU221" s="43"/>
      <c r="VNV221" s="43"/>
      <c r="VNW221" s="43"/>
      <c r="VNX221" s="43"/>
      <c r="VNY221" s="43"/>
      <c r="VNZ221" s="43"/>
      <c r="VOA221" s="43"/>
      <c r="VOB221" s="43"/>
      <c r="VOC221" s="43"/>
      <c r="VOD221" s="43"/>
      <c r="VOE221" s="43"/>
      <c r="VOF221" s="43"/>
      <c r="VOG221" s="43"/>
      <c r="VOH221" s="43"/>
      <c r="VOI221" s="43"/>
      <c r="VOJ221" s="43"/>
      <c r="VOK221" s="43"/>
      <c r="VOL221" s="43"/>
      <c r="VOM221" s="43"/>
      <c r="VON221" s="43"/>
      <c r="VOO221" s="43"/>
      <c r="VOP221" s="43"/>
      <c r="VOQ221" s="43"/>
      <c r="VOR221" s="43"/>
      <c r="VOS221" s="43"/>
      <c r="VOT221" s="43"/>
      <c r="VOU221" s="43"/>
      <c r="VOV221" s="43"/>
      <c r="VOW221" s="43"/>
      <c r="VOX221" s="43"/>
      <c r="VOY221" s="43"/>
      <c r="VOZ221" s="43"/>
      <c r="VPA221" s="43"/>
      <c r="VPB221" s="43"/>
      <c r="VPC221" s="43"/>
      <c r="VPD221" s="43"/>
      <c r="VPE221" s="43"/>
      <c r="VPF221" s="43"/>
      <c r="VPG221" s="43"/>
      <c r="VPH221" s="43"/>
      <c r="VPI221" s="43"/>
      <c r="VPJ221" s="43"/>
      <c r="VPK221" s="43"/>
      <c r="VPL221" s="43"/>
      <c r="VPM221" s="43"/>
      <c r="VPN221" s="43"/>
      <c r="VPO221" s="43"/>
      <c r="VPP221" s="43"/>
      <c r="VPQ221" s="43"/>
      <c r="VPR221" s="43"/>
      <c r="VPS221" s="43"/>
      <c r="VPT221" s="43"/>
      <c r="VPU221" s="43"/>
      <c r="VPV221" s="43"/>
      <c r="VPW221" s="43"/>
      <c r="VPX221" s="43"/>
      <c r="VPY221" s="43"/>
      <c r="VPZ221" s="43"/>
      <c r="VQA221" s="43"/>
      <c r="VQB221" s="43"/>
      <c r="VQC221" s="43"/>
      <c r="VQD221" s="43"/>
      <c r="VQE221" s="43"/>
      <c r="VQF221" s="43"/>
      <c r="VQG221" s="43"/>
      <c r="VQH221" s="43"/>
      <c r="VQI221" s="43"/>
      <c r="VQJ221" s="43"/>
      <c r="VQK221" s="43"/>
      <c r="VQL221" s="43"/>
      <c r="VQM221" s="43"/>
      <c r="VQN221" s="43"/>
      <c r="VQO221" s="43"/>
      <c r="VQP221" s="43"/>
      <c r="VQQ221" s="43"/>
      <c r="VQR221" s="43"/>
      <c r="VQS221" s="43"/>
      <c r="VQT221" s="43"/>
      <c r="VQU221" s="43"/>
      <c r="VQV221" s="43"/>
      <c r="VQW221" s="43"/>
      <c r="VQX221" s="43"/>
      <c r="VQY221" s="43"/>
      <c r="VQZ221" s="43"/>
      <c r="VRA221" s="43"/>
      <c r="VRB221" s="43"/>
      <c r="VRC221" s="43"/>
      <c r="VRD221" s="43"/>
      <c r="VRE221" s="43"/>
      <c r="VRF221" s="43"/>
      <c r="VRG221" s="43"/>
      <c r="VRH221" s="43"/>
      <c r="VRI221" s="43"/>
      <c r="VRJ221" s="43"/>
      <c r="VRK221" s="43"/>
      <c r="VRL221" s="43"/>
      <c r="VRM221" s="43"/>
      <c r="VRN221" s="43"/>
      <c r="VRO221" s="43"/>
      <c r="VRP221" s="43"/>
      <c r="VRQ221" s="43"/>
      <c r="VRR221" s="43"/>
      <c r="VRS221" s="43"/>
      <c r="VRT221" s="43"/>
      <c r="VRU221" s="43"/>
      <c r="VRV221" s="43"/>
      <c r="VRW221" s="43"/>
      <c r="VRX221" s="43"/>
      <c r="VRY221" s="43"/>
      <c r="VRZ221" s="43"/>
      <c r="VSA221" s="43"/>
      <c r="VSB221" s="43"/>
      <c r="VSC221" s="43"/>
      <c r="VSD221" s="43"/>
      <c r="VSE221" s="43"/>
      <c r="VSF221" s="43"/>
      <c r="VSG221" s="43"/>
      <c r="VSH221" s="43"/>
      <c r="VSI221" s="43"/>
      <c r="VSJ221" s="43"/>
      <c r="VSK221" s="43"/>
      <c r="VSL221" s="43"/>
      <c r="VSM221" s="43"/>
      <c r="VSN221" s="43"/>
      <c r="VSO221" s="43"/>
      <c r="VSP221" s="43"/>
      <c r="VSQ221" s="43"/>
      <c r="VSR221" s="43"/>
      <c r="VSS221" s="43"/>
      <c r="VST221" s="43"/>
      <c r="VSU221" s="43"/>
      <c r="VSV221" s="43"/>
      <c r="VSW221" s="43"/>
      <c r="VSX221" s="43"/>
      <c r="VSY221" s="43"/>
      <c r="VSZ221" s="43"/>
      <c r="VTA221" s="43"/>
      <c r="VTB221" s="43"/>
      <c r="VTC221" s="43"/>
      <c r="VTD221" s="43"/>
      <c r="VTE221" s="43"/>
      <c r="VTF221" s="43"/>
      <c r="VTG221" s="43"/>
      <c r="VTH221" s="43"/>
      <c r="VTI221" s="43"/>
      <c r="VTJ221" s="43"/>
      <c r="VTK221" s="43"/>
      <c r="VTL221" s="43"/>
      <c r="VTM221" s="43"/>
      <c r="VTN221" s="43"/>
      <c r="VTO221" s="43"/>
      <c r="VTP221" s="43"/>
      <c r="VTQ221" s="43"/>
      <c r="VTR221" s="43"/>
      <c r="VTS221" s="43"/>
      <c r="VTT221" s="43"/>
      <c r="VTU221" s="43"/>
      <c r="VTV221" s="43"/>
      <c r="VTW221" s="43"/>
      <c r="VTX221" s="43"/>
      <c r="VTY221" s="43"/>
      <c r="VTZ221" s="43"/>
      <c r="VUA221" s="43"/>
      <c r="VUB221" s="43"/>
      <c r="VUC221" s="43"/>
      <c r="VUD221" s="43"/>
      <c r="VUE221" s="43"/>
      <c r="VUF221" s="43"/>
      <c r="VUG221" s="43"/>
      <c r="VUH221" s="43"/>
      <c r="VUI221" s="43"/>
      <c r="VUJ221" s="43"/>
      <c r="VUK221" s="43"/>
      <c r="VUL221" s="43"/>
      <c r="VUM221" s="43"/>
      <c r="VUN221" s="43"/>
      <c r="VUO221" s="43"/>
      <c r="VUP221" s="43"/>
      <c r="VUQ221" s="43"/>
      <c r="VUR221" s="43"/>
      <c r="VUS221" s="43"/>
      <c r="VUT221" s="43"/>
      <c r="VUU221" s="43"/>
      <c r="VUV221" s="43"/>
      <c r="VUW221" s="43"/>
      <c r="VUX221" s="43"/>
      <c r="VUY221" s="43"/>
      <c r="VUZ221" s="43"/>
      <c r="VVA221" s="43"/>
      <c r="VVB221" s="43"/>
      <c r="VVC221" s="43"/>
      <c r="VVD221" s="43"/>
      <c r="VVE221" s="43"/>
      <c r="VVF221" s="43"/>
      <c r="VVG221" s="43"/>
      <c r="VVH221" s="43"/>
      <c r="VVI221" s="43"/>
      <c r="VVJ221" s="43"/>
      <c r="VVK221" s="43"/>
      <c r="VVL221" s="43"/>
      <c r="VVM221" s="43"/>
      <c r="VVN221" s="43"/>
      <c r="VVO221" s="43"/>
      <c r="VVP221" s="43"/>
      <c r="VVQ221" s="43"/>
      <c r="VVR221" s="43"/>
      <c r="VVS221" s="43"/>
      <c r="VVT221" s="43"/>
      <c r="VVU221" s="43"/>
      <c r="VVV221" s="43"/>
      <c r="VVW221" s="43"/>
      <c r="VVX221" s="43"/>
      <c r="VVY221" s="43"/>
      <c r="VVZ221" s="43"/>
      <c r="VWA221" s="43"/>
      <c r="VWB221" s="43"/>
      <c r="VWC221" s="43"/>
      <c r="VWD221" s="43"/>
      <c r="VWE221" s="43"/>
      <c r="VWF221" s="43"/>
      <c r="VWG221" s="43"/>
      <c r="VWH221" s="43"/>
      <c r="VWI221" s="43"/>
      <c r="VWJ221" s="43"/>
      <c r="VWK221" s="43"/>
      <c r="VWL221" s="43"/>
      <c r="VWM221" s="43"/>
      <c r="VWN221" s="43"/>
      <c r="VWO221" s="43"/>
      <c r="VWP221" s="43"/>
      <c r="VWQ221" s="43"/>
      <c r="VWR221" s="43"/>
      <c r="VWS221" s="43"/>
      <c r="VWT221" s="43"/>
      <c r="VWU221" s="43"/>
      <c r="VWV221" s="43"/>
      <c r="VWW221" s="43"/>
      <c r="VWX221" s="43"/>
      <c r="VWY221" s="43"/>
      <c r="VWZ221" s="43"/>
      <c r="VXA221" s="43"/>
      <c r="VXB221" s="43"/>
      <c r="VXC221" s="43"/>
      <c r="VXD221" s="43"/>
      <c r="VXE221" s="43"/>
      <c r="VXF221" s="43"/>
      <c r="VXG221" s="43"/>
      <c r="VXH221" s="43"/>
      <c r="VXI221" s="43"/>
      <c r="VXJ221" s="43"/>
      <c r="VXK221" s="43"/>
      <c r="VXL221" s="43"/>
      <c r="VXM221" s="43"/>
      <c r="VXN221" s="43"/>
      <c r="VXO221" s="43"/>
      <c r="VXP221" s="43"/>
      <c r="VXQ221" s="43"/>
      <c r="VXR221" s="43"/>
      <c r="VXS221" s="43"/>
      <c r="VXT221" s="43"/>
      <c r="VXU221" s="43"/>
      <c r="VXV221" s="43"/>
      <c r="VXW221" s="43"/>
      <c r="VXX221" s="43"/>
      <c r="VXY221" s="43"/>
      <c r="VXZ221" s="43"/>
      <c r="VYA221" s="43"/>
      <c r="VYB221" s="43"/>
      <c r="VYC221" s="43"/>
      <c r="VYD221" s="43"/>
      <c r="VYE221" s="43"/>
      <c r="VYF221" s="43"/>
      <c r="VYG221" s="43"/>
      <c r="VYH221" s="43"/>
      <c r="VYI221" s="43"/>
      <c r="VYJ221" s="43"/>
      <c r="VYK221" s="43"/>
      <c r="VYL221" s="43"/>
      <c r="VYM221" s="43"/>
      <c r="VYN221" s="43"/>
      <c r="VYO221" s="43"/>
      <c r="VYP221" s="43"/>
      <c r="VYQ221" s="43"/>
      <c r="VYR221" s="43"/>
      <c r="VYS221" s="43"/>
      <c r="VYT221" s="43"/>
      <c r="VYU221" s="43"/>
      <c r="VYV221" s="43"/>
      <c r="VYW221" s="43"/>
      <c r="VYX221" s="43"/>
      <c r="VYY221" s="43"/>
      <c r="VYZ221" s="43"/>
      <c r="VZA221" s="43"/>
      <c r="VZB221" s="43"/>
      <c r="VZC221" s="43"/>
      <c r="VZD221" s="43"/>
      <c r="VZE221" s="43"/>
      <c r="VZF221" s="43"/>
      <c r="VZG221" s="43"/>
      <c r="VZH221" s="43"/>
      <c r="VZI221" s="43"/>
      <c r="VZJ221" s="43"/>
      <c r="VZK221" s="43"/>
      <c r="VZL221" s="43"/>
      <c r="VZM221" s="43"/>
      <c r="VZN221" s="43"/>
      <c r="VZO221" s="43"/>
      <c r="VZP221" s="43"/>
      <c r="VZQ221" s="43"/>
      <c r="VZR221" s="43"/>
      <c r="VZS221" s="43"/>
      <c r="VZT221" s="43"/>
      <c r="VZU221" s="43"/>
      <c r="VZV221" s="43"/>
      <c r="VZW221" s="43"/>
      <c r="VZX221" s="43"/>
      <c r="VZY221" s="43"/>
      <c r="VZZ221" s="43"/>
      <c r="WAA221" s="43"/>
      <c r="WAB221" s="43"/>
      <c r="WAC221" s="43"/>
      <c r="WAD221" s="43"/>
      <c r="WAE221" s="43"/>
      <c r="WAF221" s="43"/>
      <c r="WAG221" s="43"/>
      <c r="WAH221" s="43"/>
      <c r="WAI221" s="43"/>
      <c r="WAJ221" s="43"/>
      <c r="WAK221" s="43"/>
      <c r="WAL221" s="43"/>
      <c r="WAM221" s="43"/>
      <c r="WAN221" s="43"/>
      <c r="WAO221" s="43"/>
      <c r="WAP221" s="43"/>
      <c r="WAQ221" s="43"/>
      <c r="WAR221" s="43"/>
      <c r="WAS221" s="43"/>
      <c r="WAT221" s="43"/>
      <c r="WAU221" s="43"/>
      <c r="WAV221" s="43"/>
      <c r="WAW221" s="43"/>
      <c r="WAX221" s="43"/>
      <c r="WAY221" s="43"/>
      <c r="WAZ221" s="43"/>
      <c r="WBA221" s="43"/>
      <c r="WBB221" s="43"/>
      <c r="WBC221" s="43"/>
      <c r="WBD221" s="43"/>
      <c r="WBE221" s="43"/>
      <c r="WBF221" s="43"/>
      <c r="WBG221" s="43"/>
      <c r="WBH221" s="43"/>
      <c r="WBI221" s="43"/>
      <c r="WBJ221" s="43"/>
      <c r="WBK221" s="43"/>
      <c r="WBL221" s="43"/>
      <c r="WBM221" s="43"/>
      <c r="WBN221" s="43"/>
      <c r="WBO221" s="43"/>
      <c r="WBP221" s="43"/>
      <c r="WBQ221" s="43"/>
      <c r="WBR221" s="43"/>
      <c r="WBS221" s="43"/>
      <c r="WBT221" s="43"/>
      <c r="WBU221" s="43"/>
      <c r="WBV221" s="43"/>
      <c r="WBW221" s="43"/>
      <c r="WBX221" s="43"/>
      <c r="WBY221" s="43"/>
      <c r="WBZ221" s="43"/>
      <c r="WCA221" s="43"/>
      <c r="WCB221" s="43"/>
      <c r="WCC221" s="43"/>
      <c r="WCD221" s="43"/>
      <c r="WCE221" s="43"/>
      <c r="WCF221" s="43"/>
      <c r="WCG221" s="43"/>
      <c r="WCH221" s="43"/>
      <c r="WCI221" s="43"/>
      <c r="WCJ221" s="43"/>
      <c r="WCK221" s="43"/>
      <c r="WCL221" s="43"/>
      <c r="WCM221" s="43"/>
      <c r="WCN221" s="43"/>
      <c r="WCO221" s="43"/>
      <c r="WCP221" s="43"/>
      <c r="WCQ221" s="43"/>
      <c r="WCR221" s="43"/>
      <c r="WCS221" s="43"/>
      <c r="WCT221" s="43"/>
      <c r="WCU221" s="43"/>
      <c r="WCV221" s="43"/>
      <c r="WCW221" s="43"/>
      <c r="WCX221" s="43"/>
      <c r="WCY221" s="43"/>
      <c r="WCZ221" s="43"/>
      <c r="WDA221" s="43"/>
      <c r="WDB221" s="43"/>
      <c r="WDC221" s="43"/>
      <c r="WDD221" s="43"/>
      <c r="WDE221" s="43"/>
      <c r="WDF221" s="43"/>
      <c r="WDG221" s="43"/>
      <c r="WDH221" s="43"/>
      <c r="WDI221" s="43"/>
      <c r="WDJ221" s="43"/>
      <c r="WDK221" s="43"/>
      <c r="WDL221" s="43"/>
      <c r="WDM221" s="43"/>
      <c r="WDN221" s="43"/>
      <c r="WDO221" s="43"/>
      <c r="WDP221" s="43"/>
      <c r="WDQ221" s="43"/>
      <c r="WDR221" s="43"/>
      <c r="WDS221" s="43"/>
      <c r="WDT221" s="43"/>
      <c r="WDU221" s="43"/>
      <c r="WDV221" s="43"/>
      <c r="WDW221" s="43"/>
      <c r="WDX221" s="43"/>
      <c r="WDY221" s="43"/>
      <c r="WDZ221" s="43"/>
      <c r="WEA221" s="43"/>
      <c r="WEB221" s="43"/>
      <c r="WEC221" s="43"/>
      <c r="WED221" s="43"/>
      <c r="WEE221" s="43"/>
      <c r="WEF221" s="43"/>
      <c r="WEG221" s="43"/>
      <c r="WEH221" s="43"/>
      <c r="WEI221" s="43"/>
      <c r="WEJ221" s="43"/>
      <c r="WEK221" s="43"/>
      <c r="WEL221" s="43"/>
      <c r="WEM221" s="43"/>
      <c r="WEN221" s="43"/>
      <c r="WEO221" s="43"/>
      <c r="WEP221" s="43"/>
      <c r="WEQ221" s="43"/>
      <c r="WER221" s="43"/>
      <c r="WES221" s="43"/>
      <c r="WET221" s="43"/>
      <c r="WEU221" s="43"/>
      <c r="WEV221" s="43"/>
      <c r="WEW221" s="43"/>
      <c r="WEX221" s="43"/>
      <c r="WEY221" s="43"/>
      <c r="WEZ221" s="43"/>
      <c r="WFA221" s="43"/>
      <c r="WFB221" s="43"/>
      <c r="WFC221" s="43"/>
      <c r="WFD221" s="43"/>
      <c r="WFE221" s="43"/>
      <c r="WFF221" s="43"/>
      <c r="WFG221" s="43"/>
      <c r="WFH221" s="43"/>
      <c r="WFI221" s="43"/>
      <c r="WFJ221" s="43"/>
      <c r="WFK221" s="43"/>
      <c r="WFL221" s="43"/>
      <c r="WFM221" s="43"/>
      <c r="WFN221" s="43"/>
      <c r="WFO221" s="43"/>
      <c r="WFP221" s="43"/>
      <c r="WFQ221" s="43"/>
      <c r="WFR221" s="43"/>
      <c r="WFS221" s="43"/>
      <c r="WFT221" s="43"/>
      <c r="WFU221" s="43"/>
      <c r="WFV221" s="43"/>
      <c r="WFW221" s="43"/>
      <c r="WFX221" s="43"/>
      <c r="WFY221" s="43"/>
      <c r="WFZ221" s="43"/>
      <c r="WGA221" s="43"/>
      <c r="WGB221" s="43"/>
      <c r="WGC221" s="43"/>
      <c r="WGD221" s="43"/>
      <c r="WGE221" s="43"/>
      <c r="WGF221" s="43"/>
      <c r="WGG221" s="43"/>
      <c r="WGH221" s="43"/>
      <c r="WGI221" s="43"/>
      <c r="WGJ221" s="43"/>
      <c r="WGK221" s="43"/>
      <c r="WGL221" s="43"/>
      <c r="WGM221" s="43"/>
      <c r="WGN221" s="43"/>
      <c r="WGO221" s="43"/>
      <c r="WGP221" s="43"/>
      <c r="WGQ221" s="43"/>
      <c r="WGR221" s="43"/>
      <c r="WGS221" s="43"/>
      <c r="WGT221" s="43"/>
      <c r="WGU221" s="43"/>
      <c r="WGV221" s="43"/>
      <c r="WGW221" s="43"/>
      <c r="WGX221" s="43"/>
      <c r="WGY221" s="43"/>
      <c r="WGZ221" s="43"/>
      <c r="WHA221" s="43"/>
      <c r="WHB221" s="43"/>
      <c r="WHC221" s="43"/>
      <c r="WHD221" s="43"/>
      <c r="WHE221" s="43"/>
      <c r="WHF221" s="43"/>
      <c r="WHG221" s="43"/>
      <c r="WHH221" s="43"/>
      <c r="WHI221" s="43"/>
      <c r="WHJ221" s="43"/>
      <c r="WHK221" s="43"/>
      <c r="WHL221" s="43"/>
      <c r="WHM221" s="43"/>
      <c r="WHN221" s="43"/>
      <c r="WHO221" s="43"/>
      <c r="WHP221" s="43"/>
      <c r="WHQ221" s="43"/>
      <c r="WHR221" s="43"/>
      <c r="WHS221" s="43"/>
      <c r="WHT221" s="43"/>
      <c r="WHU221" s="43"/>
      <c r="WHV221" s="43"/>
      <c r="WHW221" s="43"/>
      <c r="WHX221" s="43"/>
      <c r="WHY221" s="43"/>
      <c r="WHZ221" s="43"/>
      <c r="WIA221" s="43"/>
      <c r="WIB221" s="43"/>
      <c r="WIC221" s="43"/>
      <c r="WID221" s="43"/>
      <c r="WIE221" s="43"/>
      <c r="WIF221" s="43"/>
      <c r="WIG221" s="43"/>
      <c r="WIH221" s="43"/>
      <c r="WII221" s="43"/>
      <c r="WIJ221" s="43"/>
      <c r="WIK221" s="43"/>
      <c r="WIL221" s="43"/>
      <c r="WIM221" s="43"/>
      <c r="WIN221" s="43"/>
      <c r="WIO221" s="43"/>
      <c r="WIP221" s="43"/>
      <c r="WIQ221" s="43"/>
      <c r="WIR221" s="43"/>
      <c r="WIS221" s="43"/>
      <c r="WIT221" s="43"/>
      <c r="WIU221" s="43"/>
      <c r="WIV221" s="43"/>
      <c r="WIW221" s="43"/>
      <c r="WIX221" s="43"/>
      <c r="WIY221" s="43"/>
      <c r="WIZ221" s="43"/>
      <c r="WJA221" s="43"/>
      <c r="WJB221" s="43"/>
      <c r="WJC221" s="43"/>
      <c r="WJD221" s="43"/>
      <c r="WJE221" s="43"/>
      <c r="WJF221" s="43"/>
      <c r="WJG221" s="43"/>
      <c r="WJH221" s="43"/>
      <c r="WJI221" s="43"/>
      <c r="WJJ221" s="43"/>
      <c r="WJK221" s="43"/>
      <c r="WJL221" s="43"/>
      <c r="WJM221" s="43"/>
      <c r="WJN221" s="43"/>
      <c r="WJO221" s="43"/>
      <c r="WJP221" s="43"/>
      <c r="WJQ221" s="43"/>
      <c r="WJR221" s="43"/>
      <c r="WJS221" s="43"/>
      <c r="WJT221" s="43"/>
      <c r="WJU221" s="43"/>
      <c r="WJV221" s="43"/>
      <c r="WJW221" s="43"/>
      <c r="WJX221" s="43"/>
      <c r="WJY221" s="43"/>
      <c r="WJZ221" s="43"/>
      <c r="WKA221" s="43"/>
      <c r="WKB221" s="43"/>
      <c r="WKC221" s="43"/>
      <c r="WKD221" s="43"/>
      <c r="WKE221" s="43"/>
      <c r="WKF221" s="43"/>
      <c r="WKG221" s="43"/>
      <c r="WKH221" s="43"/>
      <c r="WKI221" s="43"/>
      <c r="WKJ221" s="43"/>
      <c r="WKK221" s="43"/>
      <c r="WKL221" s="43"/>
      <c r="WKM221" s="43"/>
      <c r="WKN221" s="43"/>
      <c r="WKO221" s="43"/>
      <c r="WKP221" s="43"/>
      <c r="WKQ221" s="43"/>
      <c r="WKR221" s="43"/>
      <c r="WKS221" s="43"/>
      <c r="WKT221" s="43"/>
      <c r="WKU221" s="43"/>
      <c r="WKV221" s="43"/>
      <c r="WKW221" s="43"/>
      <c r="WKX221" s="43"/>
      <c r="WKY221" s="43"/>
      <c r="WKZ221" s="43"/>
      <c r="WLA221" s="43"/>
      <c r="WLB221" s="43"/>
      <c r="WLC221" s="43"/>
      <c r="WLD221" s="43"/>
      <c r="WLE221" s="43"/>
      <c r="WLF221" s="43"/>
      <c r="WLG221" s="43"/>
      <c r="WLH221" s="43"/>
      <c r="WLI221" s="43"/>
      <c r="WLJ221" s="43"/>
      <c r="WLK221" s="43"/>
      <c r="WLL221" s="43"/>
      <c r="WLM221" s="43"/>
      <c r="WLN221" s="43"/>
      <c r="WLO221" s="43"/>
      <c r="WLP221" s="43"/>
      <c r="WLQ221" s="43"/>
      <c r="WLR221" s="43"/>
      <c r="WLS221" s="43"/>
      <c r="WLT221" s="43"/>
      <c r="WLU221" s="43"/>
      <c r="WLV221" s="43"/>
      <c r="WLW221" s="43"/>
      <c r="WLX221" s="43"/>
      <c r="WLY221" s="43"/>
      <c r="WLZ221" s="43"/>
      <c r="WMA221" s="43"/>
      <c r="WMB221" s="43"/>
      <c r="WMC221" s="43"/>
      <c r="WMD221" s="43"/>
      <c r="WME221" s="43"/>
      <c r="WMF221" s="43"/>
      <c r="WMG221" s="43"/>
      <c r="WMH221" s="43"/>
      <c r="WMI221" s="43"/>
      <c r="WMJ221" s="43"/>
      <c r="WMK221" s="43"/>
      <c r="WML221" s="43"/>
      <c r="WMM221" s="43"/>
      <c r="WMN221" s="43"/>
      <c r="WMO221" s="43"/>
      <c r="WMP221" s="43"/>
      <c r="WMQ221" s="43"/>
      <c r="WMR221" s="43"/>
      <c r="WMS221" s="43"/>
      <c r="WMT221" s="43"/>
      <c r="WMU221" s="43"/>
      <c r="WMV221" s="43"/>
      <c r="WMW221" s="43"/>
      <c r="WMX221" s="43"/>
      <c r="WMY221" s="43"/>
      <c r="WMZ221" s="43"/>
      <c r="WNA221" s="43"/>
      <c r="WNB221" s="43"/>
      <c r="WNC221" s="43"/>
      <c r="WND221" s="43"/>
      <c r="WNE221" s="43"/>
      <c r="WNF221" s="43"/>
      <c r="WNG221" s="43"/>
      <c r="WNH221" s="43"/>
      <c r="WNI221" s="43"/>
      <c r="WNJ221" s="43"/>
      <c r="WNK221" s="43"/>
      <c r="WNL221" s="43"/>
      <c r="WNM221" s="43"/>
      <c r="WNN221" s="43"/>
      <c r="WNO221" s="43"/>
      <c r="WNP221" s="43"/>
      <c r="WNQ221" s="43"/>
      <c r="WNR221" s="43"/>
      <c r="WNS221" s="43"/>
      <c r="WNT221" s="43"/>
      <c r="WNU221" s="43"/>
      <c r="WNV221" s="43"/>
      <c r="WNW221" s="43"/>
      <c r="WNX221" s="43"/>
      <c r="WNY221" s="43"/>
      <c r="WNZ221" s="43"/>
      <c r="WOA221" s="43"/>
      <c r="WOB221" s="43"/>
      <c r="WOC221" s="43"/>
      <c r="WOD221" s="43"/>
      <c r="WOE221" s="43"/>
      <c r="WOF221" s="43"/>
      <c r="WOG221" s="43"/>
      <c r="WOH221" s="43"/>
      <c r="WOI221" s="43"/>
      <c r="WOJ221" s="43"/>
      <c r="WOK221" s="43"/>
      <c r="WOL221" s="43"/>
      <c r="WOM221" s="43"/>
      <c r="WON221" s="43"/>
      <c r="WOO221" s="43"/>
      <c r="WOP221" s="43"/>
      <c r="WOQ221" s="43"/>
      <c r="WOR221" s="43"/>
      <c r="WOS221" s="43"/>
      <c r="WOT221" s="43"/>
      <c r="WOU221" s="43"/>
      <c r="WOV221" s="43"/>
      <c r="WOW221" s="43"/>
      <c r="WOX221" s="43"/>
      <c r="WOY221" s="43"/>
      <c r="WOZ221" s="43"/>
      <c r="WPA221" s="43"/>
      <c r="WPB221" s="43"/>
      <c r="WPC221" s="43"/>
      <c r="WPD221" s="43"/>
      <c r="WPE221" s="43"/>
      <c r="WPF221" s="43"/>
      <c r="WPG221" s="43"/>
      <c r="WPH221" s="43"/>
      <c r="WPI221" s="43"/>
      <c r="WPJ221" s="43"/>
      <c r="WPK221" s="43"/>
      <c r="WPL221" s="43"/>
      <c r="WPM221" s="43"/>
      <c r="WPN221" s="43"/>
      <c r="WPO221" s="43"/>
      <c r="WPP221" s="43"/>
      <c r="WPQ221" s="43"/>
      <c r="WPR221" s="43"/>
      <c r="WPS221" s="43"/>
      <c r="WPT221" s="43"/>
      <c r="WPU221" s="43"/>
      <c r="WPV221" s="43"/>
      <c r="WPW221" s="43"/>
      <c r="WPX221" s="43"/>
      <c r="WPY221" s="43"/>
      <c r="WPZ221" s="43"/>
      <c r="WQA221" s="43"/>
      <c r="WQB221" s="43"/>
      <c r="WQC221" s="43"/>
      <c r="WQD221" s="43"/>
      <c r="WQE221" s="43"/>
      <c r="WQF221" s="43"/>
      <c r="WQG221" s="43"/>
      <c r="WQH221" s="43"/>
      <c r="WQI221" s="43"/>
      <c r="WQJ221" s="43"/>
      <c r="WQK221" s="43"/>
      <c r="WQL221" s="43"/>
      <c r="WQM221" s="43"/>
      <c r="WQN221" s="43"/>
      <c r="WQO221" s="43"/>
      <c r="WQP221" s="43"/>
      <c r="WQQ221" s="43"/>
      <c r="WQR221" s="43"/>
      <c r="WQS221" s="43"/>
      <c r="WQT221" s="43"/>
      <c r="WQU221" s="43"/>
      <c r="WQV221" s="43"/>
      <c r="WQW221" s="43"/>
      <c r="WQX221" s="43"/>
      <c r="WQY221" s="43"/>
      <c r="WQZ221" s="43"/>
      <c r="WRA221" s="43"/>
      <c r="WRB221" s="43"/>
      <c r="WRC221" s="43"/>
      <c r="WRD221" s="43"/>
      <c r="WRE221" s="43"/>
      <c r="WRF221" s="43"/>
      <c r="WRG221" s="43"/>
      <c r="WRH221" s="43"/>
      <c r="WRI221" s="43"/>
      <c r="WRJ221" s="43"/>
      <c r="WRK221" s="43"/>
      <c r="WRL221" s="43"/>
      <c r="WRM221" s="43"/>
      <c r="WRN221" s="43"/>
      <c r="WRO221" s="43"/>
      <c r="WRP221" s="43"/>
      <c r="WRQ221" s="43"/>
      <c r="WRR221" s="43"/>
      <c r="WRS221" s="43"/>
      <c r="WRT221" s="43"/>
      <c r="WRU221" s="43"/>
      <c r="WRV221" s="43"/>
      <c r="WRW221" s="43"/>
      <c r="WRX221" s="43"/>
      <c r="WRY221" s="43"/>
      <c r="WRZ221" s="43"/>
      <c r="WSA221" s="43"/>
      <c r="WSB221" s="43"/>
      <c r="WSC221" s="43"/>
      <c r="WSD221" s="43"/>
      <c r="WSE221" s="43"/>
      <c r="WSF221" s="43"/>
      <c r="WSG221" s="43"/>
      <c r="WSH221" s="43"/>
      <c r="WSI221" s="43"/>
      <c r="WSJ221" s="43"/>
      <c r="WSK221" s="43"/>
      <c r="WSL221" s="43"/>
      <c r="WSM221" s="43"/>
      <c r="WSN221" s="43"/>
      <c r="WSO221" s="43"/>
      <c r="WSP221" s="43"/>
      <c r="WSQ221" s="43"/>
      <c r="WSR221" s="43"/>
      <c r="WSS221" s="43"/>
      <c r="WST221" s="43"/>
      <c r="WSU221" s="43"/>
      <c r="WSV221" s="43"/>
      <c r="WSW221" s="43"/>
      <c r="WSX221" s="43"/>
      <c r="WSY221" s="43"/>
      <c r="WSZ221" s="43"/>
      <c r="WTA221" s="43"/>
      <c r="WTB221" s="43"/>
      <c r="WTC221" s="43"/>
      <c r="WTD221" s="43"/>
      <c r="WTE221" s="43"/>
      <c r="WTF221" s="43"/>
      <c r="WTG221" s="43"/>
      <c r="WTH221" s="43"/>
      <c r="WTI221" s="43"/>
      <c r="WTJ221" s="43"/>
      <c r="WTK221" s="43"/>
      <c r="WTL221" s="43"/>
      <c r="WTM221" s="43"/>
      <c r="WTN221" s="43"/>
      <c r="WTO221" s="43"/>
      <c r="WTP221" s="43"/>
      <c r="WTQ221" s="43"/>
      <c r="WTR221" s="43"/>
      <c r="WTS221" s="43"/>
      <c r="WTT221" s="43"/>
      <c r="WTU221" s="43"/>
      <c r="WTV221" s="43"/>
      <c r="WTW221" s="43"/>
      <c r="WTX221" s="43"/>
      <c r="WTY221" s="43"/>
      <c r="WTZ221" s="43"/>
      <c r="WUA221" s="43"/>
      <c r="WUB221" s="43"/>
      <c r="WUC221" s="43"/>
      <c r="WUD221" s="43"/>
      <c r="WUE221" s="43"/>
      <c r="WUF221" s="43"/>
      <c r="WUG221" s="43"/>
      <c r="WUH221" s="43"/>
      <c r="WUI221" s="43"/>
      <c r="WUJ221" s="43"/>
      <c r="WUK221" s="43"/>
      <c r="WUL221" s="43"/>
      <c r="WUM221" s="43"/>
      <c r="WUN221" s="43"/>
      <c r="WUO221" s="43"/>
      <c r="WUP221" s="43"/>
      <c r="WUQ221" s="43"/>
      <c r="WUR221" s="43"/>
      <c r="WUS221" s="43"/>
      <c r="WUT221" s="43"/>
      <c r="WUU221" s="43"/>
      <c r="WUV221" s="43"/>
      <c r="WUW221" s="43"/>
      <c r="WUX221" s="43"/>
      <c r="WUY221" s="43"/>
      <c r="WUZ221" s="43"/>
      <c r="WVA221" s="43"/>
      <c r="WVB221" s="43"/>
      <c r="WVC221" s="43"/>
      <c r="WVD221" s="43"/>
      <c r="WVE221" s="43"/>
      <c r="WVF221" s="43"/>
      <c r="WVG221" s="43"/>
      <c r="WVH221" s="43"/>
      <c r="WVI221" s="43"/>
      <c r="WVJ221" s="43"/>
      <c r="WVK221" s="43"/>
      <c r="WVL221" s="43"/>
      <c r="WVM221" s="43"/>
      <c r="WVN221" s="43"/>
      <c r="WVO221" s="43"/>
      <c r="WVP221" s="43"/>
      <c r="WVQ221" s="43"/>
      <c r="WVR221" s="43"/>
      <c r="WVS221" s="43"/>
      <c r="WVT221" s="43"/>
      <c r="WVU221" s="43"/>
      <c r="WVV221" s="43"/>
      <c r="WVW221" s="43"/>
      <c r="WVX221" s="43"/>
      <c r="WVY221" s="43"/>
      <c r="WVZ221" s="43"/>
      <c r="WWA221" s="43"/>
      <c r="WWB221" s="43"/>
      <c r="WWC221" s="43"/>
      <c r="WWD221" s="43"/>
      <c r="WWE221" s="43"/>
      <c r="WWF221" s="43"/>
      <c r="WWG221" s="43"/>
      <c r="WWH221" s="43"/>
      <c r="WWI221" s="43"/>
      <c r="WWJ221" s="43"/>
      <c r="WWK221" s="43"/>
      <c r="WWL221" s="43"/>
      <c r="WWM221" s="43"/>
      <c r="WWN221" s="43"/>
      <c r="WWO221" s="43"/>
      <c r="WWP221" s="43"/>
      <c r="WWQ221" s="43"/>
      <c r="WWR221" s="43"/>
      <c r="WWS221" s="43"/>
      <c r="WWT221" s="43"/>
      <c r="WWU221" s="43"/>
      <c r="WWV221" s="43"/>
      <c r="WWW221" s="43"/>
      <c r="WWX221" s="43"/>
      <c r="WWY221" s="43"/>
      <c r="WWZ221" s="43"/>
      <c r="WXA221" s="43"/>
      <c r="WXB221" s="43"/>
      <c r="WXC221" s="43"/>
      <c r="WXD221" s="43"/>
      <c r="WXE221" s="43"/>
      <c r="WXF221" s="43"/>
      <c r="WXG221" s="43"/>
      <c r="WXH221" s="43"/>
      <c r="WXI221" s="43"/>
      <c r="WXJ221" s="43"/>
      <c r="WXK221" s="43"/>
      <c r="WXL221" s="43"/>
      <c r="WXM221" s="43"/>
      <c r="WXN221" s="43"/>
      <c r="WXO221" s="43"/>
      <c r="WXP221" s="43"/>
      <c r="WXQ221" s="43"/>
      <c r="WXR221" s="43"/>
      <c r="WXS221" s="43"/>
      <c r="WXT221" s="43"/>
      <c r="WXU221" s="43"/>
      <c r="WXV221" s="43"/>
      <c r="WXW221" s="43"/>
      <c r="WXX221" s="43"/>
      <c r="WXY221" s="43"/>
      <c r="WXZ221" s="43"/>
      <c r="WYA221" s="43"/>
      <c r="WYB221" s="43"/>
      <c r="WYC221" s="43"/>
      <c r="WYD221" s="43"/>
      <c r="WYE221" s="43"/>
      <c r="WYF221" s="43"/>
      <c r="WYG221" s="43"/>
      <c r="WYH221" s="43"/>
      <c r="WYI221" s="43"/>
      <c r="WYJ221" s="43"/>
      <c r="WYK221" s="43"/>
      <c r="WYL221" s="43"/>
      <c r="WYM221" s="43"/>
      <c r="WYN221" s="43"/>
      <c r="WYO221" s="43"/>
      <c r="WYP221" s="43"/>
      <c r="WYQ221" s="43"/>
      <c r="WYR221" s="43"/>
      <c r="WYS221" s="43"/>
      <c r="WYT221" s="43"/>
      <c r="WYU221" s="43"/>
      <c r="WYV221" s="43"/>
      <c r="WYW221" s="43"/>
      <c r="WYX221" s="43"/>
      <c r="WYY221" s="43"/>
      <c r="WYZ221" s="43"/>
      <c r="WZA221" s="43"/>
      <c r="WZB221" s="43"/>
      <c r="WZC221" s="43"/>
      <c r="WZD221" s="43"/>
      <c r="WZE221" s="43"/>
      <c r="WZF221" s="43"/>
      <c r="WZG221" s="43"/>
      <c r="WZH221" s="43"/>
      <c r="WZI221" s="43"/>
      <c r="WZJ221" s="43"/>
      <c r="WZK221" s="43"/>
      <c r="WZL221" s="43"/>
      <c r="WZM221" s="43"/>
      <c r="WZN221" s="43"/>
      <c r="WZO221" s="43"/>
      <c r="WZP221" s="43"/>
      <c r="WZQ221" s="43"/>
      <c r="WZR221" s="43"/>
      <c r="WZS221" s="43"/>
      <c r="WZT221" s="43"/>
      <c r="WZU221" s="43"/>
      <c r="WZV221" s="43"/>
      <c r="WZW221" s="43"/>
      <c r="WZX221" s="43"/>
      <c r="WZY221" s="43"/>
      <c r="WZZ221" s="43"/>
      <c r="XAA221" s="43"/>
      <c r="XAB221" s="43"/>
      <c r="XAC221" s="43"/>
      <c r="XAD221" s="43"/>
      <c r="XAE221" s="43"/>
      <c r="XAF221" s="43"/>
      <c r="XAG221" s="43"/>
      <c r="XAH221" s="43"/>
      <c r="XAI221" s="43"/>
      <c r="XAJ221" s="43"/>
      <c r="XAK221" s="43"/>
      <c r="XAL221" s="43"/>
      <c r="XAM221" s="43"/>
      <c r="XAN221" s="43"/>
      <c r="XAO221" s="43"/>
      <c r="XAP221" s="43"/>
      <c r="XAQ221" s="43"/>
      <c r="XAR221" s="43"/>
      <c r="XAS221" s="43"/>
      <c r="XAT221" s="43"/>
      <c r="XAU221" s="43"/>
      <c r="XAV221" s="43"/>
      <c r="XAW221" s="43"/>
      <c r="XAX221" s="43"/>
      <c r="XAY221" s="43"/>
      <c r="XAZ221" s="43"/>
      <c r="XBA221" s="43"/>
      <c r="XBB221" s="43"/>
      <c r="XBC221" s="43"/>
      <c r="XBD221" s="43"/>
      <c r="XBE221" s="43"/>
      <c r="XBF221" s="43"/>
      <c r="XBG221" s="43"/>
      <c r="XBH221" s="43"/>
      <c r="XBI221" s="43"/>
      <c r="XBJ221" s="43"/>
      <c r="XBK221" s="43"/>
      <c r="XBL221" s="43"/>
      <c r="XBM221" s="43"/>
      <c r="XBN221" s="43"/>
      <c r="XBO221" s="43"/>
      <c r="XBP221" s="43"/>
      <c r="XBQ221" s="43"/>
      <c r="XBR221" s="43"/>
      <c r="XBS221" s="43"/>
      <c r="XBT221" s="43"/>
      <c r="XBU221" s="43"/>
      <c r="XBV221" s="43"/>
      <c r="XBW221" s="43"/>
      <c r="XBX221" s="43"/>
      <c r="XBY221" s="43"/>
      <c r="XBZ221" s="43"/>
      <c r="XCA221" s="43"/>
      <c r="XCB221" s="43"/>
      <c r="XCC221" s="43"/>
      <c r="XCD221" s="43"/>
      <c r="XCE221" s="43"/>
      <c r="XCF221" s="43"/>
      <c r="XCG221" s="43"/>
      <c r="XCH221" s="43"/>
      <c r="XCI221" s="43"/>
      <c r="XCJ221" s="43"/>
      <c r="XCK221" s="43"/>
      <c r="XCL221" s="43"/>
      <c r="XCM221" s="43"/>
      <c r="XCN221" s="43"/>
      <c r="XCO221" s="43"/>
      <c r="XCP221" s="43"/>
      <c r="XCQ221" s="43"/>
      <c r="XCR221" s="43"/>
      <c r="XCS221" s="43"/>
      <c r="XCT221" s="43"/>
      <c r="XCU221" s="43"/>
      <c r="XCV221" s="43"/>
      <c r="XCW221" s="43"/>
      <c r="XCX221" s="43"/>
      <c r="XCY221" s="43"/>
      <c r="XCZ221" s="43"/>
      <c r="XDA221" s="43"/>
      <c r="XDB221" s="43"/>
      <c r="XDC221" s="43"/>
      <c r="XDD221" s="43"/>
      <c r="XDE221" s="43"/>
      <c r="XDF221" s="43"/>
      <c r="XDG221" s="43"/>
      <c r="XDH221" s="43"/>
      <c r="XDI221" s="43"/>
      <c r="XDJ221" s="43"/>
      <c r="XDK221" s="43"/>
      <c r="XDL221" s="43"/>
      <c r="XDM221" s="43"/>
      <c r="XDN221" s="43"/>
      <c r="XDO221" s="43"/>
      <c r="XDP221" s="43"/>
      <c r="XDQ221" s="43"/>
      <c r="XDR221" s="43"/>
      <c r="XDS221" s="43"/>
      <c r="XDT221" s="43"/>
      <c r="XDU221" s="43"/>
      <c r="XDV221" s="43"/>
      <c r="XDW221" s="43"/>
      <c r="XDX221" s="43"/>
      <c r="XDY221" s="43"/>
      <c r="XDZ221" s="43"/>
      <c r="XEA221" s="43"/>
      <c r="XEB221" s="43"/>
      <c r="XEC221" s="43"/>
      <c r="XED221" s="43"/>
      <c r="XEE221" s="43"/>
      <c r="XEF221" s="43"/>
      <c r="XEG221" s="43"/>
      <c r="XEH221" s="43"/>
      <c r="XEI221" s="43"/>
      <c r="XEJ221" s="43"/>
      <c r="XEK221" s="43"/>
      <c r="XEL221" s="43"/>
      <c r="XEM221" s="43"/>
      <c r="XEN221" s="43"/>
      <c r="XEO221" s="43"/>
      <c r="XEP221" s="43"/>
      <c r="XEQ221" s="43"/>
      <c r="XER221" s="43"/>
      <c r="XES221" s="43"/>
      <c r="XET221" s="43"/>
      <c r="XEU221" s="43"/>
      <c r="XEV221" s="43"/>
      <c r="XEW221" s="43"/>
      <c r="XEX221" s="43"/>
    </row>
    <row r="222" spans="1:16378" s="44" customFormat="1" x14ac:dyDescent="0.25">
      <c r="A222" s="25">
        <v>2024</v>
      </c>
      <c r="B222" s="25" t="s">
        <v>185</v>
      </c>
      <c r="C222" s="165">
        <v>45532</v>
      </c>
      <c r="D222" s="27" t="s">
        <v>291</v>
      </c>
      <c r="E222" s="215" t="s">
        <v>57</v>
      </c>
      <c r="F222" s="25" t="s">
        <v>292</v>
      </c>
      <c r="G222" s="25" t="s">
        <v>313</v>
      </c>
      <c r="H222" s="173" t="s">
        <v>314</v>
      </c>
      <c r="I222" s="183" t="s">
        <v>315</v>
      </c>
      <c r="J222" s="142"/>
      <c r="K222" s="28"/>
      <c r="L222" s="28"/>
      <c r="M222" s="185">
        <v>183125</v>
      </c>
      <c r="N222" s="33">
        <v>1200</v>
      </c>
      <c r="O222" s="33">
        <v>1211</v>
      </c>
      <c r="P222" s="34">
        <v>1211</v>
      </c>
      <c r="Q222" s="35">
        <v>1200</v>
      </c>
      <c r="R222" s="33">
        <f t="shared" si="47"/>
        <v>-11</v>
      </c>
      <c r="S222" s="33">
        <f t="shared" si="48"/>
        <v>0</v>
      </c>
      <c r="T222" s="36">
        <f t="shared" si="49"/>
        <v>0</v>
      </c>
      <c r="U222" s="36">
        <f t="shared" si="52"/>
        <v>-9.0834021469859971E-3</v>
      </c>
      <c r="V222" s="37"/>
      <c r="W222" s="28"/>
      <c r="X222" s="28"/>
      <c r="Y222" s="38"/>
      <c r="Z222" s="28"/>
      <c r="AA222" s="55">
        <f t="shared" si="53"/>
        <v>0</v>
      </c>
      <c r="AB222" s="28"/>
      <c r="AC222" s="39"/>
      <c r="AD222" s="28"/>
      <c r="AE222" s="39">
        <v>5</v>
      </c>
      <c r="AF222" s="40"/>
      <c r="AG222" s="41"/>
      <c r="AH222" s="30"/>
      <c r="AI222" s="140">
        <f t="shared" si="51"/>
        <v>5</v>
      </c>
      <c r="AJ222" s="140">
        <f t="shared" si="54"/>
        <v>-6</v>
      </c>
      <c r="AK222" s="37"/>
      <c r="AL222" s="25">
        <v>5</v>
      </c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3"/>
      <c r="EU222" s="43"/>
      <c r="EV222" s="43"/>
      <c r="EW222" s="43"/>
      <c r="EX222" s="43"/>
      <c r="EY222" s="43"/>
      <c r="EZ222" s="43"/>
      <c r="FA222" s="43"/>
      <c r="FB222" s="43"/>
      <c r="FC222" s="43"/>
      <c r="FD222" s="43"/>
      <c r="FE222" s="43"/>
      <c r="FF222" s="43"/>
      <c r="FG222" s="43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43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  <c r="HV222" s="43"/>
      <c r="HW222" s="43"/>
      <c r="HX222" s="43"/>
      <c r="HY222" s="43"/>
      <c r="HZ222" s="43"/>
      <c r="IA222" s="43"/>
      <c r="IB222" s="43"/>
      <c r="IC222" s="43"/>
      <c r="ID222" s="43"/>
      <c r="IE222" s="43"/>
      <c r="IF222" s="43"/>
      <c r="IG222" s="43"/>
      <c r="IH222" s="43"/>
      <c r="II222" s="43"/>
      <c r="IJ222" s="43"/>
      <c r="IK222" s="43"/>
      <c r="IL222" s="43"/>
      <c r="IM222" s="43"/>
      <c r="IN222" s="43"/>
      <c r="IO222" s="43"/>
      <c r="IP222" s="43"/>
      <c r="IQ222" s="43"/>
      <c r="IR222" s="43"/>
      <c r="IS222" s="43"/>
      <c r="IT222" s="43"/>
      <c r="IU222" s="43"/>
      <c r="IV222" s="43"/>
      <c r="IW222" s="43"/>
      <c r="IX222" s="43"/>
      <c r="IY222" s="43"/>
      <c r="IZ222" s="43"/>
      <c r="JA222" s="43"/>
      <c r="JB222" s="43"/>
      <c r="JC222" s="43"/>
      <c r="JD222" s="43"/>
      <c r="JE222" s="43"/>
      <c r="JF222" s="43"/>
      <c r="JG222" s="43"/>
      <c r="JH222" s="43"/>
      <c r="JI222" s="43"/>
      <c r="JJ222" s="43"/>
      <c r="JK222" s="43"/>
      <c r="JL222" s="43"/>
      <c r="JM222" s="43"/>
      <c r="JN222" s="43"/>
      <c r="JO222" s="43"/>
      <c r="JP222" s="43"/>
      <c r="JQ222" s="43"/>
      <c r="JR222" s="43"/>
      <c r="JS222" s="43"/>
      <c r="JT222" s="43"/>
      <c r="JU222" s="43"/>
      <c r="JV222" s="43"/>
      <c r="JW222" s="43"/>
      <c r="JX222" s="43"/>
      <c r="JY222" s="43"/>
      <c r="JZ222" s="43"/>
      <c r="KA222" s="43"/>
      <c r="KB222" s="43"/>
      <c r="KC222" s="43"/>
      <c r="KD222" s="43"/>
      <c r="KE222" s="43"/>
      <c r="KF222" s="43"/>
      <c r="KG222" s="43"/>
      <c r="KH222" s="43"/>
      <c r="KI222" s="43"/>
      <c r="KJ222" s="43"/>
      <c r="KK222" s="43"/>
      <c r="KL222" s="43"/>
      <c r="KM222" s="43"/>
      <c r="KN222" s="43"/>
      <c r="KO222" s="43"/>
      <c r="KP222" s="43"/>
      <c r="KQ222" s="43"/>
      <c r="KR222" s="43"/>
      <c r="KS222" s="43"/>
      <c r="KT222" s="43"/>
      <c r="KU222" s="43"/>
      <c r="KV222" s="43"/>
      <c r="KW222" s="43"/>
      <c r="KX222" s="43"/>
      <c r="KY222" s="43"/>
      <c r="KZ222" s="43"/>
      <c r="LA222" s="43"/>
      <c r="LB222" s="43"/>
      <c r="LC222" s="43"/>
      <c r="LD222" s="43"/>
      <c r="LE222" s="43"/>
      <c r="LF222" s="43"/>
      <c r="LG222" s="43"/>
      <c r="LH222" s="43"/>
      <c r="LI222" s="43"/>
      <c r="LJ222" s="43"/>
      <c r="LK222" s="43"/>
      <c r="LL222" s="43"/>
      <c r="LM222" s="43"/>
      <c r="LN222" s="43"/>
      <c r="LO222" s="43"/>
      <c r="LP222" s="43"/>
      <c r="LQ222" s="43"/>
      <c r="LR222" s="43"/>
      <c r="LS222" s="43"/>
      <c r="LT222" s="43"/>
      <c r="LU222" s="43"/>
      <c r="LV222" s="43"/>
      <c r="LW222" s="43"/>
      <c r="LX222" s="43"/>
      <c r="LY222" s="43"/>
      <c r="LZ222" s="43"/>
      <c r="MA222" s="43"/>
      <c r="MB222" s="43"/>
      <c r="MC222" s="43"/>
      <c r="MD222" s="43"/>
      <c r="ME222" s="43"/>
      <c r="MF222" s="43"/>
      <c r="MG222" s="43"/>
      <c r="MH222" s="43"/>
      <c r="MI222" s="43"/>
      <c r="MJ222" s="43"/>
      <c r="MK222" s="43"/>
      <c r="ML222" s="43"/>
      <c r="MM222" s="43"/>
      <c r="MN222" s="43"/>
      <c r="MO222" s="43"/>
      <c r="MP222" s="43"/>
      <c r="MQ222" s="43"/>
      <c r="MR222" s="43"/>
      <c r="MS222" s="43"/>
      <c r="MT222" s="43"/>
      <c r="MU222" s="43"/>
      <c r="MV222" s="43"/>
      <c r="MW222" s="43"/>
      <c r="MX222" s="43"/>
      <c r="MY222" s="43"/>
      <c r="MZ222" s="43"/>
      <c r="NA222" s="43"/>
      <c r="NB222" s="43"/>
      <c r="NC222" s="43"/>
      <c r="ND222" s="43"/>
      <c r="NE222" s="43"/>
      <c r="NF222" s="43"/>
      <c r="NG222" s="43"/>
      <c r="NH222" s="43"/>
      <c r="NI222" s="43"/>
      <c r="NJ222" s="43"/>
      <c r="NK222" s="43"/>
      <c r="NL222" s="43"/>
      <c r="NM222" s="43"/>
      <c r="NN222" s="43"/>
      <c r="NO222" s="43"/>
      <c r="NP222" s="43"/>
      <c r="NQ222" s="43"/>
      <c r="NR222" s="43"/>
      <c r="NS222" s="43"/>
      <c r="NT222" s="43"/>
      <c r="NU222" s="43"/>
      <c r="NV222" s="43"/>
      <c r="NW222" s="43"/>
      <c r="NX222" s="43"/>
      <c r="NY222" s="43"/>
      <c r="NZ222" s="43"/>
      <c r="OA222" s="43"/>
      <c r="OB222" s="43"/>
      <c r="OC222" s="43"/>
      <c r="OD222" s="43"/>
      <c r="OE222" s="43"/>
      <c r="OF222" s="43"/>
      <c r="OG222" s="43"/>
      <c r="OH222" s="43"/>
      <c r="OI222" s="43"/>
      <c r="OJ222" s="43"/>
      <c r="OK222" s="43"/>
      <c r="OL222" s="43"/>
      <c r="OM222" s="43"/>
      <c r="ON222" s="43"/>
      <c r="OO222" s="43"/>
      <c r="OP222" s="43"/>
      <c r="OQ222" s="43"/>
      <c r="OR222" s="43"/>
      <c r="OS222" s="43"/>
      <c r="OT222" s="43"/>
      <c r="OU222" s="43"/>
      <c r="OV222" s="43"/>
      <c r="OW222" s="43"/>
      <c r="OX222" s="43"/>
      <c r="OY222" s="43"/>
      <c r="OZ222" s="43"/>
      <c r="PA222" s="43"/>
      <c r="PB222" s="43"/>
      <c r="PC222" s="43"/>
      <c r="PD222" s="43"/>
      <c r="PE222" s="43"/>
      <c r="PF222" s="43"/>
      <c r="PG222" s="43"/>
      <c r="PH222" s="43"/>
      <c r="PI222" s="43"/>
      <c r="PJ222" s="43"/>
      <c r="PK222" s="43"/>
      <c r="PL222" s="43"/>
      <c r="PM222" s="43"/>
      <c r="PN222" s="43"/>
      <c r="PO222" s="43"/>
      <c r="PP222" s="43"/>
      <c r="PQ222" s="43"/>
      <c r="PR222" s="43"/>
      <c r="PS222" s="43"/>
      <c r="PT222" s="43"/>
      <c r="PU222" s="43"/>
      <c r="PV222" s="43"/>
      <c r="PW222" s="43"/>
      <c r="PX222" s="43"/>
      <c r="PY222" s="43"/>
      <c r="PZ222" s="43"/>
      <c r="QA222" s="43"/>
      <c r="QB222" s="43"/>
      <c r="QC222" s="43"/>
      <c r="QD222" s="43"/>
      <c r="QE222" s="43"/>
      <c r="QF222" s="43"/>
      <c r="QG222" s="43"/>
      <c r="QH222" s="43"/>
      <c r="QI222" s="43"/>
      <c r="QJ222" s="43"/>
      <c r="QK222" s="43"/>
      <c r="QL222" s="43"/>
      <c r="QM222" s="43"/>
      <c r="QN222" s="43"/>
      <c r="QO222" s="43"/>
      <c r="QP222" s="43"/>
      <c r="QQ222" s="43"/>
      <c r="QR222" s="43"/>
      <c r="QS222" s="43"/>
      <c r="QT222" s="43"/>
      <c r="QU222" s="43"/>
      <c r="QV222" s="43"/>
      <c r="QW222" s="43"/>
      <c r="QX222" s="43"/>
      <c r="QY222" s="43"/>
      <c r="QZ222" s="43"/>
      <c r="RA222" s="43"/>
      <c r="RB222" s="43"/>
      <c r="RC222" s="43"/>
      <c r="RD222" s="43"/>
      <c r="RE222" s="43"/>
      <c r="RF222" s="43"/>
      <c r="RG222" s="43"/>
      <c r="RH222" s="43"/>
      <c r="RI222" s="43"/>
      <c r="RJ222" s="43"/>
      <c r="RK222" s="43"/>
      <c r="RL222" s="43"/>
      <c r="RM222" s="43"/>
      <c r="RN222" s="43"/>
      <c r="RO222" s="43"/>
      <c r="RP222" s="43"/>
      <c r="RQ222" s="43"/>
      <c r="RR222" s="43"/>
      <c r="RS222" s="43"/>
      <c r="RT222" s="43"/>
      <c r="RU222" s="43"/>
      <c r="RV222" s="43"/>
      <c r="RW222" s="43"/>
      <c r="RX222" s="43"/>
      <c r="RY222" s="43"/>
      <c r="RZ222" s="43"/>
      <c r="SA222" s="43"/>
      <c r="SB222" s="43"/>
      <c r="SC222" s="43"/>
      <c r="SD222" s="43"/>
      <c r="SE222" s="43"/>
      <c r="SF222" s="43"/>
      <c r="SG222" s="43"/>
      <c r="SH222" s="43"/>
      <c r="SI222" s="43"/>
      <c r="SJ222" s="43"/>
      <c r="SK222" s="43"/>
      <c r="SL222" s="43"/>
      <c r="SM222" s="43"/>
      <c r="SN222" s="43"/>
      <c r="SO222" s="43"/>
      <c r="SP222" s="43"/>
      <c r="SQ222" s="43"/>
      <c r="SR222" s="43"/>
      <c r="SS222" s="43"/>
      <c r="ST222" s="43"/>
      <c r="SU222" s="43"/>
      <c r="SV222" s="43"/>
      <c r="SW222" s="43"/>
      <c r="SX222" s="43"/>
      <c r="SY222" s="43"/>
      <c r="SZ222" s="43"/>
      <c r="TA222" s="43"/>
      <c r="TB222" s="43"/>
      <c r="TC222" s="43"/>
      <c r="TD222" s="43"/>
      <c r="TE222" s="43"/>
      <c r="TF222" s="43"/>
      <c r="TG222" s="43"/>
      <c r="TH222" s="43"/>
      <c r="TI222" s="43"/>
      <c r="TJ222" s="43"/>
      <c r="TK222" s="43"/>
      <c r="TL222" s="43"/>
      <c r="TM222" s="43"/>
      <c r="TN222" s="43"/>
      <c r="TO222" s="43"/>
      <c r="TP222" s="43"/>
      <c r="TQ222" s="43"/>
      <c r="TR222" s="43"/>
      <c r="TS222" s="43"/>
      <c r="TT222" s="43"/>
      <c r="TU222" s="43"/>
      <c r="TV222" s="43"/>
      <c r="TW222" s="43"/>
      <c r="TX222" s="43"/>
      <c r="TY222" s="43"/>
      <c r="TZ222" s="43"/>
      <c r="UA222" s="43"/>
      <c r="UB222" s="43"/>
      <c r="UC222" s="43"/>
      <c r="UD222" s="43"/>
      <c r="UE222" s="43"/>
      <c r="UF222" s="43"/>
      <c r="UG222" s="43"/>
      <c r="UH222" s="43"/>
      <c r="UI222" s="43"/>
      <c r="UJ222" s="43"/>
      <c r="UK222" s="43"/>
      <c r="UL222" s="43"/>
      <c r="UM222" s="43"/>
      <c r="UN222" s="43"/>
      <c r="UO222" s="43"/>
      <c r="UP222" s="43"/>
      <c r="UQ222" s="43"/>
      <c r="UR222" s="43"/>
      <c r="US222" s="43"/>
      <c r="UT222" s="43"/>
      <c r="UU222" s="43"/>
      <c r="UV222" s="43"/>
      <c r="UW222" s="43"/>
      <c r="UX222" s="43"/>
      <c r="UY222" s="43"/>
      <c r="UZ222" s="43"/>
      <c r="VA222" s="43"/>
      <c r="VB222" s="43"/>
      <c r="VC222" s="43"/>
      <c r="VD222" s="43"/>
      <c r="VE222" s="43"/>
      <c r="VF222" s="43"/>
      <c r="VG222" s="43"/>
      <c r="VH222" s="43"/>
      <c r="VI222" s="43"/>
      <c r="VJ222" s="43"/>
      <c r="VK222" s="43"/>
      <c r="VL222" s="43"/>
      <c r="VM222" s="43"/>
      <c r="VN222" s="43"/>
      <c r="VO222" s="43"/>
      <c r="VP222" s="43"/>
      <c r="VQ222" s="43"/>
      <c r="VR222" s="43"/>
      <c r="VS222" s="43"/>
      <c r="VT222" s="43"/>
      <c r="VU222" s="43"/>
      <c r="VV222" s="43"/>
      <c r="VW222" s="43"/>
      <c r="VX222" s="43"/>
      <c r="VY222" s="43"/>
      <c r="VZ222" s="43"/>
      <c r="WA222" s="43"/>
      <c r="WB222" s="43"/>
      <c r="WC222" s="43"/>
      <c r="WD222" s="43"/>
      <c r="WE222" s="43"/>
      <c r="WF222" s="43"/>
      <c r="WG222" s="43"/>
      <c r="WH222" s="43"/>
      <c r="WI222" s="43"/>
      <c r="WJ222" s="43"/>
      <c r="WK222" s="43"/>
      <c r="WL222" s="43"/>
      <c r="WM222" s="43"/>
      <c r="WN222" s="43"/>
      <c r="WO222" s="43"/>
      <c r="WP222" s="43"/>
      <c r="WQ222" s="43"/>
      <c r="WR222" s="43"/>
      <c r="WS222" s="43"/>
      <c r="WT222" s="43"/>
      <c r="WU222" s="43"/>
      <c r="WV222" s="43"/>
      <c r="WW222" s="43"/>
      <c r="WX222" s="43"/>
      <c r="WY222" s="43"/>
      <c r="WZ222" s="43"/>
      <c r="XA222" s="43"/>
      <c r="XB222" s="43"/>
      <c r="XC222" s="43"/>
      <c r="XD222" s="43"/>
      <c r="XE222" s="43"/>
      <c r="XF222" s="43"/>
      <c r="XG222" s="43"/>
      <c r="XH222" s="43"/>
      <c r="XI222" s="43"/>
      <c r="XJ222" s="43"/>
      <c r="XK222" s="43"/>
      <c r="XL222" s="43"/>
      <c r="XM222" s="43"/>
      <c r="XN222" s="43"/>
      <c r="XO222" s="43"/>
      <c r="XP222" s="43"/>
      <c r="XQ222" s="43"/>
      <c r="XR222" s="43"/>
      <c r="XS222" s="43"/>
      <c r="XT222" s="43"/>
      <c r="XU222" s="43"/>
      <c r="XV222" s="43"/>
      <c r="XW222" s="43"/>
      <c r="XX222" s="43"/>
      <c r="XY222" s="43"/>
      <c r="XZ222" s="43"/>
      <c r="YA222" s="43"/>
      <c r="YB222" s="43"/>
      <c r="YC222" s="43"/>
      <c r="YD222" s="43"/>
      <c r="YE222" s="43"/>
      <c r="YF222" s="43"/>
      <c r="YG222" s="43"/>
      <c r="YH222" s="43"/>
      <c r="YI222" s="43"/>
      <c r="YJ222" s="43"/>
      <c r="YK222" s="43"/>
      <c r="YL222" s="43"/>
      <c r="YM222" s="43"/>
      <c r="YN222" s="43"/>
      <c r="YO222" s="43"/>
      <c r="YP222" s="43"/>
      <c r="YQ222" s="43"/>
      <c r="YR222" s="43"/>
      <c r="YS222" s="43"/>
      <c r="YT222" s="43"/>
      <c r="YU222" s="43"/>
      <c r="YV222" s="43"/>
      <c r="YW222" s="43"/>
      <c r="YX222" s="43"/>
      <c r="YY222" s="43"/>
      <c r="YZ222" s="43"/>
      <c r="ZA222" s="43"/>
      <c r="ZB222" s="43"/>
      <c r="ZC222" s="43"/>
      <c r="ZD222" s="43"/>
      <c r="ZE222" s="43"/>
      <c r="ZF222" s="43"/>
      <c r="ZG222" s="43"/>
      <c r="ZH222" s="43"/>
      <c r="ZI222" s="43"/>
      <c r="ZJ222" s="43"/>
      <c r="ZK222" s="43"/>
      <c r="ZL222" s="43"/>
      <c r="ZM222" s="43"/>
      <c r="ZN222" s="43"/>
      <c r="ZO222" s="43"/>
      <c r="ZP222" s="43"/>
      <c r="ZQ222" s="43"/>
      <c r="ZR222" s="43"/>
      <c r="ZS222" s="43"/>
      <c r="ZT222" s="43"/>
      <c r="ZU222" s="43"/>
      <c r="ZV222" s="43"/>
      <c r="ZW222" s="43"/>
      <c r="ZX222" s="43"/>
      <c r="ZY222" s="43"/>
      <c r="ZZ222" s="43"/>
      <c r="AAA222" s="43"/>
      <c r="AAB222" s="43"/>
      <c r="AAC222" s="43"/>
      <c r="AAD222" s="43"/>
      <c r="AAE222" s="43"/>
      <c r="AAF222" s="43"/>
      <c r="AAG222" s="43"/>
      <c r="AAH222" s="43"/>
      <c r="AAI222" s="43"/>
      <c r="AAJ222" s="43"/>
      <c r="AAK222" s="43"/>
      <c r="AAL222" s="43"/>
      <c r="AAM222" s="43"/>
      <c r="AAN222" s="43"/>
      <c r="AAO222" s="43"/>
      <c r="AAP222" s="43"/>
      <c r="AAQ222" s="43"/>
      <c r="AAR222" s="43"/>
      <c r="AAS222" s="43"/>
      <c r="AAT222" s="43"/>
      <c r="AAU222" s="43"/>
      <c r="AAV222" s="43"/>
      <c r="AAW222" s="43"/>
      <c r="AAX222" s="43"/>
      <c r="AAY222" s="43"/>
      <c r="AAZ222" s="43"/>
      <c r="ABA222" s="43"/>
      <c r="ABB222" s="43"/>
      <c r="ABC222" s="43"/>
      <c r="ABD222" s="43"/>
      <c r="ABE222" s="43"/>
      <c r="ABF222" s="43"/>
      <c r="ABG222" s="43"/>
      <c r="ABH222" s="43"/>
      <c r="ABI222" s="43"/>
      <c r="ABJ222" s="43"/>
      <c r="ABK222" s="43"/>
      <c r="ABL222" s="43"/>
      <c r="ABM222" s="43"/>
      <c r="ABN222" s="43"/>
      <c r="ABO222" s="43"/>
      <c r="ABP222" s="43"/>
      <c r="ABQ222" s="43"/>
      <c r="ABR222" s="43"/>
      <c r="ABS222" s="43"/>
      <c r="ABT222" s="43"/>
      <c r="ABU222" s="43"/>
      <c r="ABV222" s="43"/>
      <c r="ABW222" s="43"/>
      <c r="ABX222" s="43"/>
      <c r="ABY222" s="43"/>
      <c r="ABZ222" s="43"/>
      <c r="ACA222" s="43"/>
      <c r="ACB222" s="43"/>
      <c r="ACC222" s="43"/>
      <c r="ACD222" s="43"/>
      <c r="ACE222" s="43"/>
      <c r="ACF222" s="43"/>
      <c r="ACG222" s="43"/>
      <c r="ACH222" s="43"/>
      <c r="ACI222" s="43"/>
      <c r="ACJ222" s="43"/>
      <c r="ACK222" s="43"/>
      <c r="ACL222" s="43"/>
      <c r="ACM222" s="43"/>
      <c r="ACN222" s="43"/>
      <c r="ACO222" s="43"/>
      <c r="ACP222" s="43"/>
      <c r="ACQ222" s="43"/>
      <c r="ACR222" s="43"/>
      <c r="ACS222" s="43"/>
      <c r="ACT222" s="43"/>
      <c r="ACU222" s="43"/>
      <c r="ACV222" s="43"/>
      <c r="ACW222" s="43"/>
      <c r="ACX222" s="43"/>
      <c r="ACY222" s="43"/>
      <c r="ACZ222" s="43"/>
      <c r="ADA222" s="43"/>
      <c r="ADB222" s="43"/>
      <c r="ADC222" s="43"/>
      <c r="ADD222" s="43"/>
      <c r="ADE222" s="43"/>
      <c r="ADF222" s="43"/>
      <c r="ADG222" s="43"/>
      <c r="ADH222" s="43"/>
      <c r="ADI222" s="43"/>
      <c r="ADJ222" s="43"/>
      <c r="ADK222" s="43"/>
      <c r="ADL222" s="43"/>
      <c r="ADM222" s="43"/>
      <c r="ADN222" s="43"/>
      <c r="ADO222" s="43"/>
      <c r="ADP222" s="43"/>
      <c r="ADQ222" s="43"/>
      <c r="ADR222" s="43"/>
      <c r="ADS222" s="43"/>
      <c r="ADT222" s="43"/>
      <c r="ADU222" s="43"/>
      <c r="ADV222" s="43"/>
      <c r="ADW222" s="43"/>
      <c r="ADX222" s="43"/>
      <c r="ADY222" s="43"/>
      <c r="ADZ222" s="43"/>
      <c r="AEA222" s="43"/>
      <c r="AEB222" s="43"/>
      <c r="AEC222" s="43"/>
      <c r="AED222" s="43"/>
      <c r="AEE222" s="43"/>
      <c r="AEF222" s="43"/>
      <c r="AEG222" s="43"/>
      <c r="AEH222" s="43"/>
      <c r="AEI222" s="43"/>
      <c r="AEJ222" s="43"/>
      <c r="AEK222" s="43"/>
      <c r="AEL222" s="43"/>
      <c r="AEM222" s="43"/>
      <c r="AEN222" s="43"/>
      <c r="AEO222" s="43"/>
      <c r="AEP222" s="43"/>
      <c r="AEQ222" s="43"/>
      <c r="AER222" s="43"/>
      <c r="AES222" s="43"/>
      <c r="AET222" s="43"/>
      <c r="AEU222" s="43"/>
      <c r="AEV222" s="43"/>
      <c r="AEW222" s="43"/>
      <c r="AEX222" s="43"/>
      <c r="AEY222" s="43"/>
      <c r="AEZ222" s="43"/>
      <c r="AFA222" s="43"/>
      <c r="AFB222" s="43"/>
      <c r="AFC222" s="43"/>
      <c r="AFD222" s="43"/>
      <c r="AFE222" s="43"/>
      <c r="AFF222" s="43"/>
      <c r="AFG222" s="43"/>
      <c r="AFH222" s="43"/>
      <c r="AFI222" s="43"/>
      <c r="AFJ222" s="43"/>
      <c r="AFK222" s="43"/>
      <c r="AFL222" s="43"/>
      <c r="AFM222" s="43"/>
      <c r="AFN222" s="43"/>
      <c r="AFO222" s="43"/>
      <c r="AFP222" s="43"/>
      <c r="AFQ222" s="43"/>
      <c r="AFR222" s="43"/>
      <c r="AFS222" s="43"/>
      <c r="AFT222" s="43"/>
      <c r="AFU222" s="43"/>
      <c r="AFV222" s="43"/>
      <c r="AFW222" s="43"/>
      <c r="AFX222" s="43"/>
      <c r="AFY222" s="43"/>
      <c r="AFZ222" s="43"/>
      <c r="AGA222" s="43"/>
      <c r="AGB222" s="43"/>
      <c r="AGC222" s="43"/>
      <c r="AGD222" s="43"/>
      <c r="AGE222" s="43"/>
      <c r="AGF222" s="43"/>
      <c r="AGG222" s="43"/>
      <c r="AGH222" s="43"/>
      <c r="AGI222" s="43"/>
      <c r="AGJ222" s="43"/>
      <c r="AGK222" s="43"/>
      <c r="AGL222" s="43"/>
      <c r="AGM222" s="43"/>
      <c r="AGN222" s="43"/>
      <c r="AGO222" s="43"/>
      <c r="AGP222" s="43"/>
      <c r="AGQ222" s="43"/>
      <c r="AGR222" s="43"/>
      <c r="AGS222" s="43"/>
      <c r="AGT222" s="43"/>
      <c r="AGU222" s="43"/>
      <c r="AGV222" s="43"/>
      <c r="AGW222" s="43"/>
      <c r="AGX222" s="43"/>
      <c r="AGY222" s="43"/>
      <c r="AGZ222" s="43"/>
      <c r="AHA222" s="43"/>
      <c r="AHB222" s="43"/>
      <c r="AHC222" s="43"/>
      <c r="AHD222" s="43"/>
      <c r="AHE222" s="43"/>
      <c r="AHF222" s="43"/>
      <c r="AHG222" s="43"/>
      <c r="AHH222" s="43"/>
      <c r="AHI222" s="43"/>
      <c r="AHJ222" s="43"/>
      <c r="AHK222" s="43"/>
      <c r="AHL222" s="43"/>
      <c r="AHM222" s="43"/>
      <c r="AHN222" s="43"/>
      <c r="AHO222" s="43"/>
      <c r="AHP222" s="43"/>
      <c r="AHQ222" s="43"/>
      <c r="AHR222" s="43"/>
      <c r="AHS222" s="43"/>
      <c r="AHT222" s="43"/>
      <c r="AHU222" s="43"/>
      <c r="AHV222" s="43"/>
      <c r="AHW222" s="43"/>
      <c r="AHX222" s="43"/>
      <c r="AHY222" s="43"/>
      <c r="AHZ222" s="43"/>
      <c r="AIA222" s="43"/>
      <c r="AIB222" s="43"/>
      <c r="AIC222" s="43"/>
      <c r="AID222" s="43"/>
      <c r="AIE222" s="43"/>
      <c r="AIF222" s="43"/>
      <c r="AIG222" s="43"/>
      <c r="AIH222" s="43"/>
      <c r="AII222" s="43"/>
      <c r="AIJ222" s="43"/>
      <c r="AIK222" s="43"/>
      <c r="AIL222" s="43"/>
      <c r="AIM222" s="43"/>
      <c r="AIN222" s="43"/>
      <c r="AIO222" s="43"/>
      <c r="AIP222" s="43"/>
      <c r="AIQ222" s="43"/>
      <c r="AIR222" s="43"/>
      <c r="AIS222" s="43"/>
      <c r="AIT222" s="43"/>
      <c r="AIU222" s="43"/>
      <c r="AIV222" s="43"/>
      <c r="AIW222" s="43"/>
      <c r="AIX222" s="43"/>
      <c r="AIY222" s="43"/>
      <c r="AIZ222" s="43"/>
      <c r="AJA222" s="43"/>
      <c r="AJB222" s="43"/>
      <c r="AJC222" s="43"/>
      <c r="AJD222" s="43"/>
      <c r="AJE222" s="43"/>
      <c r="AJF222" s="43"/>
      <c r="AJG222" s="43"/>
      <c r="AJH222" s="43"/>
      <c r="AJI222" s="43"/>
      <c r="AJJ222" s="43"/>
      <c r="AJK222" s="43"/>
      <c r="AJL222" s="43"/>
      <c r="AJM222" s="43"/>
      <c r="AJN222" s="43"/>
      <c r="AJO222" s="43"/>
      <c r="AJP222" s="43"/>
      <c r="AJQ222" s="43"/>
      <c r="AJR222" s="43"/>
      <c r="AJS222" s="43"/>
      <c r="AJT222" s="43"/>
      <c r="AJU222" s="43"/>
      <c r="AJV222" s="43"/>
      <c r="AJW222" s="43"/>
      <c r="AJX222" s="43"/>
      <c r="AJY222" s="43"/>
      <c r="AJZ222" s="43"/>
      <c r="AKA222" s="43"/>
      <c r="AKB222" s="43"/>
      <c r="AKC222" s="43"/>
      <c r="AKD222" s="43"/>
      <c r="AKE222" s="43"/>
      <c r="AKF222" s="43"/>
      <c r="AKG222" s="43"/>
      <c r="AKH222" s="43"/>
      <c r="AKI222" s="43"/>
      <c r="AKJ222" s="43"/>
      <c r="AKK222" s="43"/>
      <c r="AKL222" s="43"/>
      <c r="AKM222" s="43"/>
      <c r="AKN222" s="43"/>
      <c r="AKO222" s="43"/>
      <c r="AKP222" s="43"/>
      <c r="AKQ222" s="43"/>
      <c r="AKR222" s="43"/>
      <c r="AKS222" s="43"/>
      <c r="AKT222" s="43"/>
      <c r="AKU222" s="43"/>
      <c r="AKV222" s="43"/>
      <c r="AKW222" s="43"/>
      <c r="AKX222" s="43"/>
      <c r="AKY222" s="43"/>
      <c r="AKZ222" s="43"/>
      <c r="ALA222" s="43"/>
      <c r="ALB222" s="43"/>
      <c r="ALC222" s="43"/>
      <c r="ALD222" s="43"/>
      <c r="ALE222" s="43"/>
      <c r="ALF222" s="43"/>
      <c r="ALG222" s="43"/>
      <c r="ALH222" s="43"/>
      <c r="ALI222" s="43"/>
      <c r="ALJ222" s="43"/>
      <c r="ALK222" s="43"/>
      <c r="ALL222" s="43"/>
      <c r="ALM222" s="43"/>
      <c r="ALN222" s="43"/>
      <c r="ALO222" s="43"/>
      <c r="ALP222" s="43"/>
      <c r="ALQ222" s="43"/>
      <c r="ALR222" s="43"/>
      <c r="ALS222" s="43"/>
      <c r="ALT222" s="43"/>
      <c r="ALU222" s="43"/>
      <c r="ALV222" s="43"/>
      <c r="ALW222" s="43"/>
      <c r="ALX222" s="43"/>
      <c r="ALY222" s="43"/>
      <c r="ALZ222" s="43"/>
      <c r="AMA222" s="43"/>
      <c r="AMB222" s="43"/>
      <c r="AMC222" s="43"/>
      <c r="AMD222" s="43"/>
      <c r="AME222" s="43"/>
      <c r="AMF222" s="43"/>
      <c r="AMG222" s="43"/>
      <c r="AMH222" s="43"/>
      <c r="AMI222" s="43"/>
      <c r="AMJ222" s="43"/>
      <c r="AMK222" s="43"/>
      <c r="AML222" s="43"/>
      <c r="AMM222" s="43"/>
      <c r="AMN222" s="43"/>
      <c r="AMO222" s="43"/>
      <c r="AMP222" s="43"/>
      <c r="AMQ222" s="43"/>
      <c r="AMR222" s="43"/>
      <c r="AMS222" s="43"/>
      <c r="AMT222" s="43"/>
      <c r="AMU222" s="43"/>
      <c r="AMV222" s="43"/>
      <c r="AMW222" s="43"/>
      <c r="AMX222" s="43"/>
      <c r="AMY222" s="43"/>
      <c r="AMZ222" s="43"/>
      <c r="ANA222" s="43"/>
      <c r="ANB222" s="43"/>
      <c r="ANC222" s="43"/>
      <c r="AND222" s="43"/>
      <c r="ANE222" s="43"/>
      <c r="ANF222" s="43"/>
      <c r="ANG222" s="43"/>
      <c r="ANH222" s="43"/>
      <c r="ANI222" s="43"/>
      <c r="ANJ222" s="43"/>
      <c r="ANK222" s="43"/>
      <c r="ANL222" s="43"/>
      <c r="ANM222" s="43"/>
      <c r="ANN222" s="43"/>
      <c r="ANO222" s="43"/>
      <c r="ANP222" s="43"/>
      <c r="ANQ222" s="43"/>
      <c r="ANR222" s="43"/>
      <c r="ANS222" s="43"/>
      <c r="ANT222" s="43"/>
      <c r="ANU222" s="43"/>
      <c r="ANV222" s="43"/>
      <c r="ANW222" s="43"/>
      <c r="ANX222" s="43"/>
      <c r="ANY222" s="43"/>
      <c r="ANZ222" s="43"/>
      <c r="AOA222" s="43"/>
      <c r="AOB222" s="43"/>
      <c r="AOC222" s="43"/>
      <c r="AOD222" s="43"/>
      <c r="AOE222" s="43"/>
      <c r="AOF222" s="43"/>
      <c r="AOG222" s="43"/>
      <c r="AOH222" s="43"/>
      <c r="AOI222" s="43"/>
      <c r="AOJ222" s="43"/>
      <c r="AOK222" s="43"/>
      <c r="AOL222" s="43"/>
      <c r="AOM222" s="43"/>
      <c r="AON222" s="43"/>
      <c r="AOO222" s="43"/>
      <c r="AOP222" s="43"/>
      <c r="AOQ222" s="43"/>
      <c r="AOR222" s="43"/>
      <c r="AOS222" s="43"/>
      <c r="AOT222" s="43"/>
      <c r="AOU222" s="43"/>
      <c r="AOV222" s="43"/>
      <c r="AOW222" s="43"/>
      <c r="AOX222" s="43"/>
      <c r="AOY222" s="43"/>
      <c r="AOZ222" s="43"/>
      <c r="APA222" s="43"/>
      <c r="APB222" s="43"/>
      <c r="APC222" s="43"/>
      <c r="APD222" s="43"/>
      <c r="APE222" s="43"/>
      <c r="APF222" s="43"/>
      <c r="APG222" s="43"/>
      <c r="APH222" s="43"/>
      <c r="API222" s="43"/>
      <c r="APJ222" s="43"/>
      <c r="APK222" s="43"/>
      <c r="APL222" s="43"/>
      <c r="APM222" s="43"/>
      <c r="APN222" s="43"/>
      <c r="APO222" s="43"/>
      <c r="APP222" s="43"/>
      <c r="APQ222" s="43"/>
      <c r="APR222" s="43"/>
      <c r="APS222" s="43"/>
      <c r="APT222" s="43"/>
      <c r="APU222" s="43"/>
      <c r="APV222" s="43"/>
      <c r="APW222" s="43"/>
      <c r="APX222" s="43"/>
      <c r="APY222" s="43"/>
      <c r="APZ222" s="43"/>
      <c r="AQA222" s="43"/>
      <c r="AQB222" s="43"/>
      <c r="AQC222" s="43"/>
      <c r="AQD222" s="43"/>
      <c r="AQE222" s="43"/>
      <c r="AQF222" s="43"/>
      <c r="AQG222" s="43"/>
      <c r="AQH222" s="43"/>
      <c r="AQI222" s="43"/>
      <c r="AQJ222" s="43"/>
      <c r="AQK222" s="43"/>
      <c r="AQL222" s="43"/>
      <c r="AQM222" s="43"/>
      <c r="AQN222" s="43"/>
      <c r="AQO222" s="43"/>
      <c r="AQP222" s="43"/>
      <c r="AQQ222" s="43"/>
      <c r="AQR222" s="43"/>
      <c r="AQS222" s="43"/>
      <c r="AQT222" s="43"/>
      <c r="AQU222" s="43"/>
      <c r="AQV222" s="43"/>
      <c r="AQW222" s="43"/>
      <c r="AQX222" s="43"/>
      <c r="AQY222" s="43"/>
      <c r="AQZ222" s="43"/>
      <c r="ARA222" s="43"/>
      <c r="ARB222" s="43"/>
      <c r="ARC222" s="43"/>
      <c r="ARD222" s="43"/>
      <c r="ARE222" s="43"/>
      <c r="ARF222" s="43"/>
      <c r="ARG222" s="43"/>
      <c r="ARH222" s="43"/>
      <c r="ARI222" s="43"/>
      <c r="ARJ222" s="43"/>
      <c r="ARK222" s="43"/>
      <c r="ARL222" s="43"/>
      <c r="ARM222" s="43"/>
      <c r="ARN222" s="43"/>
      <c r="ARO222" s="43"/>
      <c r="ARP222" s="43"/>
      <c r="ARQ222" s="43"/>
      <c r="ARR222" s="43"/>
      <c r="ARS222" s="43"/>
      <c r="ART222" s="43"/>
      <c r="ARU222" s="43"/>
      <c r="ARV222" s="43"/>
      <c r="ARW222" s="43"/>
      <c r="ARX222" s="43"/>
      <c r="ARY222" s="43"/>
      <c r="ARZ222" s="43"/>
      <c r="ASA222" s="43"/>
      <c r="ASB222" s="43"/>
      <c r="ASC222" s="43"/>
      <c r="ASD222" s="43"/>
      <c r="ASE222" s="43"/>
      <c r="ASF222" s="43"/>
      <c r="ASG222" s="43"/>
      <c r="ASH222" s="43"/>
      <c r="ASI222" s="43"/>
      <c r="ASJ222" s="43"/>
      <c r="ASK222" s="43"/>
      <c r="ASL222" s="43"/>
      <c r="ASM222" s="43"/>
      <c r="ASN222" s="43"/>
      <c r="ASO222" s="43"/>
      <c r="ASP222" s="43"/>
      <c r="ASQ222" s="43"/>
      <c r="ASR222" s="43"/>
      <c r="ASS222" s="43"/>
      <c r="AST222" s="43"/>
      <c r="ASU222" s="43"/>
      <c r="ASV222" s="43"/>
      <c r="ASW222" s="43"/>
      <c r="ASX222" s="43"/>
      <c r="ASY222" s="43"/>
      <c r="ASZ222" s="43"/>
      <c r="ATA222" s="43"/>
      <c r="ATB222" s="43"/>
      <c r="ATC222" s="43"/>
      <c r="ATD222" s="43"/>
      <c r="ATE222" s="43"/>
      <c r="ATF222" s="43"/>
      <c r="ATG222" s="43"/>
      <c r="ATH222" s="43"/>
      <c r="ATI222" s="43"/>
      <c r="ATJ222" s="43"/>
      <c r="ATK222" s="43"/>
      <c r="ATL222" s="43"/>
      <c r="ATM222" s="43"/>
      <c r="ATN222" s="43"/>
      <c r="ATO222" s="43"/>
      <c r="ATP222" s="43"/>
      <c r="ATQ222" s="43"/>
      <c r="ATR222" s="43"/>
      <c r="ATS222" s="43"/>
      <c r="ATT222" s="43"/>
      <c r="ATU222" s="43"/>
      <c r="ATV222" s="43"/>
      <c r="ATW222" s="43"/>
      <c r="ATX222" s="43"/>
      <c r="ATY222" s="43"/>
      <c r="ATZ222" s="43"/>
      <c r="AUA222" s="43"/>
      <c r="AUB222" s="43"/>
      <c r="AUC222" s="43"/>
      <c r="AUD222" s="43"/>
      <c r="AUE222" s="43"/>
      <c r="AUF222" s="43"/>
      <c r="AUG222" s="43"/>
      <c r="AUH222" s="43"/>
      <c r="AUI222" s="43"/>
      <c r="AUJ222" s="43"/>
      <c r="AUK222" s="43"/>
      <c r="AUL222" s="43"/>
      <c r="AUM222" s="43"/>
      <c r="AUN222" s="43"/>
      <c r="AUO222" s="43"/>
      <c r="AUP222" s="43"/>
      <c r="AUQ222" s="43"/>
      <c r="AUR222" s="43"/>
      <c r="AUS222" s="43"/>
      <c r="AUT222" s="43"/>
      <c r="AUU222" s="43"/>
      <c r="AUV222" s="43"/>
      <c r="AUW222" s="43"/>
      <c r="AUX222" s="43"/>
      <c r="AUY222" s="43"/>
      <c r="AUZ222" s="43"/>
      <c r="AVA222" s="43"/>
      <c r="AVB222" s="43"/>
      <c r="AVC222" s="43"/>
      <c r="AVD222" s="43"/>
      <c r="AVE222" s="43"/>
      <c r="AVF222" s="43"/>
      <c r="AVG222" s="43"/>
      <c r="AVH222" s="43"/>
      <c r="AVI222" s="43"/>
      <c r="AVJ222" s="43"/>
      <c r="AVK222" s="43"/>
      <c r="AVL222" s="43"/>
      <c r="AVM222" s="43"/>
      <c r="AVN222" s="43"/>
      <c r="AVO222" s="43"/>
      <c r="AVP222" s="43"/>
      <c r="AVQ222" s="43"/>
      <c r="AVR222" s="43"/>
      <c r="AVS222" s="43"/>
      <c r="AVT222" s="43"/>
      <c r="AVU222" s="43"/>
      <c r="AVV222" s="43"/>
      <c r="AVW222" s="43"/>
      <c r="AVX222" s="43"/>
      <c r="AVY222" s="43"/>
      <c r="AVZ222" s="43"/>
      <c r="AWA222" s="43"/>
      <c r="AWB222" s="43"/>
      <c r="AWC222" s="43"/>
      <c r="AWD222" s="43"/>
      <c r="AWE222" s="43"/>
      <c r="AWF222" s="43"/>
      <c r="AWG222" s="43"/>
      <c r="AWH222" s="43"/>
      <c r="AWI222" s="43"/>
      <c r="AWJ222" s="43"/>
      <c r="AWK222" s="43"/>
      <c r="AWL222" s="43"/>
      <c r="AWM222" s="43"/>
      <c r="AWN222" s="43"/>
      <c r="AWO222" s="43"/>
      <c r="AWP222" s="43"/>
      <c r="AWQ222" s="43"/>
      <c r="AWR222" s="43"/>
      <c r="AWS222" s="43"/>
      <c r="AWT222" s="43"/>
      <c r="AWU222" s="43"/>
      <c r="AWV222" s="43"/>
      <c r="AWW222" s="43"/>
      <c r="AWX222" s="43"/>
      <c r="AWY222" s="43"/>
      <c r="AWZ222" s="43"/>
      <c r="AXA222" s="43"/>
      <c r="AXB222" s="43"/>
      <c r="AXC222" s="43"/>
      <c r="AXD222" s="43"/>
      <c r="AXE222" s="43"/>
      <c r="AXF222" s="43"/>
      <c r="AXG222" s="43"/>
      <c r="AXH222" s="43"/>
      <c r="AXI222" s="43"/>
      <c r="AXJ222" s="43"/>
      <c r="AXK222" s="43"/>
      <c r="AXL222" s="43"/>
      <c r="AXM222" s="43"/>
      <c r="AXN222" s="43"/>
      <c r="AXO222" s="43"/>
      <c r="AXP222" s="43"/>
      <c r="AXQ222" s="43"/>
      <c r="AXR222" s="43"/>
      <c r="AXS222" s="43"/>
      <c r="AXT222" s="43"/>
      <c r="AXU222" s="43"/>
      <c r="AXV222" s="43"/>
      <c r="AXW222" s="43"/>
      <c r="AXX222" s="43"/>
      <c r="AXY222" s="43"/>
      <c r="AXZ222" s="43"/>
      <c r="AYA222" s="43"/>
      <c r="AYB222" s="43"/>
      <c r="AYC222" s="43"/>
      <c r="AYD222" s="43"/>
      <c r="AYE222" s="43"/>
      <c r="AYF222" s="43"/>
      <c r="AYG222" s="43"/>
      <c r="AYH222" s="43"/>
      <c r="AYI222" s="43"/>
      <c r="AYJ222" s="43"/>
      <c r="AYK222" s="43"/>
      <c r="AYL222" s="43"/>
      <c r="AYM222" s="43"/>
      <c r="AYN222" s="43"/>
      <c r="AYO222" s="43"/>
      <c r="AYP222" s="43"/>
      <c r="AYQ222" s="43"/>
      <c r="AYR222" s="43"/>
      <c r="AYS222" s="43"/>
      <c r="AYT222" s="43"/>
      <c r="AYU222" s="43"/>
      <c r="AYV222" s="43"/>
      <c r="AYW222" s="43"/>
      <c r="AYX222" s="43"/>
      <c r="AYY222" s="43"/>
      <c r="AYZ222" s="43"/>
      <c r="AZA222" s="43"/>
      <c r="AZB222" s="43"/>
      <c r="AZC222" s="43"/>
      <c r="AZD222" s="43"/>
      <c r="AZE222" s="43"/>
      <c r="AZF222" s="43"/>
      <c r="AZG222" s="43"/>
      <c r="AZH222" s="43"/>
      <c r="AZI222" s="43"/>
      <c r="AZJ222" s="43"/>
      <c r="AZK222" s="43"/>
      <c r="AZL222" s="43"/>
      <c r="AZM222" s="43"/>
      <c r="AZN222" s="43"/>
      <c r="AZO222" s="43"/>
      <c r="AZP222" s="43"/>
      <c r="AZQ222" s="43"/>
      <c r="AZR222" s="43"/>
      <c r="AZS222" s="43"/>
      <c r="AZT222" s="43"/>
      <c r="AZU222" s="43"/>
      <c r="AZV222" s="43"/>
      <c r="AZW222" s="43"/>
      <c r="AZX222" s="43"/>
      <c r="AZY222" s="43"/>
      <c r="AZZ222" s="43"/>
      <c r="BAA222" s="43"/>
      <c r="BAB222" s="43"/>
      <c r="BAC222" s="43"/>
      <c r="BAD222" s="43"/>
      <c r="BAE222" s="43"/>
      <c r="BAF222" s="43"/>
      <c r="BAG222" s="43"/>
      <c r="BAH222" s="43"/>
      <c r="BAI222" s="43"/>
      <c r="BAJ222" s="43"/>
      <c r="BAK222" s="43"/>
      <c r="BAL222" s="43"/>
      <c r="BAM222" s="43"/>
      <c r="BAN222" s="43"/>
      <c r="BAO222" s="43"/>
      <c r="BAP222" s="43"/>
      <c r="BAQ222" s="43"/>
      <c r="BAR222" s="43"/>
      <c r="BAS222" s="43"/>
      <c r="BAT222" s="43"/>
      <c r="BAU222" s="43"/>
      <c r="BAV222" s="43"/>
      <c r="BAW222" s="43"/>
      <c r="BAX222" s="43"/>
      <c r="BAY222" s="43"/>
      <c r="BAZ222" s="43"/>
      <c r="BBA222" s="43"/>
      <c r="BBB222" s="43"/>
      <c r="BBC222" s="43"/>
      <c r="BBD222" s="43"/>
      <c r="BBE222" s="43"/>
      <c r="BBF222" s="43"/>
      <c r="BBG222" s="43"/>
      <c r="BBH222" s="43"/>
      <c r="BBI222" s="43"/>
      <c r="BBJ222" s="43"/>
      <c r="BBK222" s="43"/>
      <c r="BBL222" s="43"/>
      <c r="BBM222" s="43"/>
      <c r="BBN222" s="43"/>
      <c r="BBO222" s="43"/>
      <c r="BBP222" s="43"/>
      <c r="BBQ222" s="43"/>
      <c r="BBR222" s="43"/>
      <c r="BBS222" s="43"/>
      <c r="BBT222" s="43"/>
      <c r="BBU222" s="43"/>
      <c r="BBV222" s="43"/>
      <c r="BBW222" s="43"/>
      <c r="BBX222" s="43"/>
      <c r="BBY222" s="43"/>
      <c r="BBZ222" s="43"/>
      <c r="BCA222" s="43"/>
      <c r="BCB222" s="43"/>
      <c r="BCC222" s="43"/>
      <c r="BCD222" s="43"/>
      <c r="BCE222" s="43"/>
      <c r="BCF222" s="43"/>
      <c r="BCG222" s="43"/>
      <c r="BCH222" s="43"/>
      <c r="BCI222" s="43"/>
      <c r="BCJ222" s="43"/>
      <c r="BCK222" s="43"/>
      <c r="BCL222" s="43"/>
      <c r="BCM222" s="43"/>
      <c r="BCN222" s="43"/>
      <c r="BCO222" s="43"/>
      <c r="BCP222" s="43"/>
      <c r="BCQ222" s="43"/>
      <c r="BCR222" s="43"/>
      <c r="BCS222" s="43"/>
      <c r="BCT222" s="43"/>
      <c r="BCU222" s="43"/>
      <c r="BCV222" s="43"/>
      <c r="BCW222" s="43"/>
      <c r="BCX222" s="43"/>
      <c r="BCY222" s="43"/>
      <c r="BCZ222" s="43"/>
      <c r="BDA222" s="43"/>
      <c r="BDB222" s="43"/>
      <c r="BDC222" s="43"/>
      <c r="BDD222" s="43"/>
      <c r="BDE222" s="43"/>
      <c r="BDF222" s="43"/>
      <c r="BDG222" s="43"/>
      <c r="BDH222" s="43"/>
      <c r="BDI222" s="43"/>
      <c r="BDJ222" s="43"/>
      <c r="BDK222" s="43"/>
      <c r="BDL222" s="43"/>
      <c r="BDM222" s="43"/>
      <c r="BDN222" s="43"/>
      <c r="BDO222" s="43"/>
      <c r="BDP222" s="43"/>
      <c r="BDQ222" s="43"/>
      <c r="BDR222" s="43"/>
      <c r="BDS222" s="43"/>
      <c r="BDT222" s="43"/>
      <c r="BDU222" s="43"/>
      <c r="BDV222" s="43"/>
      <c r="BDW222" s="43"/>
      <c r="BDX222" s="43"/>
      <c r="BDY222" s="43"/>
      <c r="BDZ222" s="43"/>
      <c r="BEA222" s="43"/>
      <c r="BEB222" s="43"/>
      <c r="BEC222" s="43"/>
      <c r="BED222" s="43"/>
      <c r="BEE222" s="43"/>
      <c r="BEF222" s="43"/>
      <c r="BEG222" s="43"/>
      <c r="BEH222" s="43"/>
      <c r="BEI222" s="43"/>
      <c r="BEJ222" s="43"/>
      <c r="BEK222" s="43"/>
      <c r="BEL222" s="43"/>
      <c r="BEM222" s="43"/>
      <c r="BEN222" s="43"/>
      <c r="BEO222" s="43"/>
      <c r="BEP222" s="43"/>
      <c r="BEQ222" s="43"/>
      <c r="BER222" s="43"/>
      <c r="BES222" s="43"/>
      <c r="BET222" s="43"/>
      <c r="BEU222" s="43"/>
      <c r="BEV222" s="43"/>
      <c r="BEW222" s="43"/>
      <c r="BEX222" s="43"/>
      <c r="BEY222" s="43"/>
      <c r="BEZ222" s="43"/>
      <c r="BFA222" s="43"/>
      <c r="BFB222" s="43"/>
      <c r="BFC222" s="43"/>
      <c r="BFD222" s="43"/>
      <c r="BFE222" s="43"/>
      <c r="BFF222" s="43"/>
      <c r="BFG222" s="43"/>
      <c r="BFH222" s="43"/>
      <c r="BFI222" s="43"/>
      <c r="BFJ222" s="43"/>
      <c r="BFK222" s="43"/>
      <c r="BFL222" s="43"/>
      <c r="BFM222" s="43"/>
      <c r="BFN222" s="43"/>
      <c r="BFO222" s="43"/>
      <c r="BFP222" s="43"/>
      <c r="BFQ222" s="43"/>
      <c r="BFR222" s="43"/>
      <c r="BFS222" s="43"/>
      <c r="BFT222" s="43"/>
      <c r="BFU222" s="43"/>
      <c r="BFV222" s="43"/>
      <c r="BFW222" s="43"/>
      <c r="BFX222" s="43"/>
      <c r="BFY222" s="43"/>
      <c r="BFZ222" s="43"/>
      <c r="BGA222" s="43"/>
      <c r="BGB222" s="43"/>
      <c r="BGC222" s="43"/>
      <c r="BGD222" s="43"/>
      <c r="BGE222" s="43"/>
      <c r="BGF222" s="43"/>
      <c r="BGG222" s="43"/>
      <c r="BGH222" s="43"/>
      <c r="BGI222" s="43"/>
      <c r="BGJ222" s="43"/>
      <c r="BGK222" s="43"/>
      <c r="BGL222" s="43"/>
      <c r="BGM222" s="43"/>
      <c r="BGN222" s="43"/>
      <c r="BGO222" s="43"/>
      <c r="BGP222" s="43"/>
      <c r="BGQ222" s="43"/>
      <c r="BGR222" s="43"/>
      <c r="BGS222" s="43"/>
      <c r="BGT222" s="43"/>
      <c r="BGU222" s="43"/>
      <c r="BGV222" s="43"/>
      <c r="BGW222" s="43"/>
      <c r="BGX222" s="43"/>
      <c r="BGY222" s="43"/>
      <c r="BGZ222" s="43"/>
      <c r="BHA222" s="43"/>
      <c r="BHB222" s="43"/>
      <c r="BHC222" s="43"/>
      <c r="BHD222" s="43"/>
      <c r="BHE222" s="43"/>
      <c r="BHF222" s="43"/>
      <c r="BHG222" s="43"/>
      <c r="BHH222" s="43"/>
      <c r="BHI222" s="43"/>
      <c r="BHJ222" s="43"/>
      <c r="BHK222" s="43"/>
      <c r="BHL222" s="43"/>
      <c r="BHM222" s="43"/>
      <c r="BHN222" s="43"/>
      <c r="BHO222" s="43"/>
      <c r="BHP222" s="43"/>
      <c r="BHQ222" s="43"/>
      <c r="BHR222" s="43"/>
      <c r="BHS222" s="43"/>
      <c r="BHT222" s="43"/>
      <c r="BHU222" s="43"/>
      <c r="BHV222" s="43"/>
      <c r="BHW222" s="43"/>
      <c r="BHX222" s="43"/>
      <c r="BHY222" s="43"/>
      <c r="BHZ222" s="43"/>
      <c r="BIA222" s="43"/>
      <c r="BIB222" s="43"/>
      <c r="BIC222" s="43"/>
      <c r="BID222" s="43"/>
      <c r="BIE222" s="43"/>
      <c r="BIF222" s="43"/>
      <c r="BIG222" s="43"/>
      <c r="BIH222" s="43"/>
      <c r="BII222" s="43"/>
      <c r="BIJ222" s="43"/>
      <c r="BIK222" s="43"/>
      <c r="BIL222" s="43"/>
      <c r="BIM222" s="43"/>
      <c r="BIN222" s="43"/>
      <c r="BIO222" s="43"/>
      <c r="BIP222" s="43"/>
      <c r="BIQ222" s="43"/>
      <c r="BIR222" s="43"/>
      <c r="BIS222" s="43"/>
      <c r="BIT222" s="43"/>
      <c r="BIU222" s="43"/>
      <c r="BIV222" s="43"/>
      <c r="BIW222" s="43"/>
      <c r="BIX222" s="43"/>
      <c r="BIY222" s="43"/>
      <c r="BIZ222" s="43"/>
      <c r="BJA222" s="43"/>
      <c r="BJB222" s="43"/>
      <c r="BJC222" s="43"/>
      <c r="BJD222" s="43"/>
      <c r="BJE222" s="43"/>
      <c r="BJF222" s="43"/>
      <c r="BJG222" s="43"/>
      <c r="BJH222" s="43"/>
      <c r="BJI222" s="43"/>
      <c r="BJJ222" s="43"/>
      <c r="BJK222" s="43"/>
      <c r="BJL222" s="43"/>
      <c r="BJM222" s="43"/>
      <c r="BJN222" s="43"/>
      <c r="BJO222" s="43"/>
      <c r="BJP222" s="43"/>
      <c r="BJQ222" s="43"/>
      <c r="BJR222" s="43"/>
      <c r="BJS222" s="43"/>
      <c r="BJT222" s="43"/>
      <c r="BJU222" s="43"/>
      <c r="BJV222" s="43"/>
      <c r="BJW222" s="43"/>
      <c r="BJX222" s="43"/>
      <c r="BJY222" s="43"/>
      <c r="BJZ222" s="43"/>
      <c r="BKA222" s="43"/>
      <c r="BKB222" s="43"/>
      <c r="BKC222" s="43"/>
      <c r="BKD222" s="43"/>
      <c r="BKE222" s="43"/>
      <c r="BKF222" s="43"/>
      <c r="BKG222" s="43"/>
      <c r="BKH222" s="43"/>
      <c r="BKI222" s="43"/>
      <c r="BKJ222" s="43"/>
      <c r="BKK222" s="43"/>
      <c r="BKL222" s="43"/>
      <c r="BKM222" s="43"/>
      <c r="BKN222" s="43"/>
      <c r="BKO222" s="43"/>
      <c r="BKP222" s="43"/>
      <c r="BKQ222" s="43"/>
      <c r="BKR222" s="43"/>
      <c r="BKS222" s="43"/>
      <c r="BKT222" s="43"/>
      <c r="BKU222" s="43"/>
      <c r="BKV222" s="43"/>
      <c r="BKW222" s="43"/>
      <c r="BKX222" s="43"/>
      <c r="BKY222" s="43"/>
      <c r="BKZ222" s="43"/>
      <c r="BLA222" s="43"/>
      <c r="BLB222" s="43"/>
      <c r="BLC222" s="43"/>
      <c r="BLD222" s="43"/>
      <c r="BLE222" s="43"/>
      <c r="BLF222" s="43"/>
      <c r="BLG222" s="43"/>
      <c r="BLH222" s="43"/>
      <c r="BLI222" s="43"/>
      <c r="BLJ222" s="43"/>
      <c r="BLK222" s="43"/>
      <c r="BLL222" s="43"/>
      <c r="BLM222" s="43"/>
      <c r="BLN222" s="43"/>
      <c r="BLO222" s="43"/>
      <c r="BLP222" s="43"/>
      <c r="BLQ222" s="43"/>
      <c r="BLR222" s="43"/>
      <c r="BLS222" s="43"/>
      <c r="BLT222" s="43"/>
      <c r="BLU222" s="43"/>
      <c r="BLV222" s="43"/>
      <c r="BLW222" s="43"/>
      <c r="BLX222" s="43"/>
      <c r="BLY222" s="43"/>
      <c r="BLZ222" s="43"/>
      <c r="BMA222" s="43"/>
      <c r="BMB222" s="43"/>
      <c r="BMC222" s="43"/>
      <c r="BMD222" s="43"/>
      <c r="BME222" s="43"/>
      <c r="BMF222" s="43"/>
      <c r="BMG222" s="43"/>
      <c r="BMH222" s="43"/>
      <c r="BMI222" s="43"/>
      <c r="BMJ222" s="43"/>
      <c r="BMK222" s="43"/>
      <c r="BML222" s="43"/>
      <c r="BMM222" s="43"/>
      <c r="BMN222" s="43"/>
      <c r="BMO222" s="43"/>
      <c r="BMP222" s="43"/>
      <c r="BMQ222" s="43"/>
      <c r="BMR222" s="43"/>
      <c r="BMS222" s="43"/>
      <c r="BMT222" s="43"/>
      <c r="BMU222" s="43"/>
      <c r="BMV222" s="43"/>
      <c r="BMW222" s="43"/>
      <c r="BMX222" s="43"/>
      <c r="BMY222" s="43"/>
      <c r="BMZ222" s="43"/>
      <c r="BNA222" s="43"/>
      <c r="BNB222" s="43"/>
      <c r="BNC222" s="43"/>
      <c r="BND222" s="43"/>
      <c r="BNE222" s="43"/>
      <c r="BNF222" s="43"/>
      <c r="BNG222" s="43"/>
      <c r="BNH222" s="43"/>
      <c r="BNI222" s="43"/>
      <c r="BNJ222" s="43"/>
      <c r="BNK222" s="43"/>
      <c r="BNL222" s="43"/>
      <c r="BNM222" s="43"/>
      <c r="BNN222" s="43"/>
      <c r="BNO222" s="43"/>
      <c r="BNP222" s="43"/>
      <c r="BNQ222" s="43"/>
      <c r="BNR222" s="43"/>
      <c r="BNS222" s="43"/>
      <c r="BNT222" s="43"/>
      <c r="BNU222" s="43"/>
      <c r="BNV222" s="43"/>
      <c r="BNW222" s="43"/>
      <c r="BNX222" s="43"/>
      <c r="BNY222" s="43"/>
      <c r="BNZ222" s="43"/>
      <c r="BOA222" s="43"/>
      <c r="BOB222" s="43"/>
      <c r="BOC222" s="43"/>
      <c r="BOD222" s="43"/>
      <c r="BOE222" s="43"/>
      <c r="BOF222" s="43"/>
      <c r="BOG222" s="43"/>
      <c r="BOH222" s="43"/>
      <c r="BOI222" s="43"/>
      <c r="BOJ222" s="43"/>
      <c r="BOK222" s="43"/>
      <c r="BOL222" s="43"/>
      <c r="BOM222" s="43"/>
      <c r="BON222" s="43"/>
      <c r="BOO222" s="43"/>
      <c r="BOP222" s="43"/>
      <c r="BOQ222" s="43"/>
      <c r="BOR222" s="43"/>
      <c r="BOS222" s="43"/>
      <c r="BOT222" s="43"/>
      <c r="BOU222" s="43"/>
      <c r="BOV222" s="43"/>
      <c r="BOW222" s="43"/>
      <c r="BOX222" s="43"/>
      <c r="BOY222" s="43"/>
      <c r="BOZ222" s="43"/>
      <c r="BPA222" s="43"/>
      <c r="BPB222" s="43"/>
      <c r="BPC222" s="43"/>
      <c r="BPD222" s="43"/>
      <c r="BPE222" s="43"/>
      <c r="BPF222" s="43"/>
      <c r="BPG222" s="43"/>
      <c r="BPH222" s="43"/>
      <c r="BPI222" s="43"/>
      <c r="BPJ222" s="43"/>
      <c r="BPK222" s="43"/>
      <c r="BPL222" s="43"/>
      <c r="BPM222" s="43"/>
      <c r="BPN222" s="43"/>
      <c r="BPO222" s="43"/>
      <c r="BPP222" s="43"/>
      <c r="BPQ222" s="43"/>
      <c r="BPR222" s="43"/>
      <c r="BPS222" s="43"/>
      <c r="BPT222" s="43"/>
      <c r="BPU222" s="43"/>
      <c r="BPV222" s="43"/>
      <c r="BPW222" s="43"/>
      <c r="BPX222" s="43"/>
      <c r="BPY222" s="43"/>
      <c r="BPZ222" s="43"/>
      <c r="BQA222" s="43"/>
      <c r="BQB222" s="43"/>
      <c r="BQC222" s="43"/>
      <c r="BQD222" s="43"/>
      <c r="BQE222" s="43"/>
      <c r="BQF222" s="43"/>
      <c r="BQG222" s="43"/>
      <c r="BQH222" s="43"/>
      <c r="BQI222" s="43"/>
      <c r="BQJ222" s="43"/>
      <c r="BQK222" s="43"/>
      <c r="BQL222" s="43"/>
      <c r="BQM222" s="43"/>
      <c r="BQN222" s="43"/>
      <c r="BQO222" s="43"/>
      <c r="BQP222" s="43"/>
      <c r="BQQ222" s="43"/>
      <c r="BQR222" s="43"/>
      <c r="BQS222" s="43"/>
      <c r="BQT222" s="43"/>
      <c r="BQU222" s="43"/>
      <c r="BQV222" s="43"/>
      <c r="BQW222" s="43"/>
      <c r="BQX222" s="43"/>
      <c r="BQY222" s="43"/>
      <c r="BQZ222" s="43"/>
      <c r="BRA222" s="43"/>
      <c r="BRB222" s="43"/>
      <c r="BRC222" s="43"/>
      <c r="BRD222" s="43"/>
      <c r="BRE222" s="43"/>
      <c r="BRF222" s="43"/>
      <c r="BRG222" s="43"/>
      <c r="BRH222" s="43"/>
      <c r="BRI222" s="43"/>
      <c r="BRJ222" s="43"/>
      <c r="BRK222" s="43"/>
      <c r="BRL222" s="43"/>
      <c r="BRM222" s="43"/>
      <c r="BRN222" s="43"/>
      <c r="BRO222" s="43"/>
      <c r="BRP222" s="43"/>
      <c r="BRQ222" s="43"/>
      <c r="BRR222" s="43"/>
      <c r="BRS222" s="43"/>
      <c r="BRT222" s="43"/>
      <c r="BRU222" s="43"/>
      <c r="BRV222" s="43"/>
      <c r="BRW222" s="43"/>
      <c r="BRX222" s="43"/>
      <c r="BRY222" s="43"/>
      <c r="BRZ222" s="43"/>
      <c r="BSA222" s="43"/>
      <c r="BSB222" s="43"/>
      <c r="BSC222" s="43"/>
      <c r="BSD222" s="43"/>
      <c r="BSE222" s="43"/>
      <c r="BSF222" s="43"/>
      <c r="BSG222" s="43"/>
      <c r="BSH222" s="43"/>
      <c r="BSI222" s="43"/>
      <c r="BSJ222" s="43"/>
      <c r="BSK222" s="43"/>
      <c r="BSL222" s="43"/>
      <c r="BSM222" s="43"/>
      <c r="BSN222" s="43"/>
      <c r="BSO222" s="43"/>
      <c r="BSP222" s="43"/>
      <c r="BSQ222" s="43"/>
      <c r="BSR222" s="43"/>
      <c r="BSS222" s="43"/>
      <c r="BST222" s="43"/>
      <c r="BSU222" s="43"/>
      <c r="BSV222" s="43"/>
      <c r="BSW222" s="43"/>
      <c r="BSX222" s="43"/>
      <c r="BSY222" s="43"/>
      <c r="BSZ222" s="43"/>
      <c r="BTA222" s="43"/>
      <c r="BTB222" s="43"/>
      <c r="BTC222" s="43"/>
      <c r="BTD222" s="43"/>
      <c r="BTE222" s="43"/>
      <c r="BTF222" s="43"/>
      <c r="BTG222" s="43"/>
      <c r="BTH222" s="43"/>
      <c r="BTI222" s="43"/>
      <c r="BTJ222" s="43"/>
      <c r="BTK222" s="43"/>
      <c r="BTL222" s="43"/>
      <c r="BTM222" s="43"/>
      <c r="BTN222" s="43"/>
      <c r="BTO222" s="43"/>
      <c r="BTP222" s="43"/>
      <c r="BTQ222" s="43"/>
      <c r="BTR222" s="43"/>
      <c r="BTS222" s="43"/>
      <c r="BTT222" s="43"/>
      <c r="BTU222" s="43"/>
      <c r="BTV222" s="43"/>
      <c r="BTW222" s="43"/>
      <c r="BTX222" s="43"/>
      <c r="BTY222" s="43"/>
      <c r="BTZ222" s="43"/>
      <c r="BUA222" s="43"/>
      <c r="BUB222" s="43"/>
      <c r="BUC222" s="43"/>
      <c r="BUD222" s="43"/>
      <c r="BUE222" s="43"/>
      <c r="BUF222" s="43"/>
      <c r="BUG222" s="43"/>
      <c r="BUH222" s="43"/>
      <c r="BUI222" s="43"/>
      <c r="BUJ222" s="43"/>
      <c r="BUK222" s="43"/>
      <c r="BUL222" s="43"/>
      <c r="BUM222" s="43"/>
      <c r="BUN222" s="43"/>
      <c r="BUO222" s="43"/>
      <c r="BUP222" s="43"/>
      <c r="BUQ222" s="43"/>
      <c r="BUR222" s="43"/>
      <c r="BUS222" s="43"/>
      <c r="BUT222" s="43"/>
      <c r="BUU222" s="43"/>
      <c r="BUV222" s="43"/>
      <c r="BUW222" s="43"/>
      <c r="BUX222" s="43"/>
      <c r="BUY222" s="43"/>
      <c r="BUZ222" s="43"/>
      <c r="BVA222" s="43"/>
      <c r="BVB222" s="43"/>
      <c r="BVC222" s="43"/>
      <c r="BVD222" s="43"/>
      <c r="BVE222" s="43"/>
      <c r="BVF222" s="43"/>
      <c r="BVG222" s="43"/>
      <c r="BVH222" s="43"/>
      <c r="BVI222" s="43"/>
      <c r="BVJ222" s="43"/>
      <c r="BVK222" s="43"/>
      <c r="BVL222" s="43"/>
      <c r="BVM222" s="43"/>
      <c r="BVN222" s="43"/>
      <c r="BVO222" s="43"/>
      <c r="BVP222" s="43"/>
      <c r="BVQ222" s="43"/>
      <c r="BVR222" s="43"/>
      <c r="BVS222" s="43"/>
      <c r="BVT222" s="43"/>
      <c r="BVU222" s="43"/>
      <c r="BVV222" s="43"/>
      <c r="BVW222" s="43"/>
      <c r="BVX222" s="43"/>
      <c r="BVY222" s="43"/>
      <c r="BVZ222" s="43"/>
      <c r="BWA222" s="43"/>
      <c r="BWB222" s="43"/>
      <c r="BWC222" s="43"/>
      <c r="BWD222" s="43"/>
      <c r="BWE222" s="43"/>
      <c r="BWF222" s="43"/>
      <c r="BWG222" s="43"/>
      <c r="BWH222" s="43"/>
      <c r="BWI222" s="43"/>
      <c r="BWJ222" s="43"/>
      <c r="BWK222" s="43"/>
      <c r="BWL222" s="43"/>
      <c r="BWM222" s="43"/>
      <c r="BWN222" s="43"/>
      <c r="BWO222" s="43"/>
      <c r="BWP222" s="43"/>
      <c r="BWQ222" s="43"/>
      <c r="BWR222" s="43"/>
      <c r="BWS222" s="43"/>
      <c r="BWT222" s="43"/>
      <c r="BWU222" s="43"/>
      <c r="BWV222" s="43"/>
      <c r="BWW222" s="43"/>
      <c r="BWX222" s="43"/>
      <c r="BWY222" s="43"/>
      <c r="BWZ222" s="43"/>
      <c r="BXA222" s="43"/>
      <c r="BXB222" s="43"/>
      <c r="BXC222" s="43"/>
      <c r="BXD222" s="43"/>
      <c r="BXE222" s="43"/>
      <c r="BXF222" s="43"/>
      <c r="BXG222" s="43"/>
      <c r="BXH222" s="43"/>
      <c r="BXI222" s="43"/>
      <c r="BXJ222" s="43"/>
      <c r="BXK222" s="43"/>
      <c r="BXL222" s="43"/>
      <c r="BXM222" s="43"/>
      <c r="BXN222" s="43"/>
      <c r="BXO222" s="43"/>
      <c r="BXP222" s="43"/>
      <c r="BXQ222" s="43"/>
      <c r="BXR222" s="43"/>
      <c r="BXS222" s="43"/>
      <c r="BXT222" s="43"/>
      <c r="BXU222" s="43"/>
      <c r="BXV222" s="43"/>
      <c r="BXW222" s="43"/>
      <c r="BXX222" s="43"/>
      <c r="BXY222" s="43"/>
      <c r="BXZ222" s="43"/>
      <c r="BYA222" s="43"/>
      <c r="BYB222" s="43"/>
      <c r="BYC222" s="43"/>
      <c r="BYD222" s="43"/>
      <c r="BYE222" s="43"/>
      <c r="BYF222" s="43"/>
      <c r="BYG222" s="43"/>
      <c r="BYH222" s="43"/>
      <c r="BYI222" s="43"/>
      <c r="BYJ222" s="43"/>
      <c r="BYK222" s="43"/>
      <c r="BYL222" s="43"/>
      <c r="BYM222" s="43"/>
      <c r="BYN222" s="43"/>
      <c r="BYO222" s="43"/>
      <c r="BYP222" s="43"/>
      <c r="BYQ222" s="43"/>
      <c r="BYR222" s="43"/>
      <c r="BYS222" s="43"/>
      <c r="BYT222" s="43"/>
      <c r="BYU222" s="43"/>
      <c r="BYV222" s="43"/>
      <c r="BYW222" s="43"/>
      <c r="BYX222" s="43"/>
      <c r="BYY222" s="43"/>
      <c r="BYZ222" s="43"/>
      <c r="BZA222" s="43"/>
      <c r="BZB222" s="43"/>
      <c r="BZC222" s="43"/>
      <c r="BZD222" s="43"/>
      <c r="BZE222" s="43"/>
      <c r="BZF222" s="43"/>
      <c r="BZG222" s="43"/>
      <c r="BZH222" s="43"/>
      <c r="BZI222" s="43"/>
      <c r="BZJ222" s="43"/>
      <c r="BZK222" s="43"/>
      <c r="BZL222" s="43"/>
      <c r="BZM222" s="43"/>
      <c r="BZN222" s="43"/>
      <c r="BZO222" s="43"/>
      <c r="BZP222" s="43"/>
      <c r="BZQ222" s="43"/>
      <c r="BZR222" s="43"/>
      <c r="BZS222" s="43"/>
      <c r="BZT222" s="43"/>
      <c r="BZU222" s="43"/>
      <c r="BZV222" s="43"/>
      <c r="BZW222" s="43"/>
      <c r="BZX222" s="43"/>
      <c r="BZY222" s="43"/>
      <c r="BZZ222" s="43"/>
      <c r="CAA222" s="43"/>
      <c r="CAB222" s="43"/>
      <c r="CAC222" s="43"/>
      <c r="CAD222" s="43"/>
      <c r="CAE222" s="43"/>
      <c r="CAF222" s="43"/>
      <c r="CAG222" s="43"/>
      <c r="CAH222" s="43"/>
      <c r="CAI222" s="43"/>
      <c r="CAJ222" s="43"/>
      <c r="CAK222" s="43"/>
      <c r="CAL222" s="43"/>
      <c r="CAM222" s="43"/>
      <c r="CAN222" s="43"/>
      <c r="CAO222" s="43"/>
      <c r="CAP222" s="43"/>
      <c r="CAQ222" s="43"/>
      <c r="CAR222" s="43"/>
      <c r="CAS222" s="43"/>
      <c r="CAT222" s="43"/>
      <c r="CAU222" s="43"/>
      <c r="CAV222" s="43"/>
      <c r="CAW222" s="43"/>
      <c r="CAX222" s="43"/>
      <c r="CAY222" s="43"/>
      <c r="CAZ222" s="43"/>
      <c r="CBA222" s="43"/>
      <c r="CBB222" s="43"/>
      <c r="CBC222" s="43"/>
      <c r="CBD222" s="43"/>
      <c r="CBE222" s="43"/>
      <c r="CBF222" s="43"/>
      <c r="CBG222" s="43"/>
      <c r="CBH222" s="43"/>
      <c r="CBI222" s="43"/>
      <c r="CBJ222" s="43"/>
      <c r="CBK222" s="43"/>
      <c r="CBL222" s="43"/>
      <c r="CBM222" s="43"/>
      <c r="CBN222" s="43"/>
      <c r="CBO222" s="43"/>
      <c r="CBP222" s="43"/>
      <c r="CBQ222" s="43"/>
      <c r="CBR222" s="43"/>
      <c r="CBS222" s="43"/>
      <c r="CBT222" s="43"/>
      <c r="CBU222" s="43"/>
      <c r="CBV222" s="43"/>
      <c r="CBW222" s="43"/>
      <c r="CBX222" s="43"/>
      <c r="CBY222" s="43"/>
      <c r="CBZ222" s="43"/>
      <c r="CCA222" s="43"/>
      <c r="CCB222" s="43"/>
      <c r="CCC222" s="43"/>
      <c r="CCD222" s="43"/>
      <c r="CCE222" s="43"/>
      <c r="CCF222" s="43"/>
      <c r="CCG222" s="43"/>
      <c r="CCH222" s="43"/>
      <c r="CCI222" s="43"/>
      <c r="CCJ222" s="43"/>
      <c r="CCK222" s="43"/>
      <c r="CCL222" s="43"/>
      <c r="CCM222" s="43"/>
      <c r="CCN222" s="43"/>
      <c r="CCO222" s="43"/>
      <c r="CCP222" s="43"/>
      <c r="CCQ222" s="43"/>
      <c r="CCR222" s="43"/>
      <c r="CCS222" s="43"/>
      <c r="CCT222" s="43"/>
      <c r="CCU222" s="43"/>
      <c r="CCV222" s="43"/>
      <c r="CCW222" s="43"/>
      <c r="CCX222" s="43"/>
      <c r="CCY222" s="43"/>
      <c r="CCZ222" s="43"/>
      <c r="CDA222" s="43"/>
      <c r="CDB222" s="43"/>
      <c r="CDC222" s="43"/>
      <c r="CDD222" s="43"/>
      <c r="CDE222" s="43"/>
      <c r="CDF222" s="43"/>
      <c r="CDG222" s="43"/>
      <c r="CDH222" s="43"/>
      <c r="CDI222" s="43"/>
      <c r="CDJ222" s="43"/>
      <c r="CDK222" s="43"/>
      <c r="CDL222" s="43"/>
      <c r="CDM222" s="43"/>
      <c r="CDN222" s="43"/>
      <c r="CDO222" s="43"/>
      <c r="CDP222" s="43"/>
      <c r="CDQ222" s="43"/>
      <c r="CDR222" s="43"/>
      <c r="CDS222" s="43"/>
      <c r="CDT222" s="43"/>
      <c r="CDU222" s="43"/>
      <c r="CDV222" s="43"/>
      <c r="CDW222" s="43"/>
      <c r="CDX222" s="43"/>
      <c r="CDY222" s="43"/>
      <c r="CDZ222" s="43"/>
      <c r="CEA222" s="43"/>
      <c r="CEB222" s="43"/>
      <c r="CEC222" s="43"/>
      <c r="CED222" s="43"/>
      <c r="CEE222" s="43"/>
      <c r="CEF222" s="43"/>
      <c r="CEG222" s="43"/>
      <c r="CEH222" s="43"/>
      <c r="CEI222" s="43"/>
      <c r="CEJ222" s="43"/>
      <c r="CEK222" s="43"/>
      <c r="CEL222" s="43"/>
      <c r="CEM222" s="43"/>
      <c r="CEN222" s="43"/>
      <c r="CEO222" s="43"/>
      <c r="CEP222" s="43"/>
      <c r="CEQ222" s="43"/>
      <c r="CER222" s="43"/>
      <c r="CES222" s="43"/>
      <c r="CET222" s="43"/>
      <c r="CEU222" s="43"/>
      <c r="CEV222" s="43"/>
      <c r="CEW222" s="43"/>
      <c r="CEX222" s="43"/>
      <c r="CEY222" s="43"/>
      <c r="CEZ222" s="43"/>
      <c r="CFA222" s="43"/>
      <c r="CFB222" s="43"/>
      <c r="CFC222" s="43"/>
      <c r="CFD222" s="43"/>
      <c r="CFE222" s="43"/>
      <c r="CFF222" s="43"/>
      <c r="CFG222" s="43"/>
      <c r="CFH222" s="43"/>
      <c r="CFI222" s="43"/>
      <c r="CFJ222" s="43"/>
      <c r="CFK222" s="43"/>
      <c r="CFL222" s="43"/>
      <c r="CFM222" s="43"/>
      <c r="CFN222" s="43"/>
      <c r="CFO222" s="43"/>
      <c r="CFP222" s="43"/>
      <c r="CFQ222" s="43"/>
      <c r="CFR222" s="43"/>
      <c r="CFS222" s="43"/>
      <c r="CFT222" s="43"/>
      <c r="CFU222" s="43"/>
      <c r="CFV222" s="43"/>
      <c r="CFW222" s="43"/>
      <c r="CFX222" s="43"/>
      <c r="CFY222" s="43"/>
      <c r="CFZ222" s="43"/>
      <c r="CGA222" s="43"/>
      <c r="CGB222" s="43"/>
      <c r="CGC222" s="43"/>
      <c r="CGD222" s="43"/>
      <c r="CGE222" s="43"/>
      <c r="CGF222" s="43"/>
      <c r="CGG222" s="43"/>
      <c r="CGH222" s="43"/>
      <c r="CGI222" s="43"/>
      <c r="CGJ222" s="43"/>
      <c r="CGK222" s="43"/>
      <c r="CGL222" s="43"/>
      <c r="CGM222" s="43"/>
      <c r="CGN222" s="43"/>
      <c r="CGO222" s="43"/>
      <c r="CGP222" s="43"/>
      <c r="CGQ222" s="43"/>
      <c r="CGR222" s="43"/>
      <c r="CGS222" s="43"/>
      <c r="CGT222" s="43"/>
      <c r="CGU222" s="43"/>
      <c r="CGV222" s="43"/>
      <c r="CGW222" s="43"/>
      <c r="CGX222" s="43"/>
      <c r="CGY222" s="43"/>
      <c r="CGZ222" s="43"/>
      <c r="CHA222" s="43"/>
      <c r="CHB222" s="43"/>
      <c r="CHC222" s="43"/>
      <c r="CHD222" s="43"/>
      <c r="CHE222" s="43"/>
      <c r="CHF222" s="43"/>
      <c r="CHG222" s="43"/>
      <c r="CHH222" s="43"/>
      <c r="CHI222" s="43"/>
      <c r="CHJ222" s="43"/>
      <c r="CHK222" s="43"/>
      <c r="CHL222" s="43"/>
      <c r="CHM222" s="43"/>
      <c r="CHN222" s="43"/>
      <c r="CHO222" s="43"/>
      <c r="CHP222" s="43"/>
      <c r="CHQ222" s="43"/>
      <c r="CHR222" s="43"/>
      <c r="CHS222" s="43"/>
      <c r="CHT222" s="43"/>
      <c r="CHU222" s="43"/>
      <c r="CHV222" s="43"/>
      <c r="CHW222" s="43"/>
      <c r="CHX222" s="43"/>
      <c r="CHY222" s="43"/>
      <c r="CHZ222" s="43"/>
      <c r="CIA222" s="43"/>
      <c r="CIB222" s="43"/>
      <c r="CIC222" s="43"/>
      <c r="CID222" s="43"/>
      <c r="CIE222" s="43"/>
      <c r="CIF222" s="43"/>
      <c r="CIG222" s="43"/>
      <c r="CIH222" s="43"/>
      <c r="CII222" s="43"/>
      <c r="CIJ222" s="43"/>
      <c r="CIK222" s="43"/>
      <c r="CIL222" s="43"/>
      <c r="CIM222" s="43"/>
      <c r="CIN222" s="43"/>
      <c r="CIO222" s="43"/>
      <c r="CIP222" s="43"/>
      <c r="CIQ222" s="43"/>
      <c r="CIR222" s="43"/>
      <c r="CIS222" s="43"/>
      <c r="CIT222" s="43"/>
      <c r="CIU222" s="43"/>
      <c r="CIV222" s="43"/>
      <c r="CIW222" s="43"/>
      <c r="CIX222" s="43"/>
      <c r="CIY222" s="43"/>
      <c r="CIZ222" s="43"/>
      <c r="CJA222" s="43"/>
      <c r="CJB222" s="43"/>
      <c r="CJC222" s="43"/>
      <c r="CJD222" s="43"/>
      <c r="CJE222" s="43"/>
      <c r="CJF222" s="43"/>
      <c r="CJG222" s="43"/>
      <c r="CJH222" s="43"/>
      <c r="CJI222" s="43"/>
      <c r="CJJ222" s="43"/>
      <c r="CJK222" s="43"/>
      <c r="CJL222" s="43"/>
      <c r="CJM222" s="43"/>
      <c r="CJN222" s="43"/>
      <c r="CJO222" s="43"/>
      <c r="CJP222" s="43"/>
      <c r="CJQ222" s="43"/>
      <c r="CJR222" s="43"/>
      <c r="CJS222" s="43"/>
      <c r="CJT222" s="43"/>
      <c r="CJU222" s="43"/>
      <c r="CJV222" s="43"/>
      <c r="CJW222" s="43"/>
      <c r="CJX222" s="43"/>
      <c r="CJY222" s="43"/>
      <c r="CJZ222" s="43"/>
      <c r="CKA222" s="43"/>
      <c r="CKB222" s="43"/>
      <c r="CKC222" s="43"/>
      <c r="CKD222" s="43"/>
      <c r="CKE222" s="43"/>
      <c r="CKF222" s="43"/>
      <c r="CKG222" s="43"/>
      <c r="CKH222" s="43"/>
      <c r="CKI222" s="43"/>
      <c r="CKJ222" s="43"/>
      <c r="CKK222" s="43"/>
      <c r="CKL222" s="43"/>
      <c r="CKM222" s="43"/>
      <c r="CKN222" s="43"/>
      <c r="CKO222" s="43"/>
      <c r="CKP222" s="43"/>
      <c r="CKQ222" s="43"/>
      <c r="CKR222" s="43"/>
      <c r="CKS222" s="43"/>
      <c r="CKT222" s="43"/>
      <c r="CKU222" s="43"/>
      <c r="CKV222" s="43"/>
      <c r="CKW222" s="43"/>
      <c r="CKX222" s="43"/>
      <c r="CKY222" s="43"/>
      <c r="CKZ222" s="43"/>
      <c r="CLA222" s="43"/>
      <c r="CLB222" s="43"/>
      <c r="CLC222" s="43"/>
      <c r="CLD222" s="43"/>
      <c r="CLE222" s="43"/>
      <c r="CLF222" s="43"/>
      <c r="CLG222" s="43"/>
      <c r="CLH222" s="43"/>
      <c r="CLI222" s="43"/>
      <c r="CLJ222" s="43"/>
      <c r="CLK222" s="43"/>
      <c r="CLL222" s="43"/>
      <c r="CLM222" s="43"/>
      <c r="CLN222" s="43"/>
      <c r="CLO222" s="43"/>
      <c r="CLP222" s="43"/>
      <c r="CLQ222" s="43"/>
      <c r="CLR222" s="43"/>
      <c r="CLS222" s="43"/>
      <c r="CLT222" s="43"/>
      <c r="CLU222" s="43"/>
      <c r="CLV222" s="43"/>
      <c r="CLW222" s="43"/>
      <c r="CLX222" s="43"/>
      <c r="CLY222" s="43"/>
      <c r="CLZ222" s="43"/>
      <c r="CMA222" s="43"/>
      <c r="CMB222" s="43"/>
      <c r="CMC222" s="43"/>
      <c r="CMD222" s="43"/>
      <c r="CME222" s="43"/>
      <c r="CMF222" s="43"/>
      <c r="CMG222" s="43"/>
      <c r="CMH222" s="43"/>
      <c r="CMI222" s="43"/>
      <c r="CMJ222" s="43"/>
      <c r="CMK222" s="43"/>
      <c r="CML222" s="43"/>
      <c r="CMM222" s="43"/>
      <c r="CMN222" s="43"/>
      <c r="CMO222" s="43"/>
      <c r="CMP222" s="43"/>
      <c r="CMQ222" s="43"/>
      <c r="CMR222" s="43"/>
      <c r="CMS222" s="43"/>
      <c r="CMT222" s="43"/>
      <c r="CMU222" s="43"/>
      <c r="CMV222" s="43"/>
      <c r="CMW222" s="43"/>
      <c r="CMX222" s="43"/>
      <c r="CMY222" s="43"/>
      <c r="CMZ222" s="43"/>
      <c r="CNA222" s="43"/>
      <c r="CNB222" s="43"/>
      <c r="CNC222" s="43"/>
      <c r="CND222" s="43"/>
      <c r="CNE222" s="43"/>
      <c r="CNF222" s="43"/>
      <c r="CNG222" s="43"/>
      <c r="CNH222" s="43"/>
      <c r="CNI222" s="43"/>
      <c r="CNJ222" s="43"/>
      <c r="CNK222" s="43"/>
      <c r="CNL222" s="43"/>
      <c r="CNM222" s="43"/>
      <c r="CNN222" s="43"/>
      <c r="CNO222" s="43"/>
      <c r="CNP222" s="43"/>
      <c r="CNQ222" s="43"/>
      <c r="CNR222" s="43"/>
      <c r="CNS222" s="43"/>
      <c r="CNT222" s="43"/>
      <c r="CNU222" s="43"/>
      <c r="CNV222" s="43"/>
      <c r="CNW222" s="43"/>
      <c r="CNX222" s="43"/>
      <c r="CNY222" s="43"/>
      <c r="CNZ222" s="43"/>
      <c r="COA222" s="43"/>
      <c r="COB222" s="43"/>
      <c r="COC222" s="43"/>
      <c r="COD222" s="43"/>
      <c r="COE222" s="43"/>
      <c r="COF222" s="43"/>
      <c r="COG222" s="43"/>
      <c r="COH222" s="43"/>
      <c r="COI222" s="43"/>
      <c r="COJ222" s="43"/>
      <c r="COK222" s="43"/>
      <c r="COL222" s="43"/>
      <c r="COM222" s="43"/>
      <c r="CON222" s="43"/>
      <c r="COO222" s="43"/>
      <c r="COP222" s="43"/>
      <c r="COQ222" s="43"/>
      <c r="COR222" s="43"/>
      <c r="COS222" s="43"/>
      <c r="COT222" s="43"/>
      <c r="COU222" s="43"/>
      <c r="COV222" s="43"/>
      <c r="COW222" s="43"/>
      <c r="COX222" s="43"/>
      <c r="COY222" s="43"/>
      <c r="COZ222" s="43"/>
      <c r="CPA222" s="43"/>
      <c r="CPB222" s="43"/>
      <c r="CPC222" s="43"/>
      <c r="CPD222" s="43"/>
      <c r="CPE222" s="43"/>
      <c r="CPF222" s="43"/>
      <c r="CPG222" s="43"/>
      <c r="CPH222" s="43"/>
      <c r="CPI222" s="43"/>
      <c r="CPJ222" s="43"/>
      <c r="CPK222" s="43"/>
      <c r="CPL222" s="43"/>
      <c r="CPM222" s="43"/>
      <c r="CPN222" s="43"/>
      <c r="CPO222" s="43"/>
      <c r="CPP222" s="43"/>
      <c r="CPQ222" s="43"/>
      <c r="CPR222" s="43"/>
      <c r="CPS222" s="43"/>
      <c r="CPT222" s="43"/>
      <c r="CPU222" s="43"/>
      <c r="CPV222" s="43"/>
      <c r="CPW222" s="43"/>
      <c r="CPX222" s="43"/>
      <c r="CPY222" s="43"/>
      <c r="CPZ222" s="43"/>
      <c r="CQA222" s="43"/>
      <c r="CQB222" s="43"/>
      <c r="CQC222" s="43"/>
      <c r="CQD222" s="43"/>
      <c r="CQE222" s="43"/>
      <c r="CQF222" s="43"/>
      <c r="CQG222" s="43"/>
      <c r="CQH222" s="43"/>
      <c r="CQI222" s="43"/>
      <c r="CQJ222" s="43"/>
      <c r="CQK222" s="43"/>
      <c r="CQL222" s="43"/>
      <c r="CQM222" s="43"/>
      <c r="CQN222" s="43"/>
      <c r="CQO222" s="43"/>
      <c r="CQP222" s="43"/>
      <c r="CQQ222" s="43"/>
      <c r="CQR222" s="43"/>
      <c r="CQS222" s="43"/>
      <c r="CQT222" s="43"/>
      <c r="CQU222" s="43"/>
      <c r="CQV222" s="43"/>
      <c r="CQW222" s="43"/>
      <c r="CQX222" s="43"/>
      <c r="CQY222" s="43"/>
      <c r="CQZ222" s="43"/>
      <c r="CRA222" s="43"/>
      <c r="CRB222" s="43"/>
      <c r="CRC222" s="43"/>
      <c r="CRD222" s="43"/>
      <c r="CRE222" s="43"/>
      <c r="CRF222" s="43"/>
      <c r="CRG222" s="43"/>
      <c r="CRH222" s="43"/>
      <c r="CRI222" s="43"/>
      <c r="CRJ222" s="43"/>
      <c r="CRK222" s="43"/>
      <c r="CRL222" s="43"/>
      <c r="CRM222" s="43"/>
      <c r="CRN222" s="43"/>
      <c r="CRO222" s="43"/>
      <c r="CRP222" s="43"/>
      <c r="CRQ222" s="43"/>
      <c r="CRR222" s="43"/>
      <c r="CRS222" s="43"/>
      <c r="CRT222" s="43"/>
      <c r="CRU222" s="43"/>
      <c r="CRV222" s="43"/>
      <c r="CRW222" s="43"/>
      <c r="CRX222" s="43"/>
      <c r="CRY222" s="43"/>
      <c r="CRZ222" s="43"/>
      <c r="CSA222" s="43"/>
      <c r="CSB222" s="43"/>
      <c r="CSC222" s="43"/>
      <c r="CSD222" s="43"/>
      <c r="CSE222" s="43"/>
      <c r="CSF222" s="43"/>
      <c r="CSG222" s="43"/>
      <c r="CSH222" s="43"/>
      <c r="CSI222" s="43"/>
      <c r="CSJ222" s="43"/>
      <c r="CSK222" s="43"/>
      <c r="CSL222" s="43"/>
      <c r="CSM222" s="43"/>
      <c r="CSN222" s="43"/>
      <c r="CSO222" s="43"/>
      <c r="CSP222" s="43"/>
      <c r="CSQ222" s="43"/>
      <c r="CSR222" s="43"/>
      <c r="CSS222" s="43"/>
      <c r="CST222" s="43"/>
      <c r="CSU222" s="43"/>
      <c r="CSV222" s="43"/>
      <c r="CSW222" s="43"/>
      <c r="CSX222" s="43"/>
      <c r="CSY222" s="43"/>
      <c r="CSZ222" s="43"/>
      <c r="CTA222" s="43"/>
      <c r="CTB222" s="43"/>
      <c r="CTC222" s="43"/>
      <c r="CTD222" s="43"/>
      <c r="CTE222" s="43"/>
      <c r="CTF222" s="43"/>
      <c r="CTG222" s="43"/>
      <c r="CTH222" s="43"/>
      <c r="CTI222" s="43"/>
      <c r="CTJ222" s="43"/>
      <c r="CTK222" s="43"/>
      <c r="CTL222" s="43"/>
      <c r="CTM222" s="43"/>
      <c r="CTN222" s="43"/>
      <c r="CTO222" s="43"/>
      <c r="CTP222" s="43"/>
      <c r="CTQ222" s="43"/>
      <c r="CTR222" s="43"/>
      <c r="CTS222" s="43"/>
      <c r="CTT222" s="43"/>
      <c r="CTU222" s="43"/>
      <c r="CTV222" s="43"/>
      <c r="CTW222" s="43"/>
      <c r="CTX222" s="43"/>
      <c r="CTY222" s="43"/>
      <c r="CTZ222" s="43"/>
      <c r="CUA222" s="43"/>
      <c r="CUB222" s="43"/>
      <c r="CUC222" s="43"/>
      <c r="CUD222" s="43"/>
      <c r="CUE222" s="43"/>
      <c r="CUF222" s="43"/>
      <c r="CUG222" s="43"/>
      <c r="CUH222" s="43"/>
      <c r="CUI222" s="43"/>
      <c r="CUJ222" s="43"/>
      <c r="CUK222" s="43"/>
      <c r="CUL222" s="43"/>
      <c r="CUM222" s="43"/>
      <c r="CUN222" s="43"/>
      <c r="CUO222" s="43"/>
      <c r="CUP222" s="43"/>
      <c r="CUQ222" s="43"/>
      <c r="CUR222" s="43"/>
      <c r="CUS222" s="43"/>
      <c r="CUT222" s="43"/>
      <c r="CUU222" s="43"/>
      <c r="CUV222" s="43"/>
      <c r="CUW222" s="43"/>
      <c r="CUX222" s="43"/>
      <c r="CUY222" s="43"/>
      <c r="CUZ222" s="43"/>
      <c r="CVA222" s="43"/>
      <c r="CVB222" s="43"/>
      <c r="CVC222" s="43"/>
      <c r="CVD222" s="43"/>
      <c r="CVE222" s="43"/>
      <c r="CVF222" s="43"/>
      <c r="CVG222" s="43"/>
      <c r="CVH222" s="43"/>
      <c r="CVI222" s="43"/>
      <c r="CVJ222" s="43"/>
      <c r="CVK222" s="43"/>
      <c r="CVL222" s="43"/>
      <c r="CVM222" s="43"/>
      <c r="CVN222" s="43"/>
      <c r="CVO222" s="43"/>
      <c r="CVP222" s="43"/>
      <c r="CVQ222" s="43"/>
      <c r="CVR222" s="43"/>
      <c r="CVS222" s="43"/>
      <c r="CVT222" s="43"/>
      <c r="CVU222" s="43"/>
      <c r="CVV222" s="43"/>
      <c r="CVW222" s="43"/>
      <c r="CVX222" s="43"/>
      <c r="CVY222" s="43"/>
      <c r="CVZ222" s="43"/>
      <c r="CWA222" s="43"/>
      <c r="CWB222" s="43"/>
      <c r="CWC222" s="43"/>
      <c r="CWD222" s="43"/>
      <c r="CWE222" s="43"/>
      <c r="CWF222" s="43"/>
      <c r="CWG222" s="43"/>
      <c r="CWH222" s="43"/>
      <c r="CWI222" s="43"/>
      <c r="CWJ222" s="43"/>
      <c r="CWK222" s="43"/>
      <c r="CWL222" s="43"/>
      <c r="CWM222" s="43"/>
      <c r="CWN222" s="43"/>
      <c r="CWO222" s="43"/>
      <c r="CWP222" s="43"/>
      <c r="CWQ222" s="43"/>
      <c r="CWR222" s="43"/>
      <c r="CWS222" s="43"/>
      <c r="CWT222" s="43"/>
      <c r="CWU222" s="43"/>
      <c r="CWV222" s="43"/>
      <c r="CWW222" s="43"/>
      <c r="CWX222" s="43"/>
      <c r="CWY222" s="43"/>
      <c r="CWZ222" s="43"/>
      <c r="CXA222" s="43"/>
      <c r="CXB222" s="43"/>
      <c r="CXC222" s="43"/>
      <c r="CXD222" s="43"/>
      <c r="CXE222" s="43"/>
      <c r="CXF222" s="43"/>
      <c r="CXG222" s="43"/>
      <c r="CXH222" s="43"/>
      <c r="CXI222" s="43"/>
      <c r="CXJ222" s="43"/>
      <c r="CXK222" s="43"/>
      <c r="CXL222" s="43"/>
      <c r="CXM222" s="43"/>
      <c r="CXN222" s="43"/>
      <c r="CXO222" s="43"/>
      <c r="CXP222" s="43"/>
      <c r="CXQ222" s="43"/>
      <c r="CXR222" s="43"/>
      <c r="CXS222" s="43"/>
      <c r="CXT222" s="43"/>
      <c r="CXU222" s="43"/>
      <c r="CXV222" s="43"/>
      <c r="CXW222" s="43"/>
      <c r="CXX222" s="43"/>
      <c r="CXY222" s="43"/>
      <c r="CXZ222" s="43"/>
      <c r="CYA222" s="43"/>
      <c r="CYB222" s="43"/>
      <c r="CYC222" s="43"/>
      <c r="CYD222" s="43"/>
      <c r="CYE222" s="43"/>
      <c r="CYF222" s="43"/>
      <c r="CYG222" s="43"/>
      <c r="CYH222" s="43"/>
      <c r="CYI222" s="43"/>
      <c r="CYJ222" s="43"/>
      <c r="CYK222" s="43"/>
      <c r="CYL222" s="43"/>
      <c r="CYM222" s="43"/>
      <c r="CYN222" s="43"/>
      <c r="CYO222" s="43"/>
      <c r="CYP222" s="43"/>
      <c r="CYQ222" s="43"/>
      <c r="CYR222" s="43"/>
      <c r="CYS222" s="43"/>
      <c r="CYT222" s="43"/>
      <c r="CYU222" s="43"/>
      <c r="CYV222" s="43"/>
      <c r="CYW222" s="43"/>
      <c r="CYX222" s="43"/>
      <c r="CYY222" s="43"/>
      <c r="CYZ222" s="43"/>
      <c r="CZA222" s="43"/>
      <c r="CZB222" s="43"/>
      <c r="CZC222" s="43"/>
      <c r="CZD222" s="43"/>
      <c r="CZE222" s="43"/>
      <c r="CZF222" s="43"/>
      <c r="CZG222" s="43"/>
      <c r="CZH222" s="43"/>
      <c r="CZI222" s="43"/>
      <c r="CZJ222" s="43"/>
      <c r="CZK222" s="43"/>
      <c r="CZL222" s="43"/>
      <c r="CZM222" s="43"/>
      <c r="CZN222" s="43"/>
      <c r="CZO222" s="43"/>
      <c r="CZP222" s="43"/>
      <c r="CZQ222" s="43"/>
      <c r="CZR222" s="43"/>
      <c r="CZS222" s="43"/>
      <c r="CZT222" s="43"/>
      <c r="CZU222" s="43"/>
      <c r="CZV222" s="43"/>
      <c r="CZW222" s="43"/>
      <c r="CZX222" s="43"/>
      <c r="CZY222" s="43"/>
      <c r="CZZ222" s="43"/>
      <c r="DAA222" s="43"/>
      <c r="DAB222" s="43"/>
      <c r="DAC222" s="43"/>
      <c r="DAD222" s="43"/>
      <c r="DAE222" s="43"/>
      <c r="DAF222" s="43"/>
      <c r="DAG222" s="43"/>
      <c r="DAH222" s="43"/>
      <c r="DAI222" s="43"/>
      <c r="DAJ222" s="43"/>
      <c r="DAK222" s="43"/>
      <c r="DAL222" s="43"/>
      <c r="DAM222" s="43"/>
      <c r="DAN222" s="43"/>
      <c r="DAO222" s="43"/>
      <c r="DAP222" s="43"/>
      <c r="DAQ222" s="43"/>
      <c r="DAR222" s="43"/>
      <c r="DAS222" s="43"/>
      <c r="DAT222" s="43"/>
      <c r="DAU222" s="43"/>
      <c r="DAV222" s="43"/>
      <c r="DAW222" s="43"/>
      <c r="DAX222" s="43"/>
      <c r="DAY222" s="43"/>
      <c r="DAZ222" s="43"/>
      <c r="DBA222" s="43"/>
      <c r="DBB222" s="43"/>
      <c r="DBC222" s="43"/>
      <c r="DBD222" s="43"/>
      <c r="DBE222" s="43"/>
      <c r="DBF222" s="43"/>
      <c r="DBG222" s="43"/>
      <c r="DBH222" s="43"/>
      <c r="DBI222" s="43"/>
      <c r="DBJ222" s="43"/>
      <c r="DBK222" s="43"/>
      <c r="DBL222" s="43"/>
      <c r="DBM222" s="43"/>
      <c r="DBN222" s="43"/>
      <c r="DBO222" s="43"/>
      <c r="DBP222" s="43"/>
      <c r="DBQ222" s="43"/>
      <c r="DBR222" s="43"/>
      <c r="DBS222" s="43"/>
      <c r="DBT222" s="43"/>
      <c r="DBU222" s="43"/>
      <c r="DBV222" s="43"/>
      <c r="DBW222" s="43"/>
      <c r="DBX222" s="43"/>
      <c r="DBY222" s="43"/>
      <c r="DBZ222" s="43"/>
      <c r="DCA222" s="43"/>
      <c r="DCB222" s="43"/>
      <c r="DCC222" s="43"/>
      <c r="DCD222" s="43"/>
      <c r="DCE222" s="43"/>
      <c r="DCF222" s="43"/>
      <c r="DCG222" s="43"/>
      <c r="DCH222" s="43"/>
      <c r="DCI222" s="43"/>
      <c r="DCJ222" s="43"/>
      <c r="DCK222" s="43"/>
      <c r="DCL222" s="43"/>
      <c r="DCM222" s="43"/>
      <c r="DCN222" s="43"/>
      <c r="DCO222" s="43"/>
      <c r="DCP222" s="43"/>
      <c r="DCQ222" s="43"/>
      <c r="DCR222" s="43"/>
      <c r="DCS222" s="43"/>
      <c r="DCT222" s="43"/>
      <c r="DCU222" s="43"/>
      <c r="DCV222" s="43"/>
      <c r="DCW222" s="43"/>
      <c r="DCX222" s="43"/>
      <c r="DCY222" s="43"/>
      <c r="DCZ222" s="43"/>
      <c r="DDA222" s="43"/>
      <c r="DDB222" s="43"/>
      <c r="DDC222" s="43"/>
      <c r="DDD222" s="43"/>
      <c r="DDE222" s="43"/>
      <c r="DDF222" s="43"/>
      <c r="DDG222" s="43"/>
      <c r="DDH222" s="43"/>
      <c r="DDI222" s="43"/>
      <c r="DDJ222" s="43"/>
      <c r="DDK222" s="43"/>
      <c r="DDL222" s="43"/>
      <c r="DDM222" s="43"/>
      <c r="DDN222" s="43"/>
      <c r="DDO222" s="43"/>
      <c r="DDP222" s="43"/>
      <c r="DDQ222" s="43"/>
      <c r="DDR222" s="43"/>
      <c r="DDS222" s="43"/>
      <c r="DDT222" s="43"/>
      <c r="DDU222" s="43"/>
      <c r="DDV222" s="43"/>
      <c r="DDW222" s="43"/>
      <c r="DDX222" s="43"/>
      <c r="DDY222" s="43"/>
      <c r="DDZ222" s="43"/>
      <c r="DEA222" s="43"/>
      <c r="DEB222" s="43"/>
      <c r="DEC222" s="43"/>
      <c r="DED222" s="43"/>
      <c r="DEE222" s="43"/>
      <c r="DEF222" s="43"/>
      <c r="DEG222" s="43"/>
      <c r="DEH222" s="43"/>
      <c r="DEI222" s="43"/>
      <c r="DEJ222" s="43"/>
      <c r="DEK222" s="43"/>
      <c r="DEL222" s="43"/>
      <c r="DEM222" s="43"/>
      <c r="DEN222" s="43"/>
      <c r="DEO222" s="43"/>
      <c r="DEP222" s="43"/>
      <c r="DEQ222" s="43"/>
      <c r="DER222" s="43"/>
      <c r="DES222" s="43"/>
      <c r="DET222" s="43"/>
      <c r="DEU222" s="43"/>
      <c r="DEV222" s="43"/>
      <c r="DEW222" s="43"/>
      <c r="DEX222" s="43"/>
      <c r="DEY222" s="43"/>
      <c r="DEZ222" s="43"/>
      <c r="DFA222" s="43"/>
      <c r="DFB222" s="43"/>
      <c r="DFC222" s="43"/>
      <c r="DFD222" s="43"/>
      <c r="DFE222" s="43"/>
      <c r="DFF222" s="43"/>
      <c r="DFG222" s="43"/>
      <c r="DFH222" s="43"/>
      <c r="DFI222" s="43"/>
      <c r="DFJ222" s="43"/>
      <c r="DFK222" s="43"/>
      <c r="DFL222" s="43"/>
      <c r="DFM222" s="43"/>
      <c r="DFN222" s="43"/>
      <c r="DFO222" s="43"/>
      <c r="DFP222" s="43"/>
      <c r="DFQ222" s="43"/>
      <c r="DFR222" s="43"/>
      <c r="DFS222" s="43"/>
      <c r="DFT222" s="43"/>
      <c r="DFU222" s="43"/>
      <c r="DFV222" s="43"/>
      <c r="DFW222" s="43"/>
      <c r="DFX222" s="43"/>
      <c r="DFY222" s="43"/>
      <c r="DFZ222" s="43"/>
      <c r="DGA222" s="43"/>
      <c r="DGB222" s="43"/>
      <c r="DGC222" s="43"/>
      <c r="DGD222" s="43"/>
      <c r="DGE222" s="43"/>
      <c r="DGF222" s="43"/>
      <c r="DGG222" s="43"/>
      <c r="DGH222" s="43"/>
      <c r="DGI222" s="43"/>
      <c r="DGJ222" s="43"/>
      <c r="DGK222" s="43"/>
      <c r="DGL222" s="43"/>
      <c r="DGM222" s="43"/>
      <c r="DGN222" s="43"/>
      <c r="DGO222" s="43"/>
      <c r="DGP222" s="43"/>
      <c r="DGQ222" s="43"/>
      <c r="DGR222" s="43"/>
      <c r="DGS222" s="43"/>
      <c r="DGT222" s="43"/>
      <c r="DGU222" s="43"/>
      <c r="DGV222" s="43"/>
      <c r="DGW222" s="43"/>
      <c r="DGX222" s="43"/>
      <c r="DGY222" s="43"/>
      <c r="DGZ222" s="43"/>
      <c r="DHA222" s="43"/>
      <c r="DHB222" s="43"/>
      <c r="DHC222" s="43"/>
      <c r="DHD222" s="43"/>
      <c r="DHE222" s="43"/>
      <c r="DHF222" s="43"/>
      <c r="DHG222" s="43"/>
      <c r="DHH222" s="43"/>
      <c r="DHI222" s="43"/>
      <c r="DHJ222" s="43"/>
      <c r="DHK222" s="43"/>
      <c r="DHL222" s="43"/>
      <c r="DHM222" s="43"/>
      <c r="DHN222" s="43"/>
      <c r="DHO222" s="43"/>
      <c r="DHP222" s="43"/>
      <c r="DHQ222" s="43"/>
      <c r="DHR222" s="43"/>
      <c r="DHS222" s="43"/>
      <c r="DHT222" s="43"/>
      <c r="DHU222" s="43"/>
      <c r="DHV222" s="43"/>
      <c r="DHW222" s="43"/>
      <c r="DHX222" s="43"/>
      <c r="DHY222" s="43"/>
      <c r="DHZ222" s="43"/>
      <c r="DIA222" s="43"/>
      <c r="DIB222" s="43"/>
      <c r="DIC222" s="43"/>
      <c r="DID222" s="43"/>
      <c r="DIE222" s="43"/>
      <c r="DIF222" s="43"/>
      <c r="DIG222" s="43"/>
      <c r="DIH222" s="43"/>
      <c r="DII222" s="43"/>
      <c r="DIJ222" s="43"/>
      <c r="DIK222" s="43"/>
      <c r="DIL222" s="43"/>
      <c r="DIM222" s="43"/>
      <c r="DIN222" s="43"/>
      <c r="DIO222" s="43"/>
      <c r="DIP222" s="43"/>
      <c r="DIQ222" s="43"/>
      <c r="DIR222" s="43"/>
      <c r="DIS222" s="43"/>
      <c r="DIT222" s="43"/>
      <c r="DIU222" s="43"/>
      <c r="DIV222" s="43"/>
      <c r="DIW222" s="43"/>
      <c r="DIX222" s="43"/>
      <c r="DIY222" s="43"/>
      <c r="DIZ222" s="43"/>
      <c r="DJA222" s="43"/>
      <c r="DJB222" s="43"/>
      <c r="DJC222" s="43"/>
      <c r="DJD222" s="43"/>
      <c r="DJE222" s="43"/>
      <c r="DJF222" s="43"/>
      <c r="DJG222" s="43"/>
      <c r="DJH222" s="43"/>
      <c r="DJI222" s="43"/>
      <c r="DJJ222" s="43"/>
      <c r="DJK222" s="43"/>
      <c r="DJL222" s="43"/>
      <c r="DJM222" s="43"/>
      <c r="DJN222" s="43"/>
      <c r="DJO222" s="43"/>
      <c r="DJP222" s="43"/>
      <c r="DJQ222" s="43"/>
      <c r="DJR222" s="43"/>
      <c r="DJS222" s="43"/>
      <c r="DJT222" s="43"/>
      <c r="DJU222" s="43"/>
      <c r="DJV222" s="43"/>
      <c r="DJW222" s="43"/>
      <c r="DJX222" s="43"/>
      <c r="DJY222" s="43"/>
      <c r="DJZ222" s="43"/>
      <c r="DKA222" s="43"/>
      <c r="DKB222" s="43"/>
      <c r="DKC222" s="43"/>
      <c r="DKD222" s="43"/>
      <c r="DKE222" s="43"/>
      <c r="DKF222" s="43"/>
      <c r="DKG222" s="43"/>
      <c r="DKH222" s="43"/>
      <c r="DKI222" s="43"/>
      <c r="DKJ222" s="43"/>
      <c r="DKK222" s="43"/>
      <c r="DKL222" s="43"/>
      <c r="DKM222" s="43"/>
      <c r="DKN222" s="43"/>
      <c r="DKO222" s="43"/>
      <c r="DKP222" s="43"/>
      <c r="DKQ222" s="43"/>
      <c r="DKR222" s="43"/>
      <c r="DKS222" s="43"/>
      <c r="DKT222" s="43"/>
      <c r="DKU222" s="43"/>
      <c r="DKV222" s="43"/>
      <c r="DKW222" s="43"/>
      <c r="DKX222" s="43"/>
      <c r="DKY222" s="43"/>
      <c r="DKZ222" s="43"/>
      <c r="DLA222" s="43"/>
      <c r="DLB222" s="43"/>
      <c r="DLC222" s="43"/>
      <c r="DLD222" s="43"/>
      <c r="DLE222" s="43"/>
      <c r="DLF222" s="43"/>
      <c r="DLG222" s="43"/>
      <c r="DLH222" s="43"/>
      <c r="DLI222" s="43"/>
      <c r="DLJ222" s="43"/>
      <c r="DLK222" s="43"/>
      <c r="DLL222" s="43"/>
      <c r="DLM222" s="43"/>
      <c r="DLN222" s="43"/>
      <c r="DLO222" s="43"/>
      <c r="DLP222" s="43"/>
      <c r="DLQ222" s="43"/>
      <c r="DLR222" s="43"/>
      <c r="DLS222" s="43"/>
      <c r="DLT222" s="43"/>
      <c r="DLU222" s="43"/>
      <c r="DLV222" s="43"/>
      <c r="DLW222" s="43"/>
      <c r="DLX222" s="43"/>
      <c r="DLY222" s="43"/>
      <c r="DLZ222" s="43"/>
      <c r="DMA222" s="43"/>
      <c r="DMB222" s="43"/>
      <c r="DMC222" s="43"/>
      <c r="DMD222" s="43"/>
      <c r="DME222" s="43"/>
      <c r="DMF222" s="43"/>
      <c r="DMG222" s="43"/>
      <c r="DMH222" s="43"/>
      <c r="DMI222" s="43"/>
      <c r="DMJ222" s="43"/>
      <c r="DMK222" s="43"/>
      <c r="DML222" s="43"/>
      <c r="DMM222" s="43"/>
      <c r="DMN222" s="43"/>
      <c r="DMO222" s="43"/>
      <c r="DMP222" s="43"/>
      <c r="DMQ222" s="43"/>
      <c r="DMR222" s="43"/>
      <c r="DMS222" s="43"/>
      <c r="DMT222" s="43"/>
      <c r="DMU222" s="43"/>
      <c r="DMV222" s="43"/>
      <c r="DMW222" s="43"/>
      <c r="DMX222" s="43"/>
      <c r="DMY222" s="43"/>
      <c r="DMZ222" s="43"/>
      <c r="DNA222" s="43"/>
      <c r="DNB222" s="43"/>
      <c r="DNC222" s="43"/>
      <c r="DND222" s="43"/>
      <c r="DNE222" s="43"/>
      <c r="DNF222" s="43"/>
      <c r="DNG222" s="43"/>
      <c r="DNH222" s="43"/>
      <c r="DNI222" s="43"/>
      <c r="DNJ222" s="43"/>
      <c r="DNK222" s="43"/>
      <c r="DNL222" s="43"/>
      <c r="DNM222" s="43"/>
      <c r="DNN222" s="43"/>
      <c r="DNO222" s="43"/>
      <c r="DNP222" s="43"/>
      <c r="DNQ222" s="43"/>
      <c r="DNR222" s="43"/>
      <c r="DNS222" s="43"/>
      <c r="DNT222" s="43"/>
      <c r="DNU222" s="43"/>
      <c r="DNV222" s="43"/>
      <c r="DNW222" s="43"/>
      <c r="DNX222" s="43"/>
      <c r="DNY222" s="43"/>
      <c r="DNZ222" s="43"/>
      <c r="DOA222" s="43"/>
      <c r="DOB222" s="43"/>
      <c r="DOC222" s="43"/>
      <c r="DOD222" s="43"/>
      <c r="DOE222" s="43"/>
      <c r="DOF222" s="43"/>
      <c r="DOG222" s="43"/>
      <c r="DOH222" s="43"/>
      <c r="DOI222" s="43"/>
      <c r="DOJ222" s="43"/>
      <c r="DOK222" s="43"/>
      <c r="DOL222" s="43"/>
      <c r="DOM222" s="43"/>
      <c r="DON222" s="43"/>
      <c r="DOO222" s="43"/>
      <c r="DOP222" s="43"/>
      <c r="DOQ222" s="43"/>
      <c r="DOR222" s="43"/>
      <c r="DOS222" s="43"/>
      <c r="DOT222" s="43"/>
      <c r="DOU222" s="43"/>
      <c r="DOV222" s="43"/>
      <c r="DOW222" s="43"/>
      <c r="DOX222" s="43"/>
      <c r="DOY222" s="43"/>
      <c r="DOZ222" s="43"/>
      <c r="DPA222" s="43"/>
      <c r="DPB222" s="43"/>
      <c r="DPC222" s="43"/>
      <c r="DPD222" s="43"/>
      <c r="DPE222" s="43"/>
      <c r="DPF222" s="43"/>
      <c r="DPG222" s="43"/>
      <c r="DPH222" s="43"/>
      <c r="DPI222" s="43"/>
      <c r="DPJ222" s="43"/>
      <c r="DPK222" s="43"/>
      <c r="DPL222" s="43"/>
      <c r="DPM222" s="43"/>
      <c r="DPN222" s="43"/>
      <c r="DPO222" s="43"/>
      <c r="DPP222" s="43"/>
      <c r="DPQ222" s="43"/>
      <c r="DPR222" s="43"/>
      <c r="DPS222" s="43"/>
      <c r="DPT222" s="43"/>
      <c r="DPU222" s="43"/>
      <c r="DPV222" s="43"/>
      <c r="DPW222" s="43"/>
      <c r="DPX222" s="43"/>
      <c r="DPY222" s="43"/>
      <c r="DPZ222" s="43"/>
      <c r="DQA222" s="43"/>
      <c r="DQB222" s="43"/>
      <c r="DQC222" s="43"/>
      <c r="DQD222" s="43"/>
      <c r="DQE222" s="43"/>
      <c r="DQF222" s="43"/>
      <c r="DQG222" s="43"/>
      <c r="DQH222" s="43"/>
      <c r="DQI222" s="43"/>
      <c r="DQJ222" s="43"/>
      <c r="DQK222" s="43"/>
      <c r="DQL222" s="43"/>
      <c r="DQM222" s="43"/>
      <c r="DQN222" s="43"/>
      <c r="DQO222" s="43"/>
      <c r="DQP222" s="43"/>
      <c r="DQQ222" s="43"/>
      <c r="DQR222" s="43"/>
      <c r="DQS222" s="43"/>
      <c r="DQT222" s="43"/>
      <c r="DQU222" s="43"/>
      <c r="DQV222" s="43"/>
      <c r="DQW222" s="43"/>
      <c r="DQX222" s="43"/>
      <c r="DQY222" s="43"/>
      <c r="DQZ222" s="43"/>
      <c r="DRA222" s="43"/>
      <c r="DRB222" s="43"/>
      <c r="DRC222" s="43"/>
      <c r="DRD222" s="43"/>
      <c r="DRE222" s="43"/>
      <c r="DRF222" s="43"/>
      <c r="DRG222" s="43"/>
      <c r="DRH222" s="43"/>
      <c r="DRI222" s="43"/>
      <c r="DRJ222" s="43"/>
      <c r="DRK222" s="43"/>
      <c r="DRL222" s="43"/>
      <c r="DRM222" s="43"/>
      <c r="DRN222" s="43"/>
      <c r="DRO222" s="43"/>
      <c r="DRP222" s="43"/>
      <c r="DRQ222" s="43"/>
      <c r="DRR222" s="43"/>
      <c r="DRS222" s="43"/>
      <c r="DRT222" s="43"/>
      <c r="DRU222" s="43"/>
      <c r="DRV222" s="43"/>
      <c r="DRW222" s="43"/>
      <c r="DRX222" s="43"/>
      <c r="DRY222" s="43"/>
      <c r="DRZ222" s="43"/>
      <c r="DSA222" s="43"/>
      <c r="DSB222" s="43"/>
      <c r="DSC222" s="43"/>
      <c r="DSD222" s="43"/>
      <c r="DSE222" s="43"/>
      <c r="DSF222" s="43"/>
      <c r="DSG222" s="43"/>
      <c r="DSH222" s="43"/>
      <c r="DSI222" s="43"/>
      <c r="DSJ222" s="43"/>
      <c r="DSK222" s="43"/>
      <c r="DSL222" s="43"/>
      <c r="DSM222" s="43"/>
      <c r="DSN222" s="43"/>
      <c r="DSO222" s="43"/>
      <c r="DSP222" s="43"/>
      <c r="DSQ222" s="43"/>
      <c r="DSR222" s="43"/>
      <c r="DSS222" s="43"/>
      <c r="DST222" s="43"/>
      <c r="DSU222" s="43"/>
      <c r="DSV222" s="43"/>
      <c r="DSW222" s="43"/>
      <c r="DSX222" s="43"/>
      <c r="DSY222" s="43"/>
      <c r="DSZ222" s="43"/>
      <c r="DTA222" s="43"/>
      <c r="DTB222" s="43"/>
      <c r="DTC222" s="43"/>
      <c r="DTD222" s="43"/>
      <c r="DTE222" s="43"/>
      <c r="DTF222" s="43"/>
      <c r="DTG222" s="43"/>
      <c r="DTH222" s="43"/>
      <c r="DTI222" s="43"/>
      <c r="DTJ222" s="43"/>
      <c r="DTK222" s="43"/>
      <c r="DTL222" s="43"/>
      <c r="DTM222" s="43"/>
      <c r="DTN222" s="43"/>
      <c r="DTO222" s="43"/>
      <c r="DTP222" s="43"/>
      <c r="DTQ222" s="43"/>
      <c r="DTR222" s="43"/>
      <c r="DTS222" s="43"/>
      <c r="DTT222" s="43"/>
      <c r="DTU222" s="43"/>
      <c r="DTV222" s="43"/>
      <c r="DTW222" s="43"/>
      <c r="DTX222" s="43"/>
      <c r="DTY222" s="43"/>
      <c r="DTZ222" s="43"/>
      <c r="DUA222" s="43"/>
      <c r="DUB222" s="43"/>
      <c r="DUC222" s="43"/>
      <c r="DUD222" s="43"/>
      <c r="DUE222" s="43"/>
      <c r="DUF222" s="43"/>
      <c r="DUG222" s="43"/>
      <c r="DUH222" s="43"/>
      <c r="DUI222" s="43"/>
      <c r="DUJ222" s="43"/>
      <c r="DUK222" s="43"/>
      <c r="DUL222" s="43"/>
      <c r="DUM222" s="43"/>
      <c r="DUN222" s="43"/>
      <c r="DUO222" s="43"/>
      <c r="DUP222" s="43"/>
      <c r="DUQ222" s="43"/>
      <c r="DUR222" s="43"/>
      <c r="DUS222" s="43"/>
      <c r="DUT222" s="43"/>
      <c r="DUU222" s="43"/>
      <c r="DUV222" s="43"/>
      <c r="DUW222" s="43"/>
      <c r="DUX222" s="43"/>
      <c r="DUY222" s="43"/>
      <c r="DUZ222" s="43"/>
      <c r="DVA222" s="43"/>
      <c r="DVB222" s="43"/>
      <c r="DVC222" s="43"/>
      <c r="DVD222" s="43"/>
      <c r="DVE222" s="43"/>
      <c r="DVF222" s="43"/>
      <c r="DVG222" s="43"/>
      <c r="DVH222" s="43"/>
      <c r="DVI222" s="43"/>
      <c r="DVJ222" s="43"/>
      <c r="DVK222" s="43"/>
      <c r="DVL222" s="43"/>
      <c r="DVM222" s="43"/>
      <c r="DVN222" s="43"/>
      <c r="DVO222" s="43"/>
      <c r="DVP222" s="43"/>
      <c r="DVQ222" s="43"/>
      <c r="DVR222" s="43"/>
      <c r="DVS222" s="43"/>
      <c r="DVT222" s="43"/>
      <c r="DVU222" s="43"/>
      <c r="DVV222" s="43"/>
      <c r="DVW222" s="43"/>
      <c r="DVX222" s="43"/>
      <c r="DVY222" s="43"/>
      <c r="DVZ222" s="43"/>
      <c r="DWA222" s="43"/>
      <c r="DWB222" s="43"/>
      <c r="DWC222" s="43"/>
      <c r="DWD222" s="43"/>
      <c r="DWE222" s="43"/>
      <c r="DWF222" s="43"/>
      <c r="DWG222" s="43"/>
      <c r="DWH222" s="43"/>
      <c r="DWI222" s="43"/>
      <c r="DWJ222" s="43"/>
      <c r="DWK222" s="43"/>
      <c r="DWL222" s="43"/>
      <c r="DWM222" s="43"/>
      <c r="DWN222" s="43"/>
      <c r="DWO222" s="43"/>
      <c r="DWP222" s="43"/>
      <c r="DWQ222" s="43"/>
      <c r="DWR222" s="43"/>
      <c r="DWS222" s="43"/>
      <c r="DWT222" s="43"/>
      <c r="DWU222" s="43"/>
      <c r="DWV222" s="43"/>
      <c r="DWW222" s="43"/>
      <c r="DWX222" s="43"/>
      <c r="DWY222" s="43"/>
      <c r="DWZ222" s="43"/>
      <c r="DXA222" s="43"/>
      <c r="DXB222" s="43"/>
      <c r="DXC222" s="43"/>
      <c r="DXD222" s="43"/>
      <c r="DXE222" s="43"/>
      <c r="DXF222" s="43"/>
      <c r="DXG222" s="43"/>
      <c r="DXH222" s="43"/>
      <c r="DXI222" s="43"/>
      <c r="DXJ222" s="43"/>
      <c r="DXK222" s="43"/>
      <c r="DXL222" s="43"/>
      <c r="DXM222" s="43"/>
      <c r="DXN222" s="43"/>
      <c r="DXO222" s="43"/>
      <c r="DXP222" s="43"/>
      <c r="DXQ222" s="43"/>
      <c r="DXR222" s="43"/>
      <c r="DXS222" s="43"/>
      <c r="DXT222" s="43"/>
      <c r="DXU222" s="43"/>
      <c r="DXV222" s="43"/>
      <c r="DXW222" s="43"/>
      <c r="DXX222" s="43"/>
      <c r="DXY222" s="43"/>
      <c r="DXZ222" s="43"/>
      <c r="DYA222" s="43"/>
      <c r="DYB222" s="43"/>
      <c r="DYC222" s="43"/>
      <c r="DYD222" s="43"/>
      <c r="DYE222" s="43"/>
      <c r="DYF222" s="43"/>
      <c r="DYG222" s="43"/>
      <c r="DYH222" s="43"/>
      <c r="DYI222" s="43"/>
      <c r="DYJ222" s="43"/>
      <c r="DYK222" s="43"/>
      <c r="DYL222" s="43"/>
      <c r="DYM222" s="43"/>
      <c r="DYN222" s="43"/>
      <c r="DYO222" s="43"/>
      <c r="DYP222" s="43"/>
      <c r="DYQ222" s="43"/>
      <c r="DYR222" s="43"/>
      <c r="DYS222" s="43"/>
      <c r="DYT222" s="43"/>
      <c r="DYU222" s="43"/>
      <c r="DYV222" s="43"/>
      <c r="DYW222" s="43"/>
      <c r="DYX222" s="43"/>
      <c r="DYY222" s="43"/>
      <c r="DYZ222" s="43"/>
      <c r="DZA222" s="43"/>
      <c r="DZB222" s="43"/>
      <c r="DZC222" s="43"/>
      <c r="DZD222" s="43"/>
      <c r="DZE222" s="43"/>
      <c r="DZF222" s="43"/>
      <c r="DZG222" s="43"/>
      <c r="DZH222" s="43"/>
      <c r="DZI222" s="43"/>
      <c r="DZJ222" s="43"/>
      <c r="DZK222" s="43"/>
      <c r="DZL222" s="43"/>
      <c r="DZM222" s="43"/>
      <c r="DZN222" s="43"/>
      <c r="DZO222" s="43"/>
      <c r="DZP222" s="43"/>
      <c r="DZQ222" s="43"/>
      <c r="DZR222" s="43"/>
      <c r="DZS222" s="43"/>
      <c r="DZT222" s="43"/>
      <c r="DZU222" s="43"/>
      <c r="DZV222" s="43"/>
      <c r="DZW222" s="43"/>
      <c r="DZX222" s="43"/>
      <c r="DZY222" s="43"/>
      <c r="DZZ222" s="43"/>
      <c r="EAA222" s="43"/>
      <c r="EAB222" s="43"/>
      <c r="EAC222" s="43"/>
      <c r="EAD222" s="43"/>
      <c r="EAE222" s="43"/>
      <c r="EAF222" s="43"/>
      <c r="EAG222" s="43"/>
      <c r="EAH222" s="43"/>
      <c r="EAI222" s="43"/>
      <c r="EAJ222" s="43"/>
      <c r="EAK222" s="43"/>
      <c r="EAL222" s="43"/>
      <c r="EAM222" s="43"/>
      <c r="EAN222" s="43"/>
      <c r="EAO222" s="43"/>
      <c r="EAP222" s="43"/>
      <c r="EAQ222" s="43"/>
      <c r="EAR222" s="43"/>
      <c r="EAS222" s="43"/>
      <c r="EAT222" s="43"/>
      <c r="EAU222" s="43"/>
      <c r="EAV222" s="43"/>
      <c r="EAW222" s="43"/>
      <c r="EAX222" s="43"/>
      <c r="EAY222" s="43"/>
      <c r="EAZ222" s="43"/>
      <c r="EBA222" s="43"/>
      <c r="EBB222" s="43"/>
      <c r="EBC222" s="43"/>
      <c r="EBD222" s="43"/>
      <c r="EBE222" s="43"/>
      <c r="EBF222" s="43"/>
      <c r="EBG222" s="43"/>
      <c r="EBH222" s="43"/>
      <c r="EBI222" s="43"/>
      <c r="EBJ222" s="43"/>
      <c r="EBK222" s="43"/>
      <c r="EBL222" s="43"/>
      <c r="EBM222" s="43"/>
      <c r="EBN222" s="43"/>
      <c r="EBO222" s="43"/>
      <c r="EBP222" s="43"/>
      <c r="EBQ222" s="43"/>
      <c r="EBR222" s="43"/>
      <c r="EBS222" s="43"/>
      <c r="EBT222" s="43"/>
      <c r="EBU222" s="43"/>
      <c r="EBV222" s="43"/>
      <c r="EBW222" s="43"/>
      <c r="EBX222" s="43"/>
      <c r="EBY222" s="43"/>
      <c r="EBZ222" s="43"/>
      <c r="ECA222" s="43"/>
      <c r="ECB222" s="43"/>
      <c r="ECC222" s="43"/>
      <c r="ECD222" s="43"/>
      <c r="ECE222" s="43"/>
      <c r="ECF222" s="43"/>
      <c r="ECG222" s="43"/>
      <c r="ECH222" s="43"/>
      <c r="ECI222" s="43"/>
      <c r="ECJ222" s="43"/>
      <c r="ECK222" s="43"/>
      <c r="ECL222" s="43"/>
      <c r="ECM222" s="43"/>
      <c r="ECN222" s="43"/>
      <c r="ECO222" s="43"/>
      <c r="ECP222" s="43"/>
      <c r="ECQ222" s="43"/>
      <c r="ECR222" s="43"/>
      <c r="ECS222" s="43"/>
      <c r="ECT222" s="43"/>
      <c r="ECU222" s="43"/>
      <c r="ECV222" s="43"/>
      <c r="ECW222" s="43"/>
      <c r="ECX222" s="43"/>
      <c r="ECY222" s="43"/>
      <c r="ECZ222" s="43"/>
      <c r="EDA222" s="43"/>
      <c r="EDB222" s="43"/>
      <c r="EDC222" s="43"/>
      <c r="EDD222" s="43"/>
      <c r="EDE222" s="43"/>
      <c r="EDF222" s="43"/>
      <c r="EDG222" s="43"/>
      <c r="EDH222" s="43"/>
      <c r="EDI222" s="43"/>
      <c r="EDJ222" s="43"/>
      <c r="EDK222" s="43"/>
      <c r="EDL222" s="43"/>
      <c r="EDM222" s="43"/>
      <c r="EDN222" s="43"/>
      <c r="EDO222" s="43"/>
      <c r="EDP222" s="43"/>
      <c r="EDQ222" s="43"/>
      <c r="EDR222" s="43"/>
      <c r="EDS222" s="43"/>
      <c r="EDT222" s="43"/>
      <c r="EDU222" s="43"/>
      <c r="EDV222" s="43"/>
      <c r="EDW222" s="43"/>
      <c r="EDX222" s="43"/>
      <c r="EDY222" s="43"/>
      <c r="EDZ222" s="43"/>
      <c r="EEA222" s="43"/>
      <c r="EEB222" s="43"/>
      <c r="EEC222" s="43"/>
      <c r="EED222" s="43"/>
      <c r="EEE222" s="43"/>
      <c r="EEF222" s="43"/>
      <c r="EEG222" s="43"/>
      <c r="EEH222" s="43"/>
      <c r="EEI222" s="43"/>
      <c r="EEJ222" s="43"/>
      <c r="EEK222" s="43"/>
      <c r="EEL222" s="43"/>
      <c r="EEM222" s="43"/>
      <c r="EEN222" s="43"/>
      <c r="EEO222" s="43"/>
      <c r="EEP222" s="43"/>
      <c r="EEQ222" s="43"/>
      <c r="EER222" s="43"/>
      <c r="EES222" s="43"/>
      <c r="EET222" s="43"/>
      <c r="EEU222" s="43"/>
      <c r="EEV222" s="43"/>
      <c r="EEW222" s="43"/>
      <c r="EEX222" s="43"/>
      <c r="EEY222" s="43"/>
      <c r="EEZ222" s="43"/>
      <c r="EFA222" s="43"/>
      <c r="EFB222" s="43"/>
      <c r="EFC222" s="43"/>
      <c r="EFD222" s="43"/>
      <c r="EFE222" s="43"/>
      <c r="EFF222" s="43"/>
      <c r="EFG222" s="43"/>
      <c r="EFH222" s="43"/>
      <c r="EFI222" s="43"/>
      <c r="EFJ222" s="43"/>
      <c r="EFK222" s="43"/>
      <c r="EFL222" s="43"/>
      <c r="EFM222" s="43"/>
      <c r="EFN222" s="43"/>
      <c r="EFO222" s="43"/>
      <c r="EFP222" s="43"/>
      <c r="EFQ222" s="43"/>
      <c r="EFR222" s="43"/>
      <c r="EFS222" s="43"/>
      <c r="EFT222" s="43"/>
      <c r="EFU222" s="43"/>
      <c r="EFV222" s="43"/>
      <c r="EFW222" s="43"/>
      <c r="EFX222" s="43"/>
      <c r="EFY222" s="43"/>
      <c r="EFZ222" s="43"/>
      <c r="EGA222" s="43"/>
      <c r="EGB222" s="43"/>
      <c r="EGC222" s="43"/>
      <c r="EGD222" s="43"/>
      <c r="EGE222" s="43"/>
      <c r="EGF222" s="43"/>
      <c r="EGG222" s="43"/>
      <c r="EGH222" s="43"/>
      <c r="EGI222" s="43"/>
      <c r="EGJ222" s="43"/>
      <c r="EGK222" s="43"/>
      <c r="EGL222" s="43"/>
      <c r="EGM222" s="43"/>
      <c r="EGN222" s="43"/>
      <c r="EGO222" s="43"/>
      <c r="EGP222" s="43"/>
      <c r="EGQ222" s="43"/>
      <c r="EGR222" s="43"/>
      <c r="EGS222" s="43"/>
      <c r="EGT222" s="43"/>
      <c r="EGU222" s="43"/>
      <c r="EGV222" s="43"/>
      <c r="EGW222" s="43"/>
      <c r="EGX222" s="43"/>
      <c r="EGY222" s="43"/>
      <c r="EGZ222" s="43"/>
      <c r="EHA222" s="43"/>
      <c r="EHB222" s="43"/>
      <c r="EHC222" s="43"/>
      <c r="EHD222" s="43"/>
      <c r="EHE222" s="43"/>
      <c r="EHF222" s="43"/>
      <c r="EHG222" s="43"/>
      <c r="EHH222" s="43"/>
      <c r="EHI222" s="43"/>
      <c r="EHJ222" s="43"/>
      <c r="EHK222" s="43"/>
      <c r="EHL222" s="43"/>
      <c r="EHM222" s="43"/>
      <c r="EHN222" s="43"/>
      <c r="EHO222" s="43"/>
      <c r="EHP222" s="43"/>
      <c r="EHQ222" s="43"/>
      <c r="EHR222" s="43"/>
      <c r="EHS222" s="43"/>
      <c r="EHT222" s="43"/>
      <c r="EHU222" s="43"/>
      <c r="EHV222" s="43"/>
      <c r="EHW222" s="43"/>
      <c r="EHX222" s="43"/>
      <c r="EHY222" s="43"/>
      <c r="EHZ222" s="43"/>
      <c r="EIA222" s="43"/>
      <c r="EIB222" s="43"/>
      <c r="EIC222" s="43"/>
      <c r="EID222" s="43"/>
      <c r="EIE222" s="43"/>
      <c r="EIF222" s="43"/>
      <c r="EIG222" s="43"/>
      <c r="EIH222" s="43"/>
      <c r="EII222" s="43"/>
      <c r="EIJ222" s="43"/>
      <c r="EIK222" s="43"/>
      <c r="EIL222" s="43"/>
      <c r="EIM222" s="43"/>
      <c r="EIN222" s="43"/>
      <c r="EIO222" s="43"/>
      <c r="EIP222" s="43"/>
      <c r="EIQ222" s="43"/>
      <c r="EIR222" s="43"/>
      <c r="EIS222" s="43"/>
      <c r="EIT222" s="43"/>
      <c r="EIU222" s="43"/>
      <c r="EIV222" s="43"/>
      <c r="EIW222" s="43"/>
      <c r="EIX222" s="43"/>
      <c r="EIY222" s="43"/>
      <c r="EIZ222" s="43"/>
      <c r="EJA222" s="43"/>
      <c r="EJB222" s="43"/>
      <c r="EJC222" s="43"/>
      <c r="EJD222" s="43"/>
      <c r="EJE222" s="43"/>
      <c r="EJF222" s="43"/>
      <c r="EJG222" s="43"/>
      <c r="EJH222" s="43"/>
      <c r="EJI222" s="43"/>
      <c r="EJJ222" s="43"/>
      <c r="EJK222" s="43"/>
      <c r="EJL222" s="43"/>
      <c r="EJM222" s="43"/>
      <c r="EJN222" s="43"/>
      <c r="EJO222" s="43"/>
      <c r="EJP222" s="43"/>
      <c r="EJQ222" s="43"/>
      <c r="EJR222" s="43"/>
      <c r="EJS222" s="43"/>
      <c r="EJT222" s="43"/>
      <c r="EJU222" s="43"/>
      <c r="EJV222" s="43"/>
      <c r="EJW222" s="43"/>
      <c r="EJX222" s="43"/>
      <c r="EJY222" s="43"/>
      <c r="EJZ222" s="43"/>
      <c r="EKA222" s="43"/>
      <c r="EKB222" s="43"/>
      <c r="EKC222" s="43"/>
      <c r="EKD222" s="43"/>
      <c r="EKE222" s="43"/>
      <c r="EKF222" s="43"/>
      <c r="EKG222" s="43"/>
      <c r="EKH222" s="43"/>
      <c r="EKI222" s="43"/>
      <c r="EKJ222" s="43"/>
      <c r="EKK222" s="43"/>
      <c r="EKL222" s="43"/>
      <c r="EKM222" s="43"/>
      <c r="EKN222" s="43"/>
      <c r="EKO222" s="43"/>
      <c r="EKP222" s="43"/>
      <c r="EKQ222" s="43"/>
      <c r="EKR222" s="43"/>
      <c r="EKS222" s="43"/>
      <c r="EKT222" s="43"/>
      <c r="EKU222" s="43"/>
      <c r="EKV222" s="43"/>
      <c r="EKW222" s="43"/>
      <c r="EKX222" s="43"/>
      <c r="EKY222" s="43"/>
      <c r="EKZ222" s="43"/>
      <c r="ELA222" s="43"/>
      <c r="ELB222" s="43"/>
      <c r="ELC222" s="43"/>
      <c r="ELD222" s="43"/>
      <c r="ELE222" s="43"/>
      <c r="ELF222" s="43"/>
      <c r="ELG222" s="43"/>
      <c r="ELH222" s="43"/>
      <c r="ELI222" s="43"/>
      <c r="ELJ222" s="43"/>
      <c r="ELK222" s="43"/>
      <c r="ELL222" s="43"/>
      <c r="ELM222" s="43"/>
      <c r="ELN222" s="43"/>
      <c r="ELO222" s="43"/>
      <c r="ELP222" s="43"/>
      <c r="ELQ222" s="43"/>
      <c r="ELR222" s="43"/>
      <c r="ELS222" s="43"/>
      <c r="ELT222" s="43"/>
      <c r="ELU222" s="43"/>
      <c r="ELV222" s="43"/>
      <c r="ELW222" s="43"/>
      <c r="ELX222" s="43"/>
      <c r="ELY222" s="43"/>
      <c r="ELZ222" s="43"/>
      <c r="EMA222" s="43"/>
      <c r="EMB222" s="43"/>
      <c r="EMC222" s="43"/>
      <c r="EMD222" s="43"/>
      <c r="EME222" s="43"/>
      <c r="EMF222" s="43"/>
      <c r="EMG222" s="43"/>
      <c r="EMH222" s="43"/>
      <c r="EMI222" s="43"/>
      <c r="EMJ222" s="43"/>
      <c r="EMK222" s="43"/>
      <c r="EML222" s="43"/>
      <c r="EMM222" s="43"/>
      <c r="EMN222" s="43"/>
      <c r="EMO222" s="43"/>
      <c r="EMP222" s="43"/>
      <c r="EMQ222" s="43"/>
      <c r="EMR222" s="43"/>
      <c r="EMS222" s="43"/>
      <c r="EMT222" s="43"/>
      <c r="EMU222" s="43"/>
      <c r="EMV222" s="43"/>
      <c r="EMW222" s="43"/>
      <c r="EMX222" s="43"/>
      <c r="EMY222" s="43"/>
      <c r="EMZ222" s="43"/>
      <c r="ENA222" s="43"/>
      <c r="ENB222" s="43"/>
      <c r="ENC222" s="43"/>
      <c r="END222" s="43"/>
      <c r="ENE222" s="43"/>
      <c r="ENF222" s="43"/>
      <c r="ENG222" s="43"/>
      <c r="ENH222" s="43"/>
      <c r="ENI222" s="43"/>
      <c r="ENJ222" s="43"/>
      <c r="ENK222" s="43"/>
      <c r="ENL222" s="43"/>
      <c r="ENM222" s="43"/>
      <c r="ENN222" s="43"/>
      <c r="ENO222" s="43"/>
      <c r="ENP222" s="43"/>
      <c r="ENQ222" s="43"/>
      <c r="ENR222" s="43"/>
      <c r="ENS222" s="43"/>
      <c r="ENT222" s="43"/>
      <c r="ENU222" s="43"/>
      <c r="ENV222" s="43"/>
      <c r="ENW222" s="43"/>
      <c r="ENX222" s="43"/>
      <c r="ENY222" s="43"/>
      <c r="ENZ222" s="43"/>
      <c r="EOA222" s="43"/>
      <c r="EOB222" s="43"/>
      <c r="EOC222" s="43"/>
      <c r="EOD222" s="43"/>
      <c r="EOE222" s="43"/>
      <c r="EOF222" s="43"/>
      <c r="EOG222" s="43"/>
      <c r="EOH222" s="43"/>
      <c r="EOI222" s="43"/>
      <c r="EOJ222" s="43"/>
      <c r="EOK222" s="43"/>
      <c r="EOL222" s="43"/>
      <c r="EOM222" s="43"/>
      <c r="EON222" s="43"/>
      <c r="EOO222" s="43"/>
      <c r="EOP222" s="43"/>
      <c r="EOQ222" s="43"/>
      <c r="EOR222" s="43"/>
      <c r="EOS222" s="43"/>
      <c r="EOT222" s="43"/>
      <c r="EOU222" s="43"/>
      <c r="EOV222" s="43"/>
      <c r="EOW222" s="43"/>
      <c r="EOX222" s="43"/>
      <c r="EOY222" s="43"/>
      <c r="EOZ222" s="43"/>
      <c r="EPA222" s="43"/>
      <c r="EPB222" s="43"/>
      <c r="EPC222" s="43"/>
      <c r="EPD222" s="43"/>
      <c r="EPE222" s="43"/>
      <c r="EPF222" s="43"/>
      <c r="EPG222" s="43"/>
      <c r="EPH222" s="43"/>
      <c r="EPI222" s="43"/>
      <c r="EPJ222" s="43"/>
      <c r="EPK222" s="43"/>
      <c r="EPL222" s="43"/>
      <c r="EPM222" s="43"/>
      <c r="EPN222" s="43"/>
      <c r="EPO222" s="43"/>
      <c r="EPP222" s="43"/>
      <c r="EPQ222" s="43"/>
      <c r="EPR222" s="43"/>
      <c r="EPS222" s="43"/>
      <c r="EPT222" s="43"/>
      <c r="EPU222" s="43"/>
      <c r="EPV222" s="43"/>
      <c r="EPW222" s="43"/>
      <c r="EPX222" s="43"/>
      <c r="EPY222" s="43"/>
      <c r="EPZ222" s="43"/>
      <c r="EQA222" s="43"/>
      <c r="EQB222" s="43"/>
      <c r="EQC222" s="43"/>
      <c r="EQD222" s="43"/>
      <c r="EQE222" s="43"/>
      <c r="EQF222" s="43"/>
      <c r="EQG222" s="43"/>
      <c r="EQH222" s="43"/>
      <c r="EQI222" s="43"/>
      <c r="EQJ222" s="43"/>
      <c r="EQK222" s="43"/>
      <c r="EQL222" s="43"/>
      <c r="EQM222" s="43"/>
      <c r="EQN222" s="43"/>
      <c r="EQO222" s="43"/>
      <c r="EQP222" s="43"/>
      <c r="EQQ222" s="43"/>
      <c r="EQR222" s="43"/>
      <c r="EQS222" s="43"/>
      <c r="EQT222" s="43"/>
      <c r="EQU222" s="43"/>
      <c r="EQV222" s="43"/>
      <c r="EQW222" s="43"/>
      <c r="EQX222" s="43"/>
      <c r="EQY222" s="43"/>
      <c r="EQZ222" s="43"/>
      <c r="ERA222" s="43"/>
      <c r="ERB222" s="43"/>
      <c r="ERC222" s="43"/>
      <c r="ERD222" s="43"/>
      <c r="ERE222" s="43"/>
      <c r="ERF222" s="43"/>
      <c r="ERG222" s="43"/>
      <c r="ERH222" s="43"/>
      <c r="ERI222" s="43"/>
      <c r="ERJ222" s="43"/>
      <c r="ERK222" s="43"/>
      <c r="ERL222" s="43"/>
      <c r="ERM222" s="43"/>
      <c r="ERN222" s="43"/>
      <c r="ERO222" s="43"/>
      <c r="ERP222" s="43"/>
      <c r="ERQ222" s="43"/>
      <c r="ERR222" s="43"/>
      <c r="ERS222" s="43"/>
      <c r="ERT222" s="43"/>
      <c r="ERU222" s="43"/>
      <c r="ERV222" s="43"/>
      <c r="ERW222" s="43"/>
      <c r="ERX222" s="43"/>
      <c r="ERY222" s="43"/>
      <c r="ERZ222" s="43"/>
      <c r="ESA222" s="43"/>
      <c r="ESB222" s="43"/>
      <c r="ESC222" s="43"/>
      <c r="ESD222" s="43"/>
      <c r="ESE222" s="43"/>
      <c r="ESF222" s="43"/>
      <c r="ESG222" s="43"/>
      <c r="ESH222" s="43"/>
      <c r="ESI222" s="43"/>
      <c r="ESJ222" s="43"/>
      <c r="ESK222" s="43"/>
      <c r="ESL222" s="43"/>
      <c r="ESM222" s="43"/>
      <c r="ESN222" s="43"/>
      <c r="ESO222" s="43"/>
      <c r="ESP222" s="43"/>
      <c r="ESQ222" s="43"/>
      <c r="ESR222" s="43"/>
      <c r="ESS222" s="43"/>
      <c r="EST222" s="43"/>
      <c r="ESU222" s="43"/>
      <c r="ESV222" s="43"/>
      <c r="ESW222" s="43"/>
      <c r="ESX222" s="43"/>
      <c r="ESY222" s="43"/>
      <c r="ESZ222" s="43"/>
      <c r="ETA222" s="43"/>
      <c r="ETB222" s="43"/>
      <c r="ETC222" s="43"/>
      <c r="ETD222" s="43"/>
      <c r="ETE222" s="43"/>
      <c r="ETF222" s="43"/>
      <c r="ETG222" s="43"/>
      <c r="ETH222" s="43"/>
      <c r="ETI222" s="43"/>
      <c r="ETJ222" s="43"/>
      <c r="ETK222" s="43"/>
      <c r="ETL222" s="43"/>
      <c r="ETM222" s="43"/>
      <c r="ETN222" s="43"/>
      <c r="ETO222" s="43"/>
      <c r="ETP222" s="43"/>
      <c r="ETQ222" s="43"/>
      <c r="ETR222" s="43"/>
      <c r="ETS222" s="43"/>
      <c r="ETT222" s="43"/>
      <c r="ETU222" s="43"/>
      <c r="ETV222" s="43"/>
      <c r="ETW222" s="43"/>
      <c r="ETX222" s="43"/>
      <c r="ETY222" s="43"/>
      <c r="ETZ222" s="43"/>
      <c r="EUA222" s="43"/>
      <c r="EUB222" s="43"/>
      <c r="EUC222" s="43"/>
      <c r="EUD222" s="43"/>
      <c r="EUE222" s="43"/>
      <c r="EUF222" s="43"/>
      <c r="EUG222" s="43"/>
      <c r="EUH222" s="43"/>
      <c r="EUI222" s="43"/>
      <c r="EUJ222" s="43"/>
      <c r="EUK222" s="43"/>
      <c r="EUL222" s="43"/>
      <c r="EUM222" s="43"/>
      <c r="EUN222" s="43"/>
      <c r="EUO222" s="43"/>
      <c r="EUP222" s="43"/>
      <c r="EUQ222" s="43"/>
      <c r="EUR222" s="43"/>
      <c r="EUS222" s="43"/>
      <c r="EUT222" s="43"/>
      <c r="EUU222" s="43"/>
      <c r="EUV222" s="43"/>
      <c r="EUW222" s="43"/>
      <c r="EUX222" s="43"/>
      <c r="EUY222" s="43"/>
      <c r="EUZ222" s="43"/>
      <c r="EVA222" s="43"/>
      <c r="EVB222" s="43"/>
      <c r="EVC222" s="43"/>
      <c r="EVD222" s="43"/>
      <c r="EVE222" s="43"/>
      <c r="EVF222" s="43"/>
      <c r="EVG222" s="43"/>
      <c r="EVH222" s="43"/>
      <c r="EVI222" s="43"/>
      <c r="EVJ222" s="43"/>
      <c r="EVK222" s="43"/>
      <c r="EVL222" s="43"/>
      <c r="EVM222" s="43"/>
      <c r="EVN222" s="43"/>
      <c r="EVO222" s="43"/>
      <c r="EVP222" s="43"/>
      <c r="EVQ222" s="43"/>
      <c r="EVR222" s="43"/>
      <c r="EVS222" s="43"/>
      <c r="EVT222" s="43"/>
      <c r="EVU222" s="43"/>
      <c r="EVV222" s="43"/>
      <c r="EVW222" s="43"/>
      <c r="EVX222" s="43"/>
      <c r="EVY222" s="43"/>
      <c r="EVZ222" s="43"/>
      <c r="EWA222" s="43"/>
      <c r="EWB222" s="43"/>
      <c r="EWC222" s="43"/>
      <c r="EWD222" s="43"/>
      <c r="EWE222" s="43"/>
      <c r="EWF222" s="43"/>
      <c r="EWG222" s="43"/>
      <c r="EWH222" s="43"/>
      <c r="EWI222" s="43"/>
      <c r="EWJ222" s="43"/>
      <c r="EWK222" s="43"/>
      <c r="EWL222" s="43"/>
      <c r="EWM222" s="43"/>
      <c r="EWN222" s="43"/>
      <c r="EWO222" s="43"/>
      <c r="EWP222" s="43"/>
      <c r="EWQ222" s="43"/>
      <c r="EWR222" s="43"/>
      <c r="EWS222" s="43"/>
      <c r="EWT222" s="43"/>
      <c r="EWU222" s="43"/>
      <c r="EWV222" s="43"/>
      <c r="EWW222" s="43"/>
      <c r="EWX222" s="43"/>
      <c r="EWY222" s="43"/>
      <c r="EWZ222" s="43"/>
      <c r="EXA222" s="43"/>
      <c r="EXB222" s="43"/>
      <c r="EXC222" s="43"/>
      <c r="EXD222" s="43"/>
      <c r="EXE222" s="43"/>
      <c r="EXF222" s="43"/>
      <c r="EXG222" s="43"/>
      <c r="EXH222" s="43"/>
      <c r="EXI222" s="43"/>
      <c r="EXJ222" s="43"/>
      <c r="EXK222" s="43"/>
      <c r="EXL222" s="43"/>
      <c r="EXM222" s="43"/>
      <c r="EXN222" s="43"/>
      <c r="EXO222" s="43"/>
      <c r="EXP222" s="43"/>
      <c r="EXQ222" s="43"/>
      <c r="EXR222" s="43"/>
      <c r="EXS222" s="43"/>
      <c r="EXT222" s="43"/>
      <c r="EXU222" s="43"/>
      <c r="EXV222" s="43"/>
      <c r="EXW222" s="43"/>
      <c r="EXX222" s="43"/>
      <c r="EXY222" s="43"/>
      <c r="EXZ222" s="43"/>
      <c r="EYA222" s="43"/>
      <c r="EYB222" s="43"/>
      <c r="EYC222" s="43"/>
      <c r="EYD222" s="43"/>
      <c r="EYE222" s="43"/>
      <c r="EYF222" s="43"/>
      <c r="EYG222" s="43"/>
      <c r="EYH222" s="43"/>
      <c r="EYI222" s="43"/>
      <c r="EYJ222" s="43"/>
      <c r="EYK222" s="43"/>
      <c r="EYL222" s="43"/>
      <c r="EYM222" s="43"/>
      <c r="EYN222" s="43"/>
      <c r="EYO222" s="43"/>
      <c r="EYP222" s="43"/>
      <c r="EYQ222" s="43"/>
      <c r="EYR222" s="43"/>
      <c r="EYS222" s="43"/>
      <c r="EYT222" s="43"/>
      <c r="EYU222" s="43"/>
      <c r="EYV222" s="43"/>
      <c r="EYW222" s="43"/>
      <c r="EYX222" s="43"/>
      <c r="EYY222" s="43"/>
      <c r="EYZ222" s="43"/>
      <c r="EZA222" s="43"/>
      <c r="EZB222" s="43"/>
      <c r="EZC222" s="43"/>
      <c r="EZD222" s="43"/>
      <c r="EZE222" s="43"/>
      <c r="EZF222" s="43"/>
      <c r="EZG222" s="43"/>
      <c r="EZH222" s="43"/>
      <c r="EZI222" s="43"/>
      <c r="EZJ222" s="43"/>
      <c r="EZK222" s="43"/>
      <c r="EZL222" s="43"/>
      <c r="EZM222" s="43"/>
      <c r="EZN222" s="43"/>
      <c r="EZO222" s="43"/>
      <c r="EZP222" s="43"/>
      <c r="EZQ222" s="43"/>
      <c r="EZR222" s="43"/>
      <c r="EZS222" s="43"/>
      <c r="EZT222" s="43"/>
      <c r="EZU222" s="43"/>
      <c r="EZV222" s="43"/>
      <c r="EZW222" s="43"/>
      <c r="EZX222" s="43"/>
      <c r="EZY222" s="43"/>
      <c r="EZZ222" s="43"/>
      <c r="FAA222" s="43"/>
      <c r="FAB222" s="43"/>
      <c r="FAC222" s="43"/>
      <c r="FAD222" s="43"/>
      <c r="FAE222" s="43"/>
      <c r="FAF222" s="43"/>
      <c r="FAG222" s="43"/>
      <c r="FAH222" s="43"/>
      <c r="FAI222" s="43"/>
      <c r="FAJ222" s="43"/>
      <c r="FAK222" s="43"/>
      <c r="FAL222" s="43"/>
      <c r="FAM222" s="43"/>
      <c r="FAN222" s="43"/>
      <c r="FAO222" s="43"/>
      <c r="FAP222" s="43"/>
      <c r="FAQ222" s="43"/>
      <c r="FAR222" s="43"/>
      <c r="FAS222" s="43"/>
      <c r="FAT222" s="43"/>
      <c r="FAU222" s="43"/>
      <c r="FAV222" s="43"/>
      <c r="FAW222" s="43"/>
      <c r="FAX222" s="43"/>
      <c r="FAY222" s="43"/>
      <c r="FAZ222" s="43"/>
      <c r="FBA222" s="43"/>
      <c r="FBB222" s="43"/>
      <c r="FBC222" s="43"/>
      <c r="FBD222" s="43"/>
      <c r="FBE222" s="43"/>
      <c r="FBF222" s="43"/>
      <c r="FBG222" s="43"/>
      <c r="FBH222" s="43"/>
      <c r="FBI222" s="43"/>
      <c r="FBJ222" s="43"/>
      <c r="FBK222" s="43"/>
      <c r="FBL222" s="43"/>
      <c r="FBM222" s="43"/>
      <c r="FBN222" s="43"/>
      <c r="FBO222" s="43"/>
      <c r="FBP222" s="43"/>
      <c r="FBQ222" s="43"/>
      <c r="FBR222" s="43"/>
      <c r="FBS222" s="43"/>
      <c r="FBT222" s="43"/>
      <c r="FBU222" s="43"/>
      <c r="FBV222" s="43"/>
      <c r="FBW222" s="43"/>
      <c r="FBX222" s="43"/>
      <c r="FBY222" s="43"/>
      <c r="FBZ222" s="43"/>
      <c r="FCA222" s="43"/>
      <c r="FCB222" s="43"/>
      <c r="FCC222" s="43"/>
      <c r="FCD222" s="43"/>
      <c r="FCE222" s="43"/>
      <c r="FCF222" s="43"/>
      <c r="FCG222" s="43"/>
      <c r="FCH222" s="43"/>
      <c r="FCI222" s="43"/>
      <c r="FCJ222" s="43"/>
      <c r="FCK222" s="43"/>
      <c r="FCL222" s="43"/>
      <c r="FCM222" s="43"/>
      <c r="FCN222" s="43"/>
      <c r="FCO222" s="43"/>
      <c r="FCP222" s="43"/>
      <c r="FCQ222" s="43"/>
      <c r="FCR222" s="43"/>
      <c r="FCS222" s="43"/>
      <c r="FCT222" s="43"/>
      <c r="FCU222" s="43"/>
      <c r="FCV222" s="43"/>
      <c r="FCW222" s="43"/>
      <c r="FCX222" s="43"/>
      <c r="FCY222" s="43"/>
      <c r="FCZ222" s="43"/>
      <c r="FDA222" s="43"/>
      <c r="FDB222" s="43"/>
      <c r="FDC222" s="43"/>
      <c r="FDD222" s="43"/>
      <c r="FDE222" s="43"/>
      <c r="FDF222" s="43"/>
      <c r="FDG222" s="43"/>
      <c r="FDH222" s="43"/>
      <c r="FDI222" s="43"/>
      <c r="FDJ222" s="43"/>
      <c r="FDK222" s="43"/>
      <c r="FDL222" s="43"/>
      <c r="FDM222" s="43"/>
      <c r="FDN222" s="43"/>
      <c r="FDO222" s="43"/>
      <c r="FDP222" s="43"/>
      <c r="FDQ222" s="43"/>
      <c r="FDR222" s="43"/>
      <c r="FDS222" s="43"/>
      <c r="FDT222" s="43"/>
      <c r="FDU222" s="43"/>
      <c r="FDV222" s="43"/>
      <c r="FDW222" s="43"/>
      <c r="FDX222" s="43"/>
      <c r="FDY222" s="43"/>
      <c r="FDZ222" s="43"/>
      <c r="FEA222" s="43"/>
      <c r="FEB222" s="43"/>
      <c r="FEC222" s="43"/>
      <c r="FED222" s="43"/>
      <c r="FEE222" s="43"/>
      <c r="FEF222" s="43"/>
      <c r="FEG222" s="43"/>
      <c r="FEH222" s="43"/>
      <c r="FEI222" s="43"/>
      <c r="FEJ222" s="43"/>
      <c r="FEK222" s="43"/>
      <c r="FEL222" s="43"/>
      <c r="FEM222" s="43"/>
      <c r="FEN222" s="43"/>
      <c r="FEO222" s="43"/>
      <c r="FEP222" s="43"/>
      <c r="FEQ222" s="43"/>
      <c r="FER222" s="43"/>
      <c r="FES222" s="43"/>
      <c r="FET222" s="43"/>
      <c r="FEU222" s="43"/>
      <c r="FEV222" s="43"/>
      <c r="FEW222" s="43"/>
      <c r="FEX222" s="43"/>
      <c r="FEY222" s="43"/>
      <c r="FEZ222" s="43"/>
      <c r="FFA222" s="43"/>
      <c r="FFB222" s="43"/>
      <c r="FFC222" s="43"/>
      <c r="FFD222" s="43"/>
      <c r="FFE222" s="43"/>
      <c r="FFF222" s="43"/>
      <c r="FFG222" s="43"/>
      <c r="FFH222" s="43"/>
      <c r="FFI222" s="43"/>
      <c r="FFJ222" s="43"/>
      <c r="FFK222" s="43"/>
      <c r="FFL222" s="43"/>
      <c r="FFM222" s="43"/>
      <c r="FFN222" s="43"/>
      <c r="FFO222" s="43"/>
      <c r="FFP222" s="43"/>
      <c r="FFQ222" s="43"/>
      <c r="FFR222" s="43"/>
      <c r="FFS222" s="43"/>
      <c r="FFT222" s="43"/>
      <c r="FFU222" s="43"/>
      <c r="FFV222" s="43"/>
      <c r="FFW222" s="43"/>
      <c r="FFX222" s="43"/>
      <c r="FFY222" s="43"/>
      <c r="FFZ222" s="43"/>
      <c r="FGA222" s="43"/>
      <c r="FGB222" s="43"/>
      <c r="FGC222" s="43"/>
      <c r="FGD222" s="43"/>
      <c r="FGE222" s="43"/>
      <c r="FGF222" s="43"/>
      <c r="FGG222" s="43"/>
      <c r="FGH222" s="43"/>
      <c r="FGI222" s="43"/>
      <c r="FGJ222" s="43"/>
      <c r="FGK222" s="43"/>
      <c r="FGL222" s="43"/>
      <c r="FGM222" s="43"/>
      <c r="FGN222" s="43"/>
      <c r="FGO222" s="43"/>
      <c r="FGP222" s="43"/>
      <c r="FGQ222" s="43"/>
      <c r="FGR222" s="43"/>
      <c r="FGS222" s="43"/>
      <c r="FGT222" s="43"/>
      <c r="FGU222" s="43"/>
      <c r="FGV222" s="43"/>
      <c r="FGW222" s="43"/>
      <c r="FGX222" s="43"/>
      <c r="FGY222" s="43"/>
      <c r="FGZ222" s="43"/>
      <c r="FHA222" s="43"/>
      <c r="FHB222" s="43"/>
      <c r="FHC222" s="43"/>
      <c r="FHD222" s="43"/>
      <c r="FHE222" s="43"/>
      <c r="FHF222" s="43"/>
      <c r="FHG222" s="43"/>
      <c r="FHH222" s="43"/>
      <c r="FHI222" s="43"/>
      <c r="FHJ222" s="43"/>
      <c r="FHK222" s="43"/>
      <c r="FHL222" s="43"/>
      <c r="FHM222" s="43"/>
      <c r="FHN222" s="43"/>
      <c r="FHO222" s="43"/>
      <c r="FHP222" s="43"/>
      <c r="FHQ222" s="43"/>
      <c r="FHR222" s="43"/>
      <c r="FHS222" s="43"/>
      <c r="FHT222" s="43"/>
      <c r="FHU222" s="43"/>
      <c r="FHV222" s="43"/>
      <c r="FHW222" s="43"/>
      <c r="FHX222" s="43"/>
      <c r="FHY222" s="43"/>
      <c r="FHZ222" s="43"/>
      <c r="FIA222" s="43"/>
      <c r="FIB222" s="43"/>
      <c r="FIC222" s="43"/>
      <c r="FID222" s="43"/>
      <c r="FIE222" s="43"/>
      <c r="FIF222" s="43"/>
      <c r="FIG222" s="43"/>
      <c r="FIH222" s="43"/>
      <c r="FII222" s="43"/>
      <c r="FIJ222" s="43"/>
      <c r="FIK222" s="43"/>
      <c r="FIL222" s="43"/>
      <c r="FIM222" s="43"/>
      <c r="FIN222" s="43"/>
      <c r="FIO222" s="43"/>
      <c r="FIP222" s="43"/>
      <c r="FIQ222" s="43"/>
      <c r="FIR222" s="43"/>
      <c r="FIS222" s="43"/>
      <c r="FIT222" s="43"/>
      <c r="FIU222" s="43"/>
      <c r="FIV222" s="43"/>
      <c r="FIW222" s="43"/>
      <c r="FIX222" s="43"/>
      <c r="FIY222" s="43"/>
      <c r="FIZ222" s="43"/>
      <c r="FJA222" s="43"/>
      <c r="FJB222" s="43"/>
      <c r="FJC222" s="43"/>
      <c r="FJD222" s="43"/>
      <c r="FJE222" s="43"/>
      <c r="FJF222" s="43"/>
      <c r="FJG222" s="43"/>
      <c r="FJH222" s="43"/>
      <c r="FJI222" s="43"/>
      <c r="FJJ222" s="43"/>
      <c r="FJK222" s="43"/>
      <c r="FJL222" s="43"/>
      <c r="FJM222" s="43"/>
      <c r="FJN222" s="43"/>
      <c r="FJO222" s="43"/>
      <c r="FJP222" s="43"/>
      <c r="FJQ222" s="43"/>
      <c r="FJR222" s="43"/>
      <c r="FJS222" s="43"/>
      <c r="FJT222" s="43"/>
      <c r="FJU222" s="43"/>
      <c r="FJV222" s="43"/>
      <c r="FJW222" s="43"/>
      <c r="FJX222" s="43"/>
      <c r="FJY222" s="43"/>
      <c r="FJZ222" s="43"/>
      <c r="FKA222" s="43"/>
      <c r="FKB222" s="43"/>
      <c r="FKC222" s="43"/>
      <c r="FKD222" s="43"/>
      <c r="FKE222" s="43"/>
      <c r="FKF222" s="43"/>
      <c r="FKG222" s="43"/>
      <c r="FKH222" s="43"/>
      <c r="FKI222" s="43"/>
      <c r="FKJ222" s="43"/>
      <c r="FKK222" s="43"/>
      <c r="FKL222" s="43"/>
      <c r="FKM222" s="43"/>
      <c r="FKN222" s="43"/>
      <c r="FKO222" s="43"/>
      <c r="FKP222" s="43"/>
      <c r="FKQ222" s="43"/>
      <c r="FKR222" s="43"/>
      <c r="FKS222" s="43"/>
      <c r="FKT222" s="43"/>
      <c r="FKU222" s="43"/>
      <c r="FKV222" s="43"/>
      <c r="FKW222" s="43"/>
      <c r="FKX222" s="43"/>
      <c r="FKY222" s="43"/>
      <c r="FKZ222" s="43"/>
      <c r="FLA222" s="43"/>
      <c r="FLB222" s="43"/>
      <c r="FLC222" s="43"/>
      <c r="FLD222" s="43"/>
      <c r="FLE222" s="43"/>
      <c r="FLF222" s="43"/>
      <c r="FLG222" s="43"/>
      <c r="FLH222" s="43"/>
      <c r="FLI222" s="43"/>
      <c r="FLJ222" s="43"/>
      <c r="FLK222" s="43"/>
      <c r="FLL222" s="43"/>
      <c r="FLM222" s="43"/>
      <c r="FLN222" s="43"/>
      <c r="FLO222" s="43"/>
      <c r="FLP222" s="43"/>
      <c r="FLQ222" s="43"/>
      <c r="FLR222" s="43"/>
      <c r="FLS222" s="43"/>
      <c r="FLT222" s="43"/>
      <c r="FLU222" s="43"/>
      <c r="FLV222" s="43"/>
      <c r="FLW222" s="43"/>
      <c r="FLX222" s="43"/>
      <c r="FLY222" s="43"/>
      <c r="FLZ222" s="43"/>
      <c r="FMA222" s="43"/>
      <c r="FMB222" s="43"/>
      <c r="FMC222" s="43"/>
      <c r="FMD222" s="43"/>
      <c r="FME222" s="43"/>
      <c r="FMF222" s="43"/>
      <c r="FMG222" s="43"/>
      <c r="FMH222" s="43"/>
      <c r="FMI222" s="43"/>
      <c r="FMJ222" s="43"/>
      <c r="FMK222" s="43"/>
      <c r="FML222" s="43"/>
      <c r="FMM222" s="43"/>
      <c r="FMN222" s="43"/>
      <c r="FMO222" s="43"/>
      <c r="FMP222" s="43"/>
      <c r="FMQ222" s="43"/>
      <c r="FMR222" s="43"/>
      <c r="FMS222" s="43"/>
      <c r="FMT222" s="43"/>
      <c r="FMU222" s="43"/>
      <c r="FMV222" s="43"/>
      <c r="FMW222" s="43"/>
      <c r="FMX222" s="43"/>
      <c r="FMY222" s="43"/>
      <c r="FMZ222" s="43"/>
      <c r="FNA222" s="43"/>
      <c r="FNB222" s="43"/>
      <c r="FNC222" s="43"/>
      <c r="FND222" s="43"/>
      <c r="FNE222" s="43"/>
      <c r="FNF222" s="43"/>
      <c r="FNG222" s="43"/>
      <c r="FNH222" s="43"/>
      <c r="FNI222" s="43"/>
      <c r="FNJ222" s="43"/>
      <c r="FNK222" s="43"/>
      <c r="FNL222" s="43"/>
      <c r="FNM222" s="43"/>
      <c r="FNN222" s="43"/>
      <c r="FNO222" s="43"/>
      <c r="FNP222" s="43"/>
      <c r="FNQ222" s="43"/>
      <c r="FNR222" s="43"/>
      <c r="FNS222" s="43"/>
      <c r="FNT222" s="43"/>
      <c r="FNU222" s="43"/>
      <c r="FNV222" s="43"/>
      <c r="FNW222" s="43"/>
      <c r="FNX222" s="43"/>
      <c r="FNY222" s="43"/>
      <c r="FNZ222" s="43"/>
      <c r="FOA222" s="43"/>
      <c r="FOB222" s="43"/>
      <c r="FOC222" s="43"/>
      <c r="FOD222" s="43"/>
      <c r="FOE222" s="43"/>
      <c r="FOF222" s="43"/>
      <c r="FOG222" s="43"/>
      <c r="FOH222" s="43"/>
      <c r="FOI222" s="43"/>
      <c r="FOJ222" s="43"/>
      <c r="FOK222" s="43"/>
      <c r="FOL222" s="43"/>
      <c r="FOM222" s="43"/>
      <c r="FON222" s="43"/>
      <c r="FOO222" s="43"/>
      <c r="FOP222" s="43"/>
      <c r="FOQ222" s="43"/>
      <c r="FOR222" s="43"/>
      <c r="FOS222" s="43"/>
      <c r="FOT222" s="43"/>
      <c r="FOU222" s="43"/>
      <c r="FOV222" s="43"/>
      <c r="FOW222" s="43"/>
      <c r="FOX222" s="43"/>
      <c r="FOY222" s="43"/>
      <c r="FOZ222" s="43"/>
      <c r="FPA222" s="43"/>
      <c r="FPB222" s="43"/>
      <c r="FPC222" s="43"/>
      <c r="FPD222" s="43"/>
      <c r="FPE222" s="43"/>
      <c r="FPF222" s="43"/>
      <c r="FPG222" s="43"/>
      <c r="FPH222" s="43"/>
      <c r="FPI222" s="43"/>
      <c r="FPJ222" s="43"/>
      <c r="FPK222" s="43"/>
      <c r="FPL222" s="43"/>
      <c r="FPM222" s="43"/>
      <c r="FPN222" s="43"/>
      <c r="FPO222" s="43"/>
      <c r="FPP222" s="43"/>
      <c r="FPQ222" s="43"/>
      <c r="FPR222" s="43"/>
      <c r="FPS222" s="43"/>
      <c r="FPT222" s="43"/>
      <c r="FPU222" s="43"/>
      <c r="FPV222" s="43"/>
      <c r="FPW222" s="43"/>
      <c r="FPX222" s="43"/>
      <c r="FPY222" s="43"/>
      <c r="FPZ222" s="43"/>
      <c r="FQA222" s="43"/>
      <c r="FQB222" s="43"/>
      <c r="FQC222" s="43"/>
      <c r="FQD222" s="43"/>
      <c r="FQE222" s="43"/>
      <c r="FQF222" s="43"/>
      <c r="FQG222" s="43"/>
      <c r="FQH222" s="43"/>
      <c r="FQI222" s="43"/>
      <c r="FQJ222" s="43"/>
      <c r="FQK222" s="43"/>
      <c r="FQL222" s="43"/>
      <c r="FQM222" s="43"/>
      <c r="FQN222" s="43"/>
      <c r="FQO222" s="43"/>
      <c r="FQP222" s="43"/>
      <c r="FQQ222" s="43"/>
      <c r="FQR222" s="43"/>
      <c r="FQS222" s="43"/>
      <c r="FQT222" s="43"/>
      <c r="FQU222" s="43"/>
      <c r="FQV222" s="43"/>
      <c r="FQW222" s="43"/>
      <c r="FQX222" s="43"/>
      <c r="FQY222" s="43"/>
      <c r="FQZ222" s="43"/>
      <c r="FRA222" s="43"/>
      <c r="FRB222" s="43"/>
      <c r="FRC222" s="43"/>
      <c r="FRD222" s="43"/>
      <c r="FRE222" s="43"/>
      <c r="FRF222" s="43"/>
      <c r="FRG222" s="43"/>
      <c r="FRH222" s="43"/>
      <c r="FRI222" s="43"/>
      <c r="FRJ222" s="43"/>
      <c r="FRK222" s="43"/>
      <c r="FRL222" s="43"/>
      <c r="FRM222" s="43"/>
      <c r="FRN222" s="43"/>
      <c r="FRO222" s="43"/>
      <c r="FRP222" s="43"/>
      <c r="FRQ222" s="43"/>
      <c r="FRR222" s="43"/>
      <c r="FRS222" s="43"/>
      <c r="FRT222" s="43"/>
      <c r="FRU222" s="43"/>
      <c r="FRV222" s="43"/>
      <c r="FRW222" s="43"/>
      <c r="FRX222" s="43"/>
      <c r="FRY222" s="43"/>
      <c r="FRZ222" s="43"/>
      <c r="FSA222" s="43"/>
      <c r="FSB222" s="43"/>
      <c r="FSC222" s="43"/>
      <c r="FSD222" s="43"/>
      <c r="FSE222" s="43"/>
      <c r="FSF222" s="43"/>
      <c r="FSG222" s="43"/>
      <c r="FSH222" s="43"/>
      <c r="FSI222" s="43"/>
      <c r="FSJ222" s="43"/>
      <c r="FSK222" s="43"/>
      <c r="FSL222" s="43"/>
      <c r="FSM222" s="43"/>
      <c r="FSN222" s="43"/>
      <c r="FSO222" s="43"/>
      <c r="FSP222" s="43"/>
      <c r="FSQ222" s="43"/>
      <c r="FSR222" s="43"/>
      <c r="FSS222" s="43"/>
      <c r="FST222" s="43"/>
      <c r="FSU222" s="43"/>
      <c r="FSV222" s="43"/>
      <c r="FSW222" s="43"/>
      <c r="FSX222" s="43"/>
      <c r="FSY222" s="43"/>
      <c r="FSZ222" s="43"/>
      <c r="FTA222" s="43"/>
      <c r="FTB222" s="43"/>
      <c r="FTC222" s="43"/>
      <c r="FTD222" s="43"/>
      <c r="FTE222" s="43"/>
      <c r="FTF222" s="43"/>
      <c r="FTG222" s="43"/>
      <c r="FTH222" s="43"/>
      <c r="FTI222" s="43"/>
      <c r="FTJ222" s="43"/>
      <c r="FTK222" s="43"/>
      <c r="FTL222" s="43"/>
      <c r="FTM222" s="43"/>
      <c r="FTN222" s="43"/>
      <c r="FTO222" s="43"/>
      <c r="FTP222" s="43"/>
      <c r="FTQ222" s="43"/>
      <c r="FTR222" s="43"/>
      <c r="FTS222" s="43"/>
      <c r="FTT222" s="43"/>
      <c r="FTU222" s="43"/>
      <c r="FTV222" s="43"/>
      <c r="FTW222" s="43"/>
      <c r="FTX222" s="43"/>
      <c r="FTY222" s="43"/>
      <c r="FTZ222" s="43"/>
      <c r="FUA222" s="43"/>
      <c r="FUB222" s="43"/>
      <c r="FUC222" s="43"/>
      <c r="FUD222" s="43"/>
      <c r="FUE222" s="43"/>
      <c r="FUF222" s="43"/>
      <c r="FUG222" s="43"/>
      <c r="FUH222" s="43"/>
      <c r="FUI222" s="43"/>
      <c r="FUJ222" s="43"/>
      <c r="FUK222" s="43"/>
      <c r="FUL222" s="43"/>
      <c r="FUM222" s="43"/>
      <c r="FUN222" s="43"/>
      <c r="FUO222" s="43"/>
      <c r="FUP222" s="43"/>
      <c r="FUQ222" s="43"/>
      <c r="FUR222" s="43"/>
      <c r="FUS222" s="43"/>
      <c r="FUT222" s="43"/>
      <c r="FUU222" s="43"/>
      <c r="FUV222" s="43"/>
      <c r="FUW222" s="43"/>
      <c r="FUX222" s="43"/>
      <c r="FUY222" s="43"/>
      <c r="FUZ222" s="43"/>
      <c r="FVA222" s="43"/>
      <c r="FVB222" s="43"/>
      <c r="FVC222" s="43"/>
      <c r="FVD222" s="43"/>
      <c r="FVE222" s="43"/>
      <c r="FVF222" s="43"/>
      <c r="FVG222" s="43"/>
      <c r="FVH222" s="43"/>
      <c r="FVI222" s="43"/>
      <c r="FVJ222" s="43"/>
      <c r="FVK222" s="43"/>
      <c r="FVL222" s="43"/>
      <c r="FVM222" s="43"/>
      <c r="FVN222" s="43"/>
      <c r="FVO222" s="43"/>
      <c r="FVP222" s="43"/>
      <c r="FVQ222" s="43"/>
      <c r="FVR222" s="43"/>
      <c r="FVS222" s="43"/>
      <c r="FVT222" s="43"/>
      <c r="FVU222" s="43"/>
      <c r="FVV222" s="43"/>
      <c r="FVW222" s="43"/>
      <c r="FVX222" s="43"/>
      <c r="FVY222" s="43"/>
      <c r="FVZ222" s="43"/>
      <c r="FWA222" s="43"/>
      <c r="FWB222" s="43"/>
      <c r="FWC222" s="43"/>
      <c r="FWD222" s="43"/>
      <c r="FWE222" s="43"/>
      <c r="FWF222" s="43"/>
      <c r="FWG222" s="43"/>
      <c r="FWH222" s="43"/>
      <c r="FWI222" s="43"/>
      <c r="FWJ222" s="43"/>
      <c r="FWK222" s="43"/>
      <c r="FWL222" s="43"/>
      <c r="FWM222" s="43"/>
      <c r="FWN222" s="43"/>
      <c r="FWO222" s="43"/>
      <c r="FWP222" s="43"/>
      <c r="FWQ222" s="43"/>
      <c r="FWR222" s="43"/>
      <c r="FWS222" s="43"/>
      <c r="FWT222" s="43"/>
      <c r="FWU222" s="43"/>
      <c r="FWV222" s="43"/>
      <c r="FWW222" s="43"/>
      <c r="FWX222" s="43"/>
      <c r="FWY222" s="43"/>
      <c r="FWZ222" s="43"/>
      <c r="FXA222" s="43"/>
      <c r="FXB222" s="43"/>
      <c r="FXC222" s="43"/>
      <c r="FXD222" s="43"/>
      <c r="FXE222" s="43"/>
      <c r="FXF222" s="43"/>
      <c r="FXG222" s="43"/>
      <c r="FXH222" s="43"/>
      <c r="FXI222" s="43"/>
      <c r="FXJ222" s="43"/>
      <c r="FXK222" s="43"/>
      <c r="FXL222" s="43"/>
      <c r="FXM222" s="43"/>
      <c r="FXN222" s="43"/>
      <c r="FXO222" s="43"/>
      <c r="FXP222" s="43"/>
      <c r="FXQ222" s="43"/>
      <c r="FXR222" s="43"/>
      <c r="FXS222" s="43"/>
      <c r="FXT222" s="43"/>
      <c r="FXU222" s="43"/>
      <c r="FXV222" s="43"/>
      <c r="FXW222" s="43"/>
      <c r="FXX222" s="43"/>
      <c r="FXY222" s="43"/>
      <c r="FXZ222" s="43"/>
      <c r="FYA222" s="43"/>
      <c r="FYB222" s="43"/>
      <c r="FYC222" s="43"/>
      <c r="FYD222" s="43"/>
      <c r="FYE222" s="43"/>
      <c r="FYF222" s="43"/>
      <c r="FYG222" s="43"/>
      <c r="FYH222" s="43"/>
      <c r="FYI222" s="43"/>
      <c r="FYJ222" s="43"/>
      <c r="FYK222" s="43"/>
      <c r="FYL222" s="43"/>
      <c r="FYM222" s="43"/>
      <c r="FYN222" s="43"/>
      <c r="FYO222" s="43"/>
      <c r="FYP222" s="43"/>
      <c r="FYQ222" s="43"/>
      <c r="FYR222" s="43"/>
      <c r="FYS222" s="43"/>
      <c r="FYT222" s="43"/>
      <c r="FYU222" s="43"/>
      <c r="FYV222" s="43"/>
      <c r="FYW222" s="43"/>
      <c r="FYX222" s="43"/>
      <c r="FYY222" s="43"/>
      <c r="FYZ222" s="43"/>
      <c r="FZA222" s="43"/>
      <c r="FZB222" s="43"/>
      <c r="FZC222" s="43"/>
      <c r="FZD222" s="43"/>
      <c r="FZE222" s="43"/>
      <c r="FZF222" s="43"/>
      <c r="FZG222" s="43"/>
      <c r="FZH222" s="43"/>
      <c r="FZI222" s="43"/>
      <c r="FZJ222" s="43"/>
      <c r="FZK222" s="43"/>
      <c r="FZL222" s="43"/>
      <c r="FZM222" s="43"/>
      <c r="FZN222" s="43"/>
      <c r="FZO222" s="43"/>
      <c r="FZP222" s="43"/>
      <c r="FZQ222" s="43"/>
      <c r="FZR222" s="43"/>
      <c r="FZS222" s="43"/>
      <c r="FZT222" s="43"/>
      <c r="FZU222" s="43"/>
      <c r="FZV222" s="43"/>
      <c r="FZW222" s="43"/>
      <c r="FZX222" s="43"/>
      <c r="FZY222" s="43"/>
      <c r="FZZ222" s="43"/>
      <c r="GAA222" s="43"/>
      <c r="GAB222" s="43"/>
      <c r="GAC222" s="43"/>
      <c r="GAD222" s="43"/>
      <c r="GAE222" s="43"/>
      <c r="GAF222" s="43"/>
      <c r="GAG222" s="43"/>
      <c r="GAH222" s="43"/>
      <c r="GAI222" s="43"/>
      <c r="GAJ222" s="43"/>
      <c r="GAK222" s="43"/>
      <c r="GAL222" s="43"/>
      <c r="GAM222" s="43"/>
      <c r="GAN222" s="43"/>
      <c r="GAO222" s="43"/>
      <c r="GAP222" s="43"/>
      <c r="GAQ222" s="43"/>
      <c r="GAR222" s="43"/>
      <c r="GAS222" s="43"/>
      <c r="GAT222" s="43"/>
      <c r="GAU222" s="43"/>
      <c r="GAV222" s="43"/>
      <c r="GAW222" s="43"/>
      <c r="GAX222" s="43"/>
      <c r="GAY222" s="43"/>
      <c r="GAZ222" s="43"/>
      <c r="GBA222" s="43"/>
      <c r="GBB222" s="43"/>
      <c r="GBC222" s="43"/>
      <c r="GBD222" s="43"/>
      <c r="GBE222" s="43"/>
      <c r="GBF222" s="43"/>
      <c r="GBG222" s="43"/>
      <c r="GBH222" s="43"/>
      <c r="GBI222" s="43"/>
      <c r="GBJ222" s="43"/>
      <c r="GBK222" s="43"/>
      <c r="GBL222" s="43"/>
      <c r="GBM222" s="43"/>
      <c r="GBN222" s="43"/>
      <c r="GBO222" s="43"/>
      <c r="GBP222" s="43"/>
      <c r="GBQ222" s="43"/>
      <c r="GBR222" s="43"/>
      <c r="GBS222" s="43"/>
      <c r="GBT222" s="43"/>
      <c r="GBU222" s="43"/>
      <c r="GBV222" s="43"/>
      <c r="GBW222" s="43"/>
      <c r="GBX222" s="43"/>
      <c r="GBY222" s="43"/>
      <c r="GBZ222" s="43"/>
      <c r="GCA222" s="43"/>
      <c r="GCB222" s="43"/>
      <c r="GCC222" s="43"/>
      <c r="GCD222" s="43"/>
      <c r="GCE222" s="43"/>
      <c r="GCF222" s="43"/>
      <c r="GCG222" s="43"/>
      <c r="GCH222" s="43"/>
      <c r="GCI222" s="43"/>
      <c r="GCJ222" s="43"/>
      <c r="GCK222" s="43"/>
      <c r="GCL222" s="43"/>
      <c r="GCM222" s="43"/>
      <c r="GCN222" s="43"/>
      <c r="GCO222" s="43"/>
      <c r="GCP222" s="43"/>
      <c r="GCQ222" s="43"/>
      <c r="GCR222" s="43"/>
      <c r="GCS222" s="43"/>
      <c r="GCT222" s="43"/>
      <c r="GCU222" s="43"/>
      <c r="GCV222" s="43"/>
      <c r="GCW222" s="43"/>
      <c r="GCX222" s="43"/>
      <c r="GCY222" s="43"/>
      <c r="GCZ222" s="43"/>
      <c r="GDA222" s="43"/>
      <c r="GDB222" s="43"/>
      <c r="GDC222" s="43"/>
      <c r="GDD222" s="43"/>
      <c r="GDE222" s="43"/>
      <c r="GDF222" s="43"/>
      <c r="GDG222" s="43"/>
      <c r="GDH222" s="43"/>
      <c r="GDI222" s="43"/>
      <c r="GDJ222" s="43"/>
      <c r="GDK222" s="43"/>
      <c r="GDL222" s="43"/>
      <c r="GDM222" s="43"/>
      <c r="GDN222" s="43"/>
      <c r="GDO222" s="43"/>
      <c r="GDP222" s="43"/>
      <c r="GDQ222" s="43"/>
      <c r="GDR222" s="43"/>
      <c r="GDS222" s="43"/>
      <c r="GDT222" s="43"/>
      <c r="GDU222" s="43"/>
      <c r="GDV222" s="43"/>
      <c r="GDW222" s="43"/>
      <c r="GDX222" s="43"/>
      <c r="GDY222" s="43"/>
      <c r="GDZ222" s="43"/>
      <c r="GEA222" s="43"/>
      <c r="GEB222" s="43"/>
      <c r="GEC222" s="43"/>
      <c r="GED222" s="43"/>
      <c r="GEE222" s="43"/>
      <c r="GEF222" s="43"/>
      <c r="GEG222" s="43"/>
      <c r="GEH222" s="43"/>
      <c r="GEI222" s="43"/>
      <c r="GEJ222" s="43"/>
      <c r="GEK222" s="43"/>
      <c r="GEL222" s="43"/>
      <c r="GEM222" s="43"/>
      <c r="GEN222" s="43"/>
      <c r="GEO222" s="43"/>
      <c r="GEP222" s="43"/>
      <c r="GEQ222" s="43"/>
      <c r="GER222" s="43"/>
      <c r="GES222" s="43"/>
      <c r="GET222" s="43"/>
      <c r="GEU222" s="43"/>
      <c r="GEV222" s="43"/>
      <c r="GEW222" s="43"/>
      <c r="GEX222" s="43"/>
      <c r="GEY222" s="43"/>
      <c r="GEZ222" s="43"/>
      <c r="GFA222" s="43"/>
      <c r="GFB222" s="43"/>
      <c r="GFC222" s="43"/>
      <c r="GFD222" s="43"/>
      <c r="GFE222" s="43"/>
      <c r="GFF222" s="43"/>
      <c r="GFG222" s="43"/>
      <c r="GFH222" s="43"/>
      <c r="GFI222" s="43"/>
      <c r="GFJ222" s="43"/>
      <c r="GFK222" s="43"/>
      <c r="GFL222" s="43"/>
      <c r="GFM222" s="43"/>
      <c r="GFN222" s="43"/>
      <c r="GFO222" s="43"/>
      <c r="GFP222" s="43"/>
      <c r="GFQ222" s="43"/>
      <c r="GFR222" s="43"/>
      <c r="GFS222" s="43"/>
      <c r="GFT222" s="43"/>
      <c r="GFU222" s="43"/>
      <c r="GFV222" s="43"/>
      <c r="GFW222" s="43"/>
      <c r="GFX222" s="43"/>
      <c r="GFY222" s="43"/>
      <c r="GFZ222" s="43"/>
      <c r="GGA222" s="43"/>
      <c r="GGB222" s="43"/>
      <c r="GGC222" s="43"/>
      <c r="GGD222" s="43"/>
      <c r="GGE222" s="43"/>
      <c r="GGF222" s="43"/>
      <c r="GGG222" s="43"/>
      <c r="GGH222" s="43"/>
      <c r="GGI222" s="43"/>
      <c r="GGJ222" s="43"/>
      <c r="GGK222" s="43"/>
      <c r="GGL222" s="43"/>
      <c r="GGM222" s="43"/>
      <c r="GGN222" s="43"/>
      <c r="GGO222" s="43"/>
      <c r="GGP222" s="43"/>
      <c r="GGQ222" s="43"/>
      <c r="GGR222" s="43"/>
      <c r="GGS222" s="43"/>
      <c r="GGT222" s="43"/>
      <c r="GGU222" s="43"/>
      <c r="GGV222" s="43"/>
      <c r="GGW222" s="43"/>
      <c r="GGX222" s="43"/>
      <c r="GGY222" s="43"/>
      <c r="GGZ222" s="43"/>
      <c r="GHA222" s="43"/>
      <c r="GHB222" s="43"/>
      <c r="GHC222" s="43"/>
      <c r="GHD222" s="43"/>
      <c r="GHE222" s="43"/>
      <c r="GHF222" s="43"/>
      <c r="GHG222" s="43"/>
      <c r="GHH222" s="43"/>
      <c r="GHI222" s="43"/>
      <c r="GHJ222" s="43"/>
      <c r="GHK222" s="43"/>
      <c r="GHL222" s="43"/>
      <c r="GHM222" s="43"/>
      <c r="GHN222" s="43"/>
      <c r="GHO222" s="43"/>
      <c r="GHP222" s="43"/>
      <c r="GHQ222" s="43"/>
      <c r="GHR222" s="43"/>
      <c r="GHS222" s="43"/>
      <c r="GHT222" s="43"/>
      <c r="GHU222" s="43"/>
      <c r="GHV222" s="43"/>
      <c r="GHW222" s="43"/>
      <c r="GHX222" s="43"/>
      <c r="GHY222" s="43"/>
      <c r="GHZ222" s="43"/>
      <c r="GIA222" s="43"/>
      <c r="GIB222" s="43"/>
      <c r="GIC222" s="43"/>
      <c r="GID222" s="43"/>
      <c r="GIE222" s="43"/>
      <c r="GIF222" s="43"/>
      <c r="GIG222" s="43"/>
      <c r="GIH222" s="43"/>
      <c r="GII222" s="43"/>
      <c r="GIJ222" s="43"/>
      <c r="GIK222" s="43"/>
      <c r="GIL222" s="43"/>
      <c r="GIM222" s="43"/>
      <c r="GIN222" s="43"/>
      <c r="GIO222" s="43"/>
      <c r="GIP222" s="43"/>
      <c r="GIQ222" s="43"/>
      <c r="GIR222" s="43"/>
      <c r="GIS222" s="43"/>
      <c r="GIT222" s="43"/>
      <c r="GIU222" s="43"/>
      <c r="GIV222" s="43"/>
      <c r="GIW222" s="43"/>
      <c r="GIX222" s="43"/>
      <c r="GIY222" s="43"/>
      <c r="GIZ222" s="43"/>
      <c r="GJA222" s="43"/>
      <c r="GJB222" s="43"/>
      <c r="GJC222" s="43"/>
      <c r="GJD222" s="43"/>
      <c r="GJE222" s="43"/>
      <c r="GJF222" s="43"/>
      <c r="GJG222" s="43"/>
      <c r="GJH222" s="43"/>
      <c r="GJI222" s="43"/>
      <c r="GJJ222" s="43"/>
      <c r="GJK222" s="43"/>
      <c r="GJL222" s="43"/>
      <c r="GJM222" s="43"/>
      <c r="GJN222" s="43"/>
      <c r="GJO222" s="43"/>
      <c r="GJP222" s="43"/>
      <c r="GJQ222" s="43"/>
      <c r="GJR222" s="43"/>
      <c r="GJS222" s="43"/>
      <c r="GJT222" s="43"/>
      <c r="GJU222" s="43"/>
      <c r="GJV222" s="43"/>
      <c r="GJW222" s="43"/>
      <c r="GJX222" s="43"/>
      <c r="GJY222" s="43"/>
      <c r="GJZ222" s="43"/>
      <c r="GKA222" s="43"/>
      <c r="GKB222" s="43"/>
      <c r="GKC222" s="43"/>
      <c r="GKD222" s="43"/>
      <c r="GKE222" s="43"/>
      <c r="GKF222" s="43"/>
      <c r="GKG222" s="43"/>
      <c r="GKH222" s="43"/>
      <c r="GKI222" s="43"/>
      <c r="GKJ222" s="43"/>
      <c r="GKK222" s="43"/>
      <c r="GKL222" s="43"/>
      <c r="GKM222" s="43"/>
      <c r="GKN222" s="43"/>
      <c r="GKO222" s="43"/>
      <c r="GKP222" s="43"/>
      <c r="GKQ222" s="43"/>
      <c r="GKR222" s="43"/>
      <c r="GKS222" s="43"/>
      <c r="GKT222" s="43"/>
      <c r="GKU222" s="43"/>
      <c r="GKV222" s="43"/>
      <c r="GKW222" s="43"/>
      <c r="GKX222" s="43"/>
      <c r="GKY222" s="43"/>
      <c r="GKZ222" s="43"/>
      <c r="GLA222" s="43"/>
      <c r="GLB222" s="43"/>
      <c r="GLC222" s="43"/>
      <c r="GLD222" s="43"/>
      <c r="GLE222" s="43"/>
      <c r="GLF222" s="43"/>
      <c r="GLG222" s="43"/>
      <c r="GLH222" s="43"/>
      <c r="GLI222" s="43"/>
      <c r="GLJ222" s="43"/>
      <c r="GLK222" s="43"/>
      <c r="GLL222" s="43"/>
      <c r="GLM222" s="43"/>
      <c r="GLN222" s="43"/>
      <c r="GLO222" s="43"/>
      <c r="GLP222" s="43"/>
      <c r="GLQ222" s="43"/>
      <c r="GLR222" s="43"/>
      <c r="GLS222" s="43"/>
      <c r="GLT222" s="43"/>
      <c r="GLU222" s="43"/>
      <c r="GLV222" s="43"/>
      <c r="GLW222" s="43"/>
      <c r="GLX222" s="43"/>
      <c r="GLY222" s="43"/>
      <c r="GLZ222" s="43"/>
      <c r="GMA222" s="43"/>
      <c r="GMB222" s="43"/>
      <c r="GMC222" s="43"/>
      <c r="GMD222" s="43"/>
      <c r="GME222" s="43"/>
      <c r="GMF222" s="43"/>
      <c r="GMG222" s="43"/>
      <c r="GMH222" s="43"/>
      <c r="GMI222" s="43"/>
      <c r="GMJ222" s="43"/>
      <c r="GMK222" s="43"/>
      <c r="GML222" s="43"/>
      <c r="GMM222" s="43"/>
      <c r="GMN222" s="43"/>
      <c r="GMO222" s="43"/>
      <c r="GMP222" s="43"/>
      <c r="GMQ222" s="43"/>
      <c r="GMR222" s="43"/>
      <c r="GMS222" s="43"/>
      <c r="GMT222" s="43"/>
      <c r="GMU222" s="43"/>
      <c r="GMV222" s="43"/>
      <c r="GMW222" s="43"/>
      <c r="GMX222" s="43"/>
      <c r="GMY222" s="43"/>
      <c r="GMZ222" s="43"/>
      <c r="GNA222" s="43"/>
      <c r="GNB222" s="43"/>
      <c r="GNC222" s="43"/>
      <c r="GND222" s="43"/>
      <c r="GNE222" s="43"/>
      <c r="GNF222" s="43"/>
      <c r="GNG222" s="43"/>
      <c r="GNH222" s="43"/>
      <c r="GNI222" s="43"/>
      <c r="GNJ222" s="43"/>
      <c r="GNK222" s="43"/>
      <c r="GNL222" s="43"/>
      <c r="GNM222" s="43"/>
      <c r="GNN222" s="43"/>
      <c r="GNO222" s="43"/>
      <c r="GNP222" s="43"/>
      <c r="GNQ222" s="43"/>
      <c r="GNR222" s="43"/>
      <c r="GNS222" s="43"/>
      <c r="GNT222" s="43"/>
      <c r="GNU222" s="43"/>
      <c r="GNV222" s="43"/>
      <c r="GNW222" s="43"/>
      <c r="GNX222" s="43"/>
      <c r="GNY222" s="43"/>
      <c r="GNZ222" s="43"/>
      <c r="GOA222" s="43"/>
      <c r="GOB222" s="43"/>
      <c r="GOC222" s="43"/>
      <c r="GOD222" s="43"/>
      <c r="GOE222" s="43"/>
      <c r="GOF222" s="43"/>
      <c r="GOG222" s="43"/>
      <c r="GOH222" s="43"/>
      <c r="GOI222" s="43"/>
      <c r="GOJ222" s="43"/>
      <c r="GOK222" s="43"/>
      <c r="GOL222" s="43"/>
      <c r="GOM222" s="43"/>
      <c r="GON222" s="43"/>
      <c r="GOO222" s="43"/>
      <c r="GOP222" s="43"/>
      <c r="GOQ222" s="43"/>
      <c r="GOR222" s="43"/>
      <c r="GOS222" s="43"/>
      <c r="GOT222" s="43"/>
      <c r="GOU222" s="43"/>
      <c r="GOV222" s="43"/>
      <c r="GOW222" s="43"/>
      <c r="GOX222" s="43"/>
      <c r="GOY222" s="43"/>
      <c r="GOZ222" s="43"/>
      <c r="GPA222" s="43"/>
      <c r="GPB222" s="43"/>
      <c r="GPC222" s="43"/>
      <c r="GPD222" s="43"/>
      <c r="GPE222" s="43"/>
      <c r="GPF222" s="43"/>
      <c r="GPG222" s="43"/>
      <c r="GPH222" s="43"/>
      <c r="GPI222" s="43"/>
      <c r="GPJ222" s="43"/>
      <c r="GPK222" s="43"/>
      <c r="GPL222" s="43"/>
      <c r="GPM222" s="43"/>
      <c r="GPN222" s="43"/>
      <c r="GPO222" s="43"/>
      <c r="GPP222" s="43"/>
      <c r="GPQ222" s="43"/>
      <c r="GPR222" s="43"/>
      <c r="GPS222" s="43"/>
      <c r="GPT222" s="43"/>
      <c r="GPU222" s="43"/>
      <c r="GPV222" s="43"/>
      <c r="GPW222" s="43"/>
      <c r="GPX222" s="43"/>
      <c r="GPY222" s="43"/>
      <c r="GPZ222" s="43"/>
      <c r="GQA222" s="43"/>
      <c r="GQB222" s="43"/>
      <c r="GQC222" s="43"/>
      <c r="GQD222" s="43"/>
      <c r="GQE222" s="43"/>
      <c r="GQF222" s="43"/>
      <c r="GQG222" s="43"/>
      <c r="GQH222" s="43"/>
      <c r="GQI222" s="43"/>
      <c r="GQJ222" s="43"/>
      <c r="GQK222" s="43"/>
      <c r="GQL222" s="43"/>
      <c r="GQM222" s="43"/>
      <c r="GQN222" s="43"/>
      <c r="GQO222" s="43"/>
      <c r="GQP222" s="43"/>
      <c r="GQQ222" s="43"/>
      <c r="GQR222" s="43"/>
      <c r="GQS222" s="43"/>
      <c r="GQT222" s="43"/>
      <c r="GQU222" s="43"/>
      <c r="GQV222" s="43"/>
      <c r="GQW222" s="43"/>
      <c r="GQX222" s="43"/>
      <c r="GQY222" s="43"/>
      <c r="GQZ222" s="43"/>
      <c r="GRA222" s="43"/>
      <c r="GRB222" s="43"/>
      <c r="GRC222" s="43"/>
      <c r="GRD222" s="43"/>
      <c r="GRE222" s="43"/>
      <c r="GRF222" s="43"/>
      <c r="GRG222" s="43"/>
      <c r="GRH222" s="43"/>
      <c r="GRI222" s="43"/>
      <c r="GRJ222" s="43"/>
      <c r="GRK222" s="43"/>
      <c r="GRL222" s="43"/>
      <c r="GRM222" s="43"/>
      <c r="GRN222" s="43"/>
      <c r="GRO222" s="43"/>
      <c r="GRP222" s="43"/>
      <c r="GRQ222" s="43"/>
      <c r="GRR222" s="43"/>
      <c r="GRS222" s="43"/>
      <c r="GRT222" s="43"/>
      <c r="GRU222" s="43"/>
      <c r="GRV222" s="43"/>
      <c r="GRW222" s="43"/>
      <c r="GRX222" s="43"/>
      <c r="GRY222" s="43"/>
      <c r="GRZ222" s="43"/>
      <c r="GSA222" s="43"/>
      <c r="GSB222" s="43"/>
      <c r="GSC222" s="43"/>
      <c r="GSD222" s="43"/>
      <c r="GSE222" s="43"/>
      <c r="GSF222" s="43"/>
      <c r="GSG222" s="43"/>
      <c r="GSH222" s="43"/>
      <c r="GSI222" s="43"/>
      <c r="GSJ222" s="43"/>
      <c r="GSK222" s="43"/>
      <c r="GSL222" s="43"/>
      <c r="GSM222" s="43"/>
      <c r="GSN222" s="43"/>
      <c r="GSO222" s="43"/>
      <c r="GSP222" s="43"/>
      <c r="GSQ222" s="43"/>
      <c r="GSR222" s="43"/>
      <c r="GSS222" s="43"/>
      <c r="GST222" s="43"/>
      <c r="GSU222" s="43"/>
      <c r="GSV222" s="43"/>
      <c r="GSW222" s="43"/>
      <c r="GSX222" s="43"/>
      <c r="GSY222" s="43"/>
      <c r="GSZ222" s="43"/>
      <c r="GTA222" s="43"/>
      <c r="GTB222" s="43"/>
      <c r="GTC222" s="43"/>
      <c r="GTD222" s="43"/>
      <c r="GTE222" s="43"/>
      <c r="GTF222" s="43"/>
      <c r="GTG222" s="43"/>
      <c r="GTH222" s="43"/>
      <c r="GTI222" s="43"/>
      <c r="GTJ222" s="43"/>
      <c r="GTK222" s="43"/>
      <c r="GTL222" s="43"/>
      <c r="GTM222" s="43"/>
      <c r="GTN222" s="43"/>
      <c r="GTO222" s="43"/>
      <c r="GTP222" s="43"/>
      <c r="GTQ222" s="43"/>
      <c r="GTR222" s="43"/>
      <c r="GTS222" s="43"/>
      <c r="GTT222" s="43"/>
      <c r="GTU222" s="43"/>
      <c r="GTV222" s="43"/>
      <c r="GTW222" s="43"/>
      <c r="GTX222" s="43"/>
      <c r="GTY222" s="43"/>
      <c r="GTZ222" s="43"/>
      <c r="GUA222" s="43"/>
      <c r="GUB222" s="43"/>
      <c r="GUC222" s="43"/>
      <c r="GUD222" s="43"/>
      <c r="GUE222" s="43"/>
      <c r="GUF222" s="43"/>
      <c r="GUG222" s="43"/>
      <c r="GUH222" s="43"/>
      <c r="GUI222" s="43"/>
      <c r="GUJ222" s="43"/>
      <c r="GUK222" s="43"/>
      <c r="GUL222" s="43"/>
      <c r="GUM222" s="43"/>
      <c r="GUN222" s="43"/>
      <c r="GUO222" s="43"/>
      <c r="GUP222" s="43"/>
      <c r="GUQ222" s="43"/>
      <c r="GUR222" s="43"/>
      <c r="GUS222" s="43"/>
      <c r="GUT222" s="43"/>
      <c r="GUU222" s="43"/>
      <c r="GUV222" s="43"/>
      <c r="GUW222" s="43"/>
      <c r="GUX222" s="43"/>
      <c r="GUY222" s="43"/>
      <c r="GUZ222" s="43"/>
      <c r="GVA222" s="43"/>
      <c r="GVB222" s="43"/>
      <c r="GVC222" s="43"/>
      <c r="GVD222" s="43"/>
      <c r="GVE222" s="43"/>
      <c r="GVF222" s="43"/>
      <c r="GVG222" s="43"/>
      <c r="GVH222" s="43"/>
      <c r="GVI222" s="43"/>
      <c r="GVJ222" s="43"/>
      <c r="GVK222" s="43"/>
      <c r="GVL222" s="43"/>
      <c r="GVM222" s="43"/>
      <c r="GVN222" s="43"/>
      <c r="GVO222" s="43"/>
      <c r="GVP222" s="43"/>
      <c r="GVQ222" s="43"/>
      <c r="GVR222" s="43"/>
      <c r="GVS222" s="43"/>
      <c r="GVT222" s="43"/>
      <c r="GVU222" s="43"/>
      <c r="GVV222" s="43"/>
      <c r="GVW222" s="43"/>
      <c r="GVX222" s="43"/>
      <c r="GVY222" s="43"/>
      <c r="GVZ222" s="43"/>
      <c r="GWA222" s="43"/>
      <c r="GWB222" s="43"/>
      <c r="GWC222" s="43"/>
      <c r="GWD222" s="43"/>
      <c r="GWE222" s="43"/>
      <c r="GWF222" s="43"/>
      <c r="GWG222" s="43"/>
      <c r="GWH222" s="43"/>
      <c r="GWI222" s="43"/>
      <c r="GWJ222" s="43"/>
      <c r="GWK222" s="43"/>
      <c r="GWL222" s="43"/>
      <c r="GWM222" s="43"/>
      <c r="GWN222" s="43"/>
      <c r="GWO222" s="43"/>
      <c r="GWP222" s="43"/>
      <c r="GWQ222" s="43"/>
      <c r="GWR222" s="43"/>
      <c r="GWS222" s="43"/>
      <c r="GWT222" s="43"/>
      <c r="GWU222" s="43"/>
      <c r="GWV222" s="43"/>
      <c r="GWW222" s="43"/>
      <c r="GWX222" s="43"/>
      <c r="GWY222" s="43"/>
      <c r="GWZ222" s="43"/>
      <c r="GXA222" s="43"/>
      <c r="GXB222" s="43"/>
      <c r="GXC222" s="43"/>
      <c r="GXD222" s="43"/>
      <c r="GXE222" s="43"/>
      <c r="GXF222" s="43"/>
      <c r="GXG222" s="43"/>
      <c r="GXH222" s="43"/>
      <c r="GXI222" s="43"/>
      <c r="GXJ222" s="43"/>
      <c r="GXK222" s="43"/>
      <c r="GXL222" s="43"/>
      <c r="GXM222" s="43"/>
      <c r="GXN222" s="43"/>
      <c r="GXO222" s="43"/>
      <c r="GXP222" s="43"/>
      <c r="GXQ222" s="43"/>
      <c r="GXR222" s="43"/>
      <c r="GXS222" s="43"/>
      <c r="GXT222" s="43"/>
      <c r="GXU222" s="43"/>
      <c r="GXV222" s="43"/>
      <c r="GXW222" s="43"/>
      <c r="GXX222" s="43"/>
      <c r="GXY222" s="43"/>
      <c r="GXZ222" s="43"/>
      <c r="GYA222" s="43"/>
      <c r="GYB222" s="43"/>
      <c r="GYC222" s="43"/>
      <c r="GYD222" s="43"/>
      <c r="GYE222" s="43"/>
      <c r="GYF222" s="43"/>
      <c r="GYG222" s="43"/>
      <c r="GYH222" s="43"/>
      <c r="GYI222" s="43"/>
      <c r="GYJ222" s="43"/>
      <c r="GYK222" s="43"/>
      <c r="GYL222" s="43"/>
      <c r="GYM222" s="43"/>
      <c r="GYN222" s="43"/>
      <c r="GYO222" s="43"/>
      <c r="GYP222" s="43"/>
      <c r="GYQ222" s="43"/>
      <c r="GYR222" s="43"/>
      <c r="GYS222" s="43"/>
      <c r="GYT222" s="43"/>
      <c r="GYU222" s="43"/>
      <c r="GYV222" s="43"/>
      <c r="GYW222" s="43"/>
      <c r="GYX222" s="43"/>
      <c r="GYY222" s="43"/>
      <c r="GYZ222" s="43"/>
      <c r="GZA222" s="43"/>
      <c r="GZB222" s="43"/>
      <c r="GZC222" s="43"/>
      <c r="GZD222" s="43"/>
      <c r="GZE222" s="43"/>
      <c r="GZF222" s="43"/>
      <c r="GZG222" s="43"/>
      <c r="GZH222" s="43"/>
      <c r="GZI222" s="43"/>
      <c r="GZJ222" s="43"/>
      <c r="GZK222" s="43"/>
      <c r="GZL222" s="43"/>
      <c r="GZM222" s="43"/>
      <c r="GZN222" s="43"/>
      <c r="GZO222" s="43"/>
      <c r="GZP222" s="43"/>
      <c r="GZQ222" s="43"/>
      <c r="GZR222" s="43"/>
      <c r="GZS222" s="43"/>
      <c r="GZT222" s="43"/>
      <c r="GZU222" s="43"/>
      <c r="GZV222" s="43"/>
      <c r="GZW222" s="43"/>
      <c r="GZX222" s="43"/>
      <c r="GZY222" s="43"/>
      <c r="GZZ222" s="43"/>
      <c r="HAA222" s="43"/>
      <c r="HAB222" s="43"/>
      <c r="HAC222" s="43"/>
      <c r="HAD222" s="43"/>
      <c r="HAE222" s="43"/>
      <c r="HAF222" s="43"/>
      <c r="HAG222" s="43"/>
      <c r="HAH222" s="43"/>
      <c r="HAI222" s="43"/>
      <c r="HAJ222" s="43"/>
      <c r="HAK222" s="43"/>
      <c r="HAL222" s="43"/>
      <c r="HAM222" s="43"/>
      <c r="HAN222" s="43"/>
      <c r="HAO222" s="43"/>
      <c r="HAP222" s="43"/>
      <c r="HAQ222" s="43"/>
      <c r="HAR222" s="43"/>
      <c r="HAS222" s="43"/>
      <c r="HAT222" s="43"/>
      <c r="HAU222" s="43"/>
      <c r="HAV222" s="43"/>
      <c r="HAW222" s="43"/>
      <c r="HAX222" s="43"/>
      <c r="HAY222" s="43"/>
      <c r="HAZ222" s="43"/>
      <c r="HBA222" s="43"/>
      <c r="HBB222" s="43"/>
      <c r="HBC222" s="43"/>
      <c r="HBD222" s="43"/>
      <c r="HBE222" s="43"/>
      <c r="HBF222" s="43"/>
      <c r="HBG222" s="43"/>
      <c r="HBH222" s="43"/>
      <c r="HBI222" s="43"/>
      <c r="HBJ222" s="43"/>
      <c r="HBK222" s="43"/>
      <c r="HBL222" s="43"/>
      <c r="HBM222" s="43"/>
      <c r="HBN222" s="43"/>
      <c r="HBO222" s="43"/>
      <c r="HBP222" s="43"/>
      <c r="HBQ222" s="43"/>
      <c r="HBR222" s="43"/>
      <c r="HBS222" s="43"/>
      <c r="HBT222" s="43"/>
      <c r="HBU222" s="43"/>
      <c r="HBV222" s="43"/>
      <c r="HBW222" s="43"/>
      <c r="HBX222" s="43"/>
      <c r="HBY222" s="43"/>
      <c r="HBZ222" s="43"/>
      <c r="HCA222" s="43"/>
      <c r="HCB222" s="43"/>
      <c r="HCC222" s="43"/>
      <c r="HCD222" s="43"/>
      <c r="HCE222" s="43"/>
      <c r="HCF222" s="43"/>
      <c r="HCG222" s="43"/>
      <c r="HCH222" s="43"/>
      <c r="HCI222" s="43"/>
      <c r="HCJ222" s="43"/>
      <c r="HCK222" s="43"/>
      <c r="HCL222" s="43"/>
      <c r="HCM222" s="43"/>
      <c r="HCN222" s="43"/>
      <c r="HCO222" s="43"/>
      <c r="HCP222" s="43"/>
      <c r="HCQ222" s="43"/>
      <c r="HCR222" s="43"/>
      <c r="HCS222" s="43"/>
      <c r="HCT222" s="43"/>
      <c r="HCU222" s="43"/>
      <c r="HCV222" s="43"/>
      <c r="HCW222" s="43"/>
      <c r="HCX222" s="43"/>
      <c r="HCY222" s="43"/>
      <c r="HCZ222" s="43"/>
      <c r="HDA222" s="43"/>
      <c r="HDB222" s="43"/>
      <c r="HDC222" s="43"/>
      <c r="HDD222" s="43"/>
      <c r="HDE222" s="43"/>
      <c r="HDF222" s="43"/>
      <c r="HDG222" s="43"/>
      <c r="HDH222" s="43"/>
      <c r="HDI222" s="43"/>
      <c r="HDJ222" s="43"/>
      <c r="HDK222" s="43"/>
      <c r="HDL222" s="43"/>
      <c r="HDM222" s="43"/>
      <c r="HDN222" s="43"/>
      <c r="HDO222" s="43"/>
      <c r="HDP222" s="43"/>
      <c r="HDQ222" s="43"/>
      <c r="HDR222" s="43"/>
      <c r="HDS222" s="43"/>
      <c r="HDT222" s="43"/>
      <c r="HDU222" s="43"/>
      <c r="HDV222" s="43"/>
      <c r="HDW222" s="43"/>
      <c r="HDX222" s="43"/>
      <c r="HDY222" s="43"/>
      <c r="HDZ222" s="43"/>
      <c r="HEA222" s="43"/>
      <c r="HEB222" s="43"/>
      <c r="HEC222" s="43"/>
      <c r="HED222" s="43"/>
      <c r="HEE222" s="43"/>
      <c r="HEF222" s="43"/>
      <c r="HEG222" s="43"/>
      <c r="HEH222" s="43"/>
      <c r="HEI222" s="43"/>
      <c r="HEJ222" s="43"/>
      <c r="HEK222" s="43"/>
      <c r="HEL222" s="43"/>
      <c r="HEM222" s="43"/>
      <c r="HEN222" s="43"/>
      <c r="HEO222" s="43"/>
      <c r="HEP222" s="43"/>
      <c r="HEQ222" s="43"/>
      <c r="HER222" s="43"/>
      <c r="HES222" s="43"/>
      <c r="HET222" s="43"/>
      <c r="HEU222" s="43"/>
      <c r="HEV222" s="43"/>
      <c r="HEW222" s="43"/>
      <c r="HEX222" s="43"/>
      <c r="HEY222" s="43"/>
      <c r="HEZ222" s="43"/>
      <c r="HFA222" s="43"/>
      <c r="HFB222" s="43"/>
      <c r="HFC222" s="43"/>
      <c r="HFD222" s="43"/>
      <c r="HFE222" s="43"/>
      <c r="HFF222" s="43"/>
      <c r="HFG222" s="43"/>
      <c r="HFH222" s="43"/>
      <c r="HFI222" s="43"/>
      <c r="HFJ222" s="43"/>
      <c r="HFK222" s="43"/>
      <c r="HFL222" s="43"/>
      <c r="HFM222" s="43"/>
      <c r="HFN222" s="43"/>
      <c r="HFO222" s="43"/>
      <c r="HFP222" s="43"/>
      <c r="HFQ222" s="43"/>
      <c r="HFR222" s="43"/>
      <c r="HFS222" s="43"/>
      <c r="HFT222" s="43"/>
      <c r="HFU222" s="43"/>
      <c r="HFV222" s="43"/>
      <c r="HFW222" s="43"/>
      <c r="HFX222" s="43"/>
      <c r="HFY222" s="43"/>
      <c r="HFZ222" s="43"/>
      <c r="HGA222" s="43"/>
      <c r="HGB222" s="43"/>
      <c r="HGC222" s="43"/>
      <c r="HGD222" s="43"/>
      <c r="HGE222" s="43"/>
      <c r="HGF222" s="43"/>
      <c r="HGG222" s="43"/>
      <c r="HGH222" s="43"/>
      <c r="HGI222" s="43"/>
      <c r="HGJ222" s="43"/>
      <c r="HGK222" s="43"/>
      <c r="HGL222" s="43"/>
      <c r="HGM222" s="43"/>
      <c r="HGN222" s="43"/>
      <c r="HGO222" s="43"/>
      <c r="HGP222" s="43"/>
      <c r="HGQ222" s="43"/>
      <c r="HGR222" s="43"/>
      <c r="HGS222" s="43"/>
      <c r="HGT222" s="43"/>
      <c r="HGU222" s="43"/>
      <c r="HGV222" s="43"/>
      <c r="HGW222" s="43"/>
      <c r="HGX222" s="43"/>
      <c r="HGY222" s="43"/>
      <c r="HGZ222" s="43"/>
      <c r="HHA222" s="43"/>
      <c r="HHB222" s="43"/>
      <c r="HHC222" s="43"/>
      <c r="HHD222" s="43"/>
      <c r="HHE222" s="43"/>
      <c r="HHF222" s="43"/>
      <c r="HHG222" s="43"/>
      <c r="HHH222" s="43"/>
      <c r="HHI222" s="43"/>
      <c r="HHJ222" s="43"/>
      <c r="HHK222" s="43"/>
      <c r="HHL222" s="43"/>
      <c r="HHM222" s="43"/>
      <c r="HHN222" s="43"/>
      <c r="HHO222" s="43"/>
      <c r="HHP222" s="43"/>
      <c r="HHQ222" s="43"/>
      <c r="HHR222" s="43"/>
      <c r="HHS222" s="43"/>
      <c r="HHT222" s="43"/>
      <c r="HHU222" s="43"/>
      <c r="HHV222" s="43"/>
      <c r="HHW222" s="43"/>
      <c r="HHX222" s="43"/>
      <c r="HHY222" s="43"/>
      <c r="HHZ222" s="43"/>
      <c r="HIA222" s="43"/>
      <c r="HIB222" s="43"/>
      <c r="HIC222" s="43"/>
      <c r="HID222" s="43"/>
      <c r="HIE222" s="43"/>
      <c r="HIF222" s="43"/>
      <c r="HIG222" s="43"/>
      <c r="HIH222" s="43"/>
      <c r="HII222" s="43"/>
      <c r="HIJ222" s="43"/>
      <c r="HIK222" s="43"/>
      <c r="HIL222" s="43"/>
      <c r="HIM222" s="43"/>
      <c r="HIN222" s="43"/>
      <c r="HIO222" s="43"/>
      <c r="HIP222" s="43"/>
      <c r="HIQ222" s="43"/>
      <c r="HIR222" s="43"/>
      <c r="HIS222" s="43"/>
      <c r="HIT222" s="43"/>
      <c r="HIU222" s="43"/>
      <c r="HIV222" s="43"/>
      <c r="HIW222" s="43"/>
      <c r="HIX222" s="43"/>
      <c r="HIY222" s="43"/>
      <c r="HIZ222" s="43"/>
      <c r="HJA222" s="43"/>
      <c r="HJB222" s="43"/>
      <c r="HJC222" s="43"/>
      <c r="HJD222" s="43"/>
      <c r="HJE222" s="43"/>
      <c r="HJF222" s="43"/>
      <c r="HJG222" s="43"/>
      <c r="HJH222" s="43"/>
      <c r="HJI222" s="43"/>
      <c r="HJJ222" s="43"/>
      <c r="HJK222" s="43"/>
      <c r="HJL222" s="43"/>
      <c r="HJM222" s="43"/>
      <c r="HJN222" s="43"/>
      <c r="HJO222" s="43"/>
      <c r="HJP222" s="43"/>
      <c r="HJQ222" s="43"/>
      <c r="HJR222" s="43"/>
      <c r="HJS222" s="43"/>
      <c r="HJT222" s="43"/>
      <c r="HJU222" s="43"/>
      <c r="HJV222" s="43"/>
      <c r="HJW222" s="43"/>
      <c r="HJX222" s="43"/>
      <c r="HJY222" s="43"/>
      <c r="HJZ222" s="43"/>
      <c r="HKA222" s="43"/>
      <c r="HKB222" s="43"/>
      <c r="HKC222" s="43"/>
      <c r="HKD222" s="43"/>
      <c r="HKE222" s="43"/>
      <c r="HKF222" s="43"/>
      <c r="HKG222" s="43"/>
      <c r="HKH222" s="43"/>
      <c r="HKI222" s="43"/>
      <c r="HKJ222" s="43"/>
      <c r="HKK222" s="43"/>
      <c r="HKL222" s="43"/>
      <c r="HKM222" s="43"/>
      <c r="HKN222" s="43"/>
      <c r="HKO222" s="43"/>
      <c r="HKP222" s="43"/>
      <c r="HKQ222" s="43"/>
      <c r="HKR222" s="43"/>
      <c r="HKS222" s="43"/>
      <c r="HKT222" s="43"/>
      <c r="HKU222" s="43"/>
      <c r="HKV222" s="43"/>
      <c r="HKW222" s="43"/>
      <c r="HKX222" s="43"/>
      <c r="HKY222" s="43"/>
      <c r="HKZ222" s="43"/>
      <c r="HLA222" s="43"/>
      <c r="HLB222" s="43"/>
      <c r="HLC222" s="43"/>
      <c r="HLD222" s="43"/>
      <c r="HLE222" s="43"/>
      <c r="HLF222" s="43"/>
      <c r="HLG222" s="43"/>
      <c r="HLH222" s="43"/>
      <c r="HLI222" s="43"/>
      <c r="HLJ222" s="43"/>
      <c r="HLK222" s="43"/>
      <c r="HLL222" s="43"/>
      <c r="HLM222" s="43"/>
      <c r="HLN222" s="43"/>
      <c r="HLO222" s="43"/>
      <c r="HLP222" s="43"/>
      <c r="HLQ222" s="43"/>
      <c r="HLR222" s="43"/>
      <c r="HLS222" s="43"/>
      <c r="HLT222" s="43"/>
      <c r="HLU222" s="43"/>
      <c r="HLV222" s="43"/>
      <c r="HLW222" s="43"/>
      <c r="HLX222" s="43"/>
      <c r="HLY222" s="43"/>
      <c r="HLZ222" s="43"/>
      <c r="HMA222" s="43"/>
      <c r="HMB222" s="43"/>
      <c r="HMC222" s="43"/>
      <c r="HMD222" s="43"/>
      <c r="HME222" s="43"/>
      <c r="HMF222" s="43"/>
      <c r="HMG222" s="43"/>
      <c r="HMH222" s="43"/>
      <c r="HMI222" s="43"/>
      <c r="HMJ222" s="43"/>
      <c r="HMK222" s="43"/>
      <c r="HML222" s="43"/>
      <c r="HMM222" s="43"/>
      <c r="HMN222" s="43"/>
      <c r="HMO222" s="43"/>
      <c r="HMP222" s="43"/>
      <c r="HMQ222" s="43"/>
      <c r="HMR222" s="43"/>
      <c r="HMS222" s="43"/>
      <c r="HMT222" s="43"/>
      <c r="HMU222" s="43"/>
      <c r="HMV222" s="43"/>
      <c r="HMW222" s="43"/>
      <c r="HMX222" s="43"/>
      <c r="HMY222" s="43"/>
      <c r="HMZ222" s="43"/>
      <c r="HNA222" s="43"/>
      <c r="HNB222" s="43"/>
      <c r="HNC222" s="43"/>
      <c r="HND222" s="43"/>
      <c r="HNE222" s="43"/>
      <c r="HNF222" s="43"/>
      <c r="HNG222" s="43"/>
      <c r="HNH222" s="43"/>
      <c r="HNI222" s="43"/>
      <c r="HNJ222" s="43"/>
      <c r="HNK222" s="43"/>
      <c r="HNL222" s="43"/>
      <c r="HNM222" s="43"/>
      <c r="HNN222" s="43"/>
      <c r="HNO222" s="43"/>
      <c r="HNP222" s="43"/>
      <c r="HNQ222" s="43"/>
      <c r="HNR222" s="43"/>
      <c r="HNS222" s="43"/>
      <c r="HNT222" s="43"/>
      <c r="HNU222" s="43"/>
      <c r="HNV222" s="43"/>
      <c r="HNW222" s="43"/>
      <c r="HNX222" s="43"/>
      <c r="HNY222" s="43"/>
      <c r="HNZ222" s="43"/>
      <c r="HOA222" s="43"/>
      <c r="HOB222" s="43"/>
      <c r="HOC222" s="43"/>
      <c r="HOD222" s="43"/>
      <c r="HOE222" s="43"/>
      <c r="HOF222" s="43"/>
      <c r="HOG222" s="43"/>
      <c r="HOH222" s="43"/>
      <c r="HOI222" s="43"/>
      <c r="HOJ222" s="43"/>
      <c r="HOK222" s="43"/>
      <c r="HOL222" s="43"/>
      <c r="HOM222" s="43"/>
      <c r="HON222" s="43"/>
      <c r="HOO222" s="43"/>
      <c r="HOP222" s="43"/>
      <c r="HOQ222" s="43"/>
      <c r="HOR222" s="43"/>
      <c r="HOS222" s="43"/>
      <c r="HOT222" s="43"/>
      <c r="HOU222" s="43"/>
      <c r="HOV222" s="43"/>
      <c r="HOW222" s="43"/>
      <c r="HOX222" s="43"/>
      <c r="HOY222" s="43"/>
      <c r="HOZ222" s="43"/>
      <c r="HPA222" s="43"/>
      <c r="HPB222" s="43"/>
      <c r="HPC222" s="43"/>
      <c r="HPD222" s="43"/>
      <c r="HPE222" s="43"/>
      <c r="HPF222" s="43"/>
      <c r="HPG222" s="43"/>
      <c r="HPH222" s="43"/>
      <c r="HPI222" s="43"/>
      <c r="HPJ222" s="43"/>
      <c r="HPK222" s="43"/>
      <c r="HPL222" s="43"/>
      <c r="HPM222" s="43"/>
      <c r="HPN222" s="43"/>
      <c r="HPO222" s="43"/>
      <c r="HPP222" s="43"/>
      <c r="HPQ222" s="43"/>
      <c r="HPR222" s="43"/>
      <c r="HPS222" s="43"/>
      <c r="HPT222" s="43"/>
      <c r="HPU222" s="43"/>
      <c r="HPV222" s="43"/>
      <c r="HPW222" s="43"/>
      <c r="HPX222" s="43"/>
      <c r="HPY222" s="43"/>
      <c r="HPZ222" s="43"/>
      <c r="HQA222" s="43"/>
      <c r="HQB222" s="43"/>
      <c r="HQC222" s="43"/>
      <c r="HQD222" s="43"/>
      <c r="HQE222" s="43"/>
      <c r="HQF222" s="43"/>
      <c r="HQG222" s="43"/>
      <c r="HQH222" s="43"/>
      <c r="HQI222" s="43"/>
      <c r="HQJ222" s="43"/>
      <c r="HQK222" s="43"/>
      <c r="HQL222" s="43"/>
      <c r="HQM222" s="43"/>
      <c r="HQN222" s="43"/>
      <c r="HQO222" s="43"/>
      <c r="HQP222" s="43"/>
      <c r="HQQ222" s="43"/>
      <c r="HQR222" s="43"/>
      <c r="HQS222" s="43"/>
      <c r="HQT222" s="43"/>
      <c r="HQU222" s="43"/>
      <c r="HQV222" s="43"/>
      <c r="HQW222" s="43"/>
      <c r="HQX222" s="43"/>
      <c r="HQY222" s="43"/>
      <c r="HQZ222" s="43"/>
      <c r="HRA222" s="43"/>
      <c r="HRB222" s="43"/>
      <c r="HRC222" s="43"/>
      <c r="HRD222" s="43"/>
      <c r="HRE222" s="43"/>
      <c r="HRF222" s="43"/>
      <c r="HRG222" s="43"/>
      <c r="HRH222" s="43"/>
      <c r="HRI222" s="43"/>
      <c r="HRJ222" s="43"/>
      <c r="HRK222" s="43"/>
      <c r="HRL222" s="43"/>
      <c r="HRM222" s="43"/>
      <c r="HRN222" s="43"/>
      <c r="HRO222" s="43"/>
      <c r="HRP222" s="43"/>
      <c r="HRQ222" s="43"/>
      <c r="HRR222" s="43"/>
      <c r="HRS222" s="43"/>
      <c r="HRT222" s="43"/>
      <c r="HRU222" s="43"/>
      <c r="HRV222" s="43"/>
      <c r="HRW222" s="43"/>
      <c r="HRX222" s="43"/>
      <c r="HRY222" s="43"/>
      <c r="HRZ222" s="43"/>
      <c r="HSA222" s="43"/>
      <c r="HSB222" s="43"/>
      <c r="HSC222" s="43"/>
      <c r="HSD222" s="43"/>
      <c r="HSE222" s="43"/>
      <c r="HSF222" s="43"/>
      <c r="HSG222" s="43"/>
      <c r="HSH222" s="43"/>
      <c r="HSI222" s="43"/>
      <c r="HSJ222" s="43"/>
      <c r="HSK222" s="43"/>
      <c r="HSL222" s="43"/>
      <c r="HSM222" s="43"/>
      <c r="HSN222" s="43"/>
      <c r="HSO222" s="43"/>
      <c r="HSP222" s="43"/>
      <c r="HSQ222" s="43"/>
      <c r="HSR222" s="43"/>
      <c r="HSS222" s="43"/>
      <c r="HST222" s="43"/>
      <c r="HSU222" s="43"/>
      <c r="HSV222" s="43"/>
      <c r="HSW222" s="43"/>
      <c r="HSX222" s="43"/>
      <c r="HSY222" s="43"/>
      <c r="HSZ222" s="43"/>
      <c r="HTA222" s="43"/>
      <c r="HTB222" s="43"/>
      <c r="HTC222" s="43"/>
      <c r="HTD222" s="43"/>
      <c r="HTE222" s="43"/>
      <c r="HTF222" s="43"/>
      <c r="HTG222" s="43"/>
      <c r="HTH222" s="43"/>
      <c r="HTI222" s="43"/>
      <c r="HTJ222" s="43"/>
      <c r="HTK222" s="43"/>
      <c r="HTL222" s="43"/>
      <c r="HTM222" s="43"/>
      <c r="HTN222" s="43"/>
      <c r="HTO222" s="43"/>
      <c r="HTP222" s="43"/>
      <c r="HTQ222" s="43"/>
      <c r="HTR222" s="43"/>
      <c r="HTS222" s="43"/>
      <c r="HTT222" s="43"/>
      <c r="HTU222" s="43"/>
      <c r="HTV222" s="43"/>
      <c r="HTW222" s="43"/>
      <c r="HTX222" s="43"/>
      <c r="HTY222" s="43"/>
      <c r="HTZ222" s="43"/>
      <c r="HUA222" s="43"/>
      <c r="HUB222" s="43"/>
      <c r="HUC222" s="43"/>
      <c r="HUD222" s="43"/>
      <c r="HUE222" s="43"/>
      <c r="HUF222" s="43"/>
      <c r="HUG222" s="43"/>
      <c r="HUH222" s="43"/>
      <c r="HUI222" s="43"/>
      <c r="HUJ222" s="43"/>
      <c r="HUK222" s="43"/>
      <c r="HUL222" s="43"/>
      <c r="HUM222" s="43"/>
      <c r="HUN222" s="43"/>
      <c r="HUO222" s="43"/>
      <c r="HUP222" s="43"/>
      <c r="HUQ222" s="43"/>
      <c r="HUR222" s="43"/>
      <c r="HUS222" s="43"/>
      <c r="HUT222" s="43"/>
      <c r="HUU222" s="43"/>
      <c r="HUV222" s="43"/>
      <c r="HUW222" s="43"/>
      <c r="HUX222" s="43"/>
      <c r="HUY222" s="43"/>
      <c r="HUZ222" s="43"/>
      <c r="HVA222" s="43"/>
      <c r="HVB222" s="43"/>
      <c r="HVC222" s="43"/>
      <c r="HVD222" s="43"/>
      <c r="HVE222" s="43"/>
      <c r="HVF222" s="43"/>
      <c r="HVG222" s="43"/>
      <c r="HVH222" s="43"/>
      <c r="HVI222" s="43"/>
      <c r="HVJ222" s="43"/>
      <c r="HVK222" s="43"/>
      <c r="HVL222" s="43"/>
      <c r="HVM222" s="43"/>
      <c r="HVN222" s="43"/>
      <c r="HVO222" s="43"/>
      <c r="HVP222" s="43"/>
      <c r="HVQ222" s="43"/>
      <c r="HVR222" s="43"/>
      <c r="HVS222" s="43"/>
      <c r="HVT222" s="43"/>
      <c r="HVU222" s="43"/>
      <c r="HVV222" s="43"/>
      <c r="HVW222" s="43"/>
      <c r="HVX222" s="43"/>
      <c r="HVY222" s="43"/>
      <c r="HVZ222" s="43"/>
      <c r="HWA222" s="43"/>
      <c r="HWB222" s="43"/>
      <c r="HWC222" s="43"/>
      <c r="HWD222" s="43"/>
      <c r="HWE222" s="43"/>
      <c r="HWF222" s="43"/>
      <c r="HWG222" s="43"/>
      <c r="HWH222" s="43"/>
      <c r="HWI222" s="43"/>
      <c r="HWJ222" s="43"/>
      <c r="HWK222" s="43"/>
      <c r="HWL222" s="43"/>
      <c r="HWM222" s="43"/>
      <c r="HWN222" s="43"/>
      <c r="HWO222" s="43"/>
      <c r="HWP222" s="43"/>
      <c r="HWQ222" s="43"/>
      <c r="HWR222" s="43"/>
      <c r="HWS222" s="43"/>
      <c r="HWT222" s="43"/>
      <c r="HWU222" s="43"/>
      <c r="HWV222" s="43"/>
      <c r="HWW222" s="43"/>
      <c r="HWX222" s="43"/>
      <c r="HWY222" s="43"/>
      <c r="HWZ222" s="43"/>
      <c r="HXA222" s="43"/>
      <c r="HXB222" s="43"/>
      <c r="HXC222" s="43"/>
      <c r="HXD222" s="43"/>
      <c r="HXE222" s="43"/>
      <c r="HXF222" s="43"/>
      <c r="HXG222" s="43"/>
      <c r="HXH222" s="43"/>
      <c r="HXI222" s="43"/>
      <c r="HXJ222" s="43"/>
      <c r="HXK222" s="43"/>
      <c r="HXL222" s="43"/>
      <c r="HXM222" s="43"/>
      <c r="HXN222" s="43"/>
      <c r="HXO222" s="43"/>
      <c r="HXP222" s="43"/>
      <c r="HXQ222" s="43"/>
      <c r="HXR222" s="43"/>
      <c r="HXS222" s="43"/>
      <c r="HXT222" s="43"/>
      <c r="HXU222" s="43"/>
      <c r="HXV222" s="43"/>
      <c r="HXW222" s="43"/>
      <c r="HXX222" s="43"/>
      <c r="HXY222" s="43"/>
      <c r="HXZ222" s="43"/>
      <c r="HYA222" s="43"/>
      <c r="HYB222" s="43"/>
      <c r="HYC222" s="43"/>
      <c r="HYD222" s="43"/>
      <c r="HYE222" s="43"/>
      <c r="HYF222" s="43"/>
      <c r="HYG222" s="43"/>
      <c r="HYH222" s="43"/>
      <c r="HYI222" s="43"/>
      <c r="HYJ222" s="43"/>
      <c r="HYK222" s="43"/>
      <c r="HYL222" s="43"/>
      <c r="HYM222" s="43"/>
      <c r="HYN222" s="43"/>
      <c r="HYO222" s="43"/>
      <c r="HYP222" s="43"/>
      <c r="HYQ222" s="43"/>
      <c r="HYR222" s="43"/>
      <c r="HYS222" s="43"/>
      <c r="HYT222" s="43"/>
      <c r="HYU222" s="43"/>
      <c r="HYV222" s="43"/>
      <c r="HYW222" s="43"/>
      <c r="HYX222" s="43"/>
      <c r="HYY222" s="43"/>
      <c r="HYZ222" s="43"/>
      <c r="HZA222" s="43"/>
      <c r="HZB222" s="43"/>
      <c r="HZC222" s="43"/>
      <c r="HZD222" s="43"/>
      <c r="HZE222" s="43"/>
      <c r="HZF222" s="43"/>
      <c r="HZG222" s="43"/>
      <c r="HZH222" s="43"/>
      <c r="HZI222" s="43"/>
      <c r="HZJ222" s="43"/>
      <c r="HZK222" s="43"/>
      <c r="HZL222" s="43"/>
      <c r="HZM222" s="43"/>
      <c r="HZN222" s="43"/>
      <c r="HZO222" s="43"/>
      <c r="HZP222" s="43"/>
      <c r="HZQ222" s="43"/>
      <c r="HZR222" s="43"/>
      <c r="HZS222" s="43"/>
      <c r="HZT222" s="43"/>
      <c r="HZU222" s="43"/>
      <c r="HZV222" s="43"/>
      <c r="HZW222" s="43"/>
      <c r="HZX222" s="43"/>
      <c r="HZY222" s="43"/>
      <c r="HZZ222" s="43"/>
      <c r="IAA222" s="43"/>
      <c r="IAB222" s="43"/>
      <c r="IAC222" s="43"/>
      <c r="IAD222" s="43"/>
      <c r="IAE222" s="43"/>
      <c r="IAF222" s="43"/>
      <c r="IAG222" s="43"/>
      <c r="IAH222" s="43"/>
      <c r="IAI222" s="43"/>
      <c r="IAJ222" s="43"/>
      <c r="IAK222" s="43"/>
      <c r="IAL222" s="43"/>
      <c r="IAM222" s="43"/>
      <c r="IAN222" s="43"/>
      <c r="IAO222" s="43"/>
      <c r="IAP222" s="43"/>
      <c r="IAQ222" s="43"/>
      <c r="IAR222" s="43"/>
      <c r="IAS222" s="43"/>
      <c r="IAT222" s="43"/>
      <c r="IAU222" s="43"/>
      <c r="IAV222" s="43"/>
      <c r="IAW222" s="43"/>
      <c r="IAX222" s="43"/>
      <c r="IAY222" s="43"/>
      <c r="IAZ222" s="43"/>
      <c r="IBA222" s="43"/>
      <c r="IBB222" s="43"/>
      <c r="IBC222" s="43"/>
      <c r="IBD222" s="43"/>
      <c r="IBE222" s="43"/>
      <c r="IBF222" s="43"/>
      <c r="IBG222" s="43"/>
      <c r="IBH222" s="43"/>
      <c r="IBI222" s="43"/>
      <c r="IBJ222" s="43"/>
      <c r="IBK222" s="43"/>
      <c r="IBL222" s="43"/>
      <c r="IBM222" s="43"/>
      <c r="IBN222" s="43"/>
      <c r="IBO222" s="43"/>
      <c r="IBP222" s="43"/>
      <c r="IBQ222" s="43"/>
      <c r="IBR222" s="43"/>
      <c r="IBS222" s="43"/>
      <c r="IBT222" s="43"/>
      <c r="IBU222" s="43"/>
      <c r="IBV222" s="43"/>
      <c r="IBW222" s="43"/>
      <c r="IBX222" s="43"/>
      <c r="IBY222" s="43"/>
      <c r="IBZ222" s="43"/>
      <c r="ICA222" s="43"/>
      <c r="ICB222" s="43"/>
      <c r="ICC222" s="43"/>
      <c r="ICD222" s="43"/>
      <c r="ICE222" s="43"/>
      <c r="ICF222" s="43"/>
      <c r="ICG222" s="43"/>
      <c r="ICH222" s="43"/>
      <c r="ICI222" s="43"/>
      <c r="ICJ222" s="43"/>
      <c r="ICK222" s="43"/>
      <c r="ICL222" s="43"/>
      <c r="ICM222" s="43"/>
      <c r="ICN222" s="43"/>
      <c r="ICO222" s="43"/>
      <c r="ICP222" s="43"/>
      <c r="ICQ222" s="43"/>
      <c r="ICR222" s="43"/>
      <c r="ICS222" s="43"/>
      <c r="ICT222" s="43"/>
      <c r="ICU222" s="43"/>
      <c r="ICV222" s="43"/>
      <c r="ICW222" s="43"/>
      <c r="ICX222" s="43"/>
      <c r="ICY222" s="43"/>
      <c r="ICZ222" s="43"/>
      <c r="IDA222" s="43"/>
      <c r="IDB222" s="43"/>
      <c r="IDC222" s="43"/>
      <c r="IDD222" s="43"/>
      <c r="IDE222" s="43"/>
      <c r="IDF222" s="43"/>
      <c r="IDG222" s="43"/>
      <c r="IDH222" s="43"/>
      <c r="IDI222" s="43"/>
      <c r="IDJ222" s="43"/>
      <c r="IDK222" s="43"/>
      <c r="IDL222" s="43"/>
      <c r="IDM222" s="43"/>
      <c r="IDN222" s="43"/>
      <c r="IDO222" s="43"/>
      <c r="IDP222" s="43"/>
      <c r="IDQ222" s="43"/>
      <c r="IDR222" s="43"/>
      <c r="IDS222" s="43"/>
      <c r="IDT222" s="43"/>
      <c r="IDU222" s="43"/>
      <c r="IDV222" s="43"/>
      <c r="IDW222" s="43"/>
      <c r="IDX222" s="43"/>
      <c r="IDY222" s="43"/>
      <c r="IDZ222" s="43"/>
      <c r="IEA222" s="43"/>
      <c r="IEB222" s="43"/>
      <c r="IEC222" s="43"/>
      <c r="IED222" s="43"/>
      <c r="IEE222" s="43"/>
      <c r="IEF222" s="43"/>
      <c r="IEG222" s="43"/>
      <c r="IEH222" s="43"/>
      <c r="IEI222" s="43"/>
      <c r="IEJ222" s="43"/>
      <c r="IEK222" s="43"/>
      <c r="IEL222" s="43"/>
      <c r="IEM222" s="43"/>
      <c r="IEN222" s="43"/>
      <c r="IEO222" s="43"/>
      <c r="IEP222" s="43"/>
      <c r="IEQ222" s="43"/>
      <c r="IER222" s="43"/>
      <c r="IES222" s="43"/>
      <c r="IET222" s="43"/>
      <c r="IEU222" s="43"/>
      <c r="IEV222" s="43"/>
      <c r="IEW222" s="43"/>
      <c r="IEX222" s="43"/>
      <c r="IEY222" s="43"/>
      <c r="IEZ222" s="43"/>
      <c r="IFA222" s="43"/>
      <c r="IFB222" s="43"/>
      <c r="IFC222" s="43"/>
      <c r="IFD222" s="43"/>
      <c r="IFE222" s="43"/>
      <c r="IFF222" s="43"/>
      <c r="IFG222" s="43"/>
      <c r="IFH222" s="43"/>
      <c r="IFI222" s="43"/>
      <c r="IFJ222" s="43"/>
      <c r="IFK222" s="43"/>
      <c r="IFL222" s="43"/>
      <c r="IFM222" s="43"/>
      <c r="IFN222" s="43"/>
      <c r="IFO222" s="43"/>
      <c r="IFP222" s="43"/>
      <c r="IFQ222" s="43"/>
      <c r="IFR222" s="43"/>
      <c r="IFS222" s="43"/>
      <c r="IFT222" s="43"/>
      <c r="IFU222" s="43"/>
      <c r="IFV222" s="43"/>
      <c r="IFW222" s="43"/>
      <c r="IFX222" s="43"/>
      <c r="IFY222" s="43"/>
      <c r="IFZ222" s="43"/>
      <c r="IGA222" s="43"/>
      <c r="IGB222" s="43"/>
      <c r="IGC222" s="43"/>
      <c r="IGD222" s="43"/>
      <c r="IGE222" s="43"/>
      <c r="IGF222" s="43"/>
      <c r="IGG222" s="43"/>
      <c r="IGH222" s="43"/>
      <c r="IGI222" s="43"/>
      <c r="IGJ222" s="43"/>
      <c r="IGK222" s="43"/>
      <c r="IGL222" s="43"/>
      <c r="IGM222" s="43"/>
      <c r="IGN222" s="43"/>
      <c r="IGO222" s="43"/>
      <c r="IGP222" s="43"/>
      <c r="IGQ222" s="43"/>
      <c r="IGR222" s="43"/>
      <c r="IGS222" s="43"/>
      <c r="IGT222" s="43"/>
      <c r="IGU222" s="43"/>
      <c r="IGV222" s="43"/>
      <c r="IGW222" s="43"/>
      <c r="IGX222" s="43"/>
      <c r="IGY222" s="43"/>
      <c r="IGZ222" s="43"/>
      <c r="IHA222" s="43"/>
      <c r="IHB222" s="43"/>
      <c r="IHC222" s="43"/>
      <c r="IHD222" s="43"/>
      <c r="IHE222" s="43"/>
      <c r="IHF222" s="43"/>
      <c r="IHG222" s="43"/>
      <c r="IHH222" s="43"/>
      <c r="IHI222" s="43"/>
      <c r="IHJ222" s="43"/>
      <c r="IHK222" s="43"/>
      <c r="IHL222" s="43"/>
      <c r="IHM222" s="43"/>
      <c r="IHN222" s="43"/>
      <c r="IHO222" s="43"/>
      <c r="IHP222" s="43"/>
      <c r="IHQ222" s="43"/>
      <c r="IHR222" s="43"/>
      <c r="IHS222" s="43"/>
      <c r="IHT222" s="43"/>
      <c r="IHU222" s="43"/>
      <c r="IHV222" s="43"/>
      <c r="IHW222" s="43"/>
      <c r="IHX222" s="43"/>
      <c r="IHY222" s="43"/>
      <c r="IHZ222" s="43"/>
      <c r="IIA222" s="43"/>
      <c r="IIB222" s="43"/>
      <c r="IIC222" s="43"/>
      <c r="IID222" s="43"/>
      <c r="IIE222" s="43"/>
      <c r="IIF222" s="43"/>
      <c r="IIG222" s="43"/>
      <c r="IIH222" s="43"/>
      <c r="III222" s="43"/>
      <c r="IIJ222" s="43"/>
      <c r="IIK222" s="43"/>
      <c r="IIL222" s="43"/>
      <c r="IIM222" s="43"/>
      <c r="IIN222" s="43"/>
      <c r="IIO222" s="43"/>
      <c r="IIP222" s="43"/>
      <c r="IIQ222" s="43"/>
      <c r="IIR222" s="43"/>
      <c r="IIS222" s="43"/>
      <c r="IIT222" s="43"/>
      <c r="IIU222" s="43"/>
      <c r="IIV222" s="43"/>
      <c r="IIW222" s="43"/>
      <c r="IIX222" s="43"/>
      <c r="IIY222" s="43"/>
      <c r="IIZ222" s="43"/>
      <c r="IJA222" s="43"/>
      <c r="IJB222" s="43"/>
      <c r="IJC222" s="43"/>
      <c r="IJD222" s="43"/>
      <c r="IJE222" s="43"/>
      <c r="IJF222" s="43"/>
      <c r="IJG222" s="43"/>
      <c r="IJH222" s="43"/>
      <c r="IJI222" s="43"/>
      <c r="IJJ222" s="43"/>
      <c r="IJK222" s="43"/>
      <c r="IJL222" s="43"/>
      <c r="IJM222" s="43"/>
      <c r="IJN222" s="43"/>
      <c r="IJO222" s="43"/>
      <c r="IJP222" s="43"/>
      <c r="IJQ222" s="43"/>
      <c r="IJR222" s="43"/>
      <c r="IJS222" s="43"/>
      <c r="IJT222" s="43"/>
      <c r="IJU222" s="43"/>
      <c r="IJV222" s="43"/>
      <c r="IJW222" s="43"/>
      <c r="IJX222" s="43"/>
      <c r="IJY222" s="43"/>
      <c r="IJZ222" s="43"/>
      <c r="IKA222" s="43"/>
      <c r="IKB222" s="43"/>
      <c r="IKC222" s="43"/>
      <c r="IKD222" s="43"/>
      <c r="IKE222" s="43"/>
      <c r="IKF222" s="43"/>
      <c r="IKG222" s="43"/>
      <c r="IKH222" s="43"/>
      <c r="IKI222" s="43"/>
      <c r="IKJ222" s="43"/>
      <c r="IKK222" s="43"/>
      <c r="IKL222" s="43"/>
      <c r="IKM222" s="43"/>
      <c r="IKN222" s="43"/>
      <c r="IKO222" s="43"/>
      <c r="IKP222" s="43"/>
      <c r="IKQ222" s="43"/>
      <c r="IKR222" s="43"/>
      <c r="IKS222" s="43"/>
      <c r="IKT222" s="43"/>
      <c r="IKU222" s="43"/>
      <c r="IKV222" s="43"/>
      <c r="IKW222" s="43"/>
      <c r="IKX222" s="43"/>
      <c r="IKY222" s="43"/>
      <c r="IKZ222" s="43"/>
      <c r="ILA222" s="43"/>
      <c r="ILB222" s="43"/>
      <c r="ILC222" s="43"/>
      <c r="ILD222" s="43"/>
      <c r="ILE222" s="43"/>
      <c r="ILF222" s="43"/>
      <c r="ILG222" s="43"/>
      <c r="ILH222" s="43"/>
      <c r="ILI222" s="43"/>
      <c r="ILJ222" s="43"/>
      <c r="ILK222" s="43"/>
      <c r="ILL222" s="43"/>
      <c r="ILM222" s="43"/>
      <c r="ILN222" s="43"/>
      <c r="ILO222" s="43"/>
      <c r="ILP222" s="43"/>
      <c r="ILQ222" s="43"/>
      <c r="ILR222" s="43"/>
      <c r="ILS222" s="43"/>
      <c r="ILT222" s="43"/>
      <c r="ILU222" s="43"/>
      <c r="ILV222" s="43"/>
      <c r="ILW222" s="43"/>
      <c r="ILX222" s="43"/>
      <c r="ILY222" s="43"/>
      <c r="ILZ222" s="43"/>
      <c r="IMA222" s="43"/>
      <c r="IMB222" s="43"/>
      <c r="IMC222" s="43"/>
      <c r="IMD222" s="43"/>
      <c r="IME222" s="43"/>
      <c r="IMF222" s="43"/>
      <c r="IMG222" s="43"/>
      <c r="IMH222" s="43"/>
      <c r="IMI222" s="43"/>
      <c r="IMJ222" s="43"/>
      <c r="IMK222" s="43"/>
      <c r="IML222" s="43"/>
      <c r="IMM222" s="43"/>
      <c r="IMN222" s="43"/>
      <c r="IMO222" s="43"/>
      <c r="IMP222" s="43"/>
      <c r="IMQ222" s="43"/>
      <c r="IMR222" s="43"/>
      <c r="IMS222" s="43"/>
      <c r="IMT222" s="43"/>
      <c r="IMU222" s="43"/>
      <c r="IMV222" s="43"/>
      <c r="IMW222" s="43"/>
      <c r="IMX222" s="43"/>
      <c r="IMY222" s="43"/>
      <c r="IMZ222" s="43"/>
      <c r="INA222" s="43"/>
      <c r="INB222" s="43"/>
      <c r="INC222" s="43"/>
      <c r="IND222" s="43"/>
      <c r="INE222" s="43"/>
      <c r="INF222" s="43"/>
      <c r="ING222" s="43"/>
      <c r="INH222" s="43"/>
      <c r="INI222" s="43"/>
      <c r="INJ222" s="43"/>
      <c r="INK222" s="43"/>
      <c r="INL222" s="43"/>
      <c r="INM222" s="43"/>
      <c r="INN222" s="43"/>
      <c r="INO222" s="43"/>
      <c r="INP222" s="43"/>
      <c r="INQ222" s="43"/>
      <c r="INR222" s="43"/>
      <c r="INS222" s="43"/>
      <c r="INT222" s="43"/>
      <c r="INU222" s="43"/>
      <c r="INV222" s="43"/>
      <c r="INW222" s="43"/>
      <c r="INX222" s="43"/>
      <c r="INY222" s="43"/>
      <c r="INZ222" s="43"/>
      <c r="IOA222" s="43"/>
      <c r="IOB222" s="43"/>
      <c r="IOC222" s="43"/>
      <c r="IOD222" s="43"/>
      <c r="IOE222" s="43"/>
      <c r="IOF222" s="43"/>
      <c r="IOG222" s="43"/>
      <c r="IOH222" s="43"/>
      <c r="IOI222" s="43"/>
      <c r="IOJ222" s="43"/>
      <c r="IOK222" s="43"/>
      <c r="IOL222" s="43"/>
      <c r="IOM222" s="43"/>
      <c r="ION222" s="43"/>
      <c r="IOO222" s="43"/>
      <c r="IOP222" s="43"/>
      <c r="IOQ222" s="43"/>
      <c r="IOR222" s="43"/>
      <c r="IOS222" s="43"/>
      <c r="IOT222" s="43"/>
      <c r="IOU222" s="43"/>
      <c r="IOV222" s="43"/>
      <c r="IOW222" s="43"/>
      <c r="IOX222" s="43"/>
      <c r="IOY222" s="43"/>
      <c r="IOZ222" s="43"/>
      <c r="IPA222" s="43"/>
      <c r="IPB222" s="43"/>
      <c r="IPC222" s="43"/>
      <c r="IPD222" s="43"/>
      <c r="IPE222" s="43"/>
      <c r="IPF222" s="43"/>
      <c r="IPG222" s="43"/>
      <c r="IPH222" s="43"/>
      <c r="IPI222" s="43"/>
      <c r="IPJ222" s="43"/>
      <c r="IPK222" s="43"/>
      <c r="IPL222" s="43"/>
      <c r="IPM222" s="43"/>
      <c r="IPN222" s="43"/>
      <c r="IPO222" s="43"/>
      <c r="IPP222" s="43"/>
      <c r="IPQ222" s="43"/>
      <c r="IPR222" s="43"/>
      <c r="IPS222" s="43"/>
      <c r="IPT222" s="43"/>
      <c r="IPU222" s="43"/>
      <c r="IPV222" s="43"/>
      <c r="IPW222" s="43"/>
      <c r="IPX222" s="43"/>
      <c r="IPY222" s="43"/>
      <c r="IPZ222" s="43"/>
      <c r="IQA222" s="43"/>
      <c r="IQB222" s="43"/>
      <c r="IQC222" s="43"/>
      <c r="IQD222" s="43"/>
      <c r="IQE222" s="43"/>
      <c r="IQF222" s="43"/>
      <c r="IQG222" s="43"/>
      <c r="IQH222" s="43"/>
      <c r="IQI222" s="43"/>
      <c r="IQJ222" s="43"/>
      <c r="IQK222" s="43"/>
      <c r="IQL222" s="43"/>
      <c r="IQM222" s="43"/>
      <c r="IQN222" s="43"/>
      <c r="IQO222" s="43"/>
      <c r="IQP222" s="43"/>
      <c r="IQQ222" s="43"/>
      <c r="IQR222" s="43"/>
      <c r="IQS222" s="43"/>
      <c r="IQT222" s="43"/>
      <c r="IQU222" s="43"/>
      <c r="IQV222" s="43"/>
      <c r="IQW222" s="43"/>
      <c r="IQX222" s="43"/>
      <c r="IQY222" s="43"/>
      <c r="IQZ222" s="43"/>
      <c r="IRA222" s="43"/>
      <c r="IRB222" s="43"/>
      <c r="IRC222" s="43"/>
      <c r="IRD222" s="43"/>
      <c r="IRE222" s="43"/>
      <c r="IRF222" s="43"/>
      <c r="IRG222" s="43"/>
      <c r="IRH222" s="43"/>
      <c r="IRI222" s="43"/>
      <c r="IRJ222" s="43"/>
      <c r="IRK222" s="43"/>
      <c r="IRL222" s="43"/>
      <c r="IRM222" s="43"/>
      <c r="IRN222" s="43"/>
      <c r="IRO222" s="43"/>
      <c r="IRP222" s="43"/>
      <c r="IRQ222" s="43"/>
      <c r="IRR222" s="43"/>
      <c r="IRS222" s="43"/>
      <c r="IRT222" s="43"/>
      <c r="IRU222" s="43"/>
      <c r="IRV222" s="43"/>
      <c r="IRW222" s="43"/>
      <c r="IRX222" s="43"/>
      <c r="IRY222" s="43"/>
      <c r="IRZ222" s="43"/>
      <c r="ISA222" s="43"/>
      <c r="ISB222" s="43"/>
      <c r="ISC222" s="43"/>
      <c r="ISD222" s="43"/>
      <c r="ISE222" s="43"/>
      <c r="ISF222" s="43"/>
      <c r="ISG222" s="43"/>
      <c r="ISH222" s="43"/>
      <c r="ISI222" s="43"/>
      <c r="ISJ222" s="43"/>
      <c r="ISK222" s="43"/>
      <c r="ISL222" s="43"/>
      <c r="ISM222" s="43"/>
      <c r="ISN222" s="43"/>
      <c r="ISO222" s="43"/>
      <c r="ISP222" s="43"/>
      <c r="ISQ222" s="43"/>
      <c r="ISR222" s="43"/>
      <c r="ISS222" s="43"/>
      <c r="IST222" s="43"/>
      <c r="ISU222" s="43"/>
      <c r="ISV222" s="43"/>
      <c r="ISW222" s="43"/>
      <c r="ISX222" s="43"/>
      <c r="ISY222" s="43"/>
      <c r="ISZ222" s="43"/>
      <c r="ITA222" s="43"/>
      <c r="ITB222" s="43"/>
      <c r="ITC222" s="43"/>
      <c r="ITD222" s="43"/>
      <c r="ITE222" s="43"/>
      <c r="ITF222" s="43"/>
      <c r="ITG222" s="43"/>
      <c r="ITH222" s="43"/>
      <c r="ITI222" s="43"/>
      <c r="ITJ222" s="43"/>
      <c r="ITK222" s="43"/>
      <c r="ITL222" s="43"/>
      <c r="ITM222" s="43"/>
      <c r="ITN222" s="43"/>
      <c r="ITO222" s="43"/>
      <c r="ITP222" s="43"/>
      <c r="ITQ222" s="43"/>
      <c r="ITR222" s="43"/>
      <c r="ITS222" s="43"/>
      <c r="ITT222" s="43"/>
      <c r="ITU222" s="43"/>
      <c r="ITV222" s="43"/>
      <c r="ITW222" s="43"/>
      <c r="ITX222" s="43"/>
      <c r="ITY222" s="43"/>
      <c r="ITZ222" s="43"/>
      <c r="IUA222" s="43"/>
      <c r="IUB222" s="43"/>
      <c r="IUC222" s="43"/>
      <c r="IUD222" s="43"/>
      <c r="IUE222" s="43"/>
      <c r="IUF222" s="43"/>
      <c r="IUG222" s="43"/>
      <c r="IUH222" s="43"/>
      <c r="IUI222" s="43"/>
      <c r="IUJ222" s="43"/>
      <c r="IUK222" s="43"/>
      <c r="IUL222" s="43"/>
      <c r="IUM222" s="43"/>
      <c r="IUN222" s="43"/>
      <c r="IUO222" s="43"/>
      <c r="IUP222" s="43"/>
      <c r="IUQ222" s="43"/>
      <c r="IUR222" s="43"/>
      <c r="IUS222" s="43"/>
      <c r="IUT222" s="43"/>
      <c r="IUU222" s="43"/>
      <c r="IUV222" s="43"/>
      <c r="IUW222" s="43"/>
      <c r="IUX222" s="43"/>
      <c r="IUY222" s="43"/>
      <c r="IUZ222" s="43"/>
      <c r="IVA222" s="43"/>
      <c r="IVB222" s="43"/>
      <c r="IVC222" s="43"/>
      <c r="IVD222" s="43"/>
      <c r="IVE222" s="43"/>
      <c r="IVF222" s="43"/>
      <c r="IVG222" s="43"/>
      <c r="IVH222" s="43"/>
      <c r="IVI222" s="43"/>
      <c r="IVJ222" s="43"/>
      <c r="IVK222" s="43"/>
      <c r="IVL222" s="43"/>
      <c r="IVM222" s="43"/>
      <c r="IVN222" s="43"/>
      <c r="IVO222" s="43"/>
      <c r="IVP222" s="43"/>
      <c r="IVQ222" s="43"/>
      <c r="IVR222" s="43"/>
      <c r="IVS222" s="43"/>
      <c r="IVT222" s="43"/>
      <c r="IVU222" s="43"/>
      <c r="IVV222" s="43"/>
      <c r="IVW222" s="43"/>
      <c r="IVX222" s="43"/>
      <c r="IVY222" s="43"/>
      <c r="IVZ222" s="43"/>
      <c r="IWA222" s="43"/>
      <c r="IWB222" s="43"/>
      <c r="IWC222" s="43"/>
      <c r="IWD222" s="43"/>
      <c r="IWE222" s="43"/>
      <c r="IWF222" s="43"/>
      <c r="IWG222" s="43"/>
      <c r="IWH222" s="43"/>
      <c r="IWI222" s="43"/>
      <c r="IWJ222" s="43"/>
      <c r="IWK222" s="43"/>
      <c r="IWL222" s="43"/>
      <c r="IWM222" s="43"/>
      <c r="IWN222" s="43"/>
      <c r="IWO222" s="43"/>
      <c r="IWP222" s="43"/>
      <c r="IWQ222" s="43"/>
      <c r="IWR222" s="43"/>
      <c r="IWS222" s="43"/>
      <c r="IWT222" s="43"/>
      <c r="IWU222" s="43"/>
      <c r="IWV222" s="43"/>
      <c r="IWW222" s="43"/>
      <c r="IWX222" s="43"/>
      <c r="IWY222" s="43"/>
      <c r="IWZ222" s="43"/>
      <c r="IXA222" s="43"/>
      <c r="IXB222" s="43"/>
      <c r="IXC222" s="43"/>
      <c r="IXD222" s="43"/>
      <c r="IXE222" s="43"/>
      <c r="IXF222" s="43"/>
      <c r="IXG222" s="43"/>
      <c r="IXH222" s="43"/>
      <c r="IXI222" s="43"/>
      <c r="IXJ222" s="43"/>
      <c r="IXK222" s="43"/>
      <c r="IXL222" s="43"/>
      <c r="IXM222" s="43"/>
      <c r="IXN222" s="43"/>
      <c r="IXO222" s="43"/>
      <c r="IXP222" s="43"/>
      <c r="IXQ222" s="43"/>
      <c r="IXR222" s="43"/>
      <c r="IXS222" s="43"/>
      <c r="IXT222" s="43"/>
      <c r="IXU222" s="43"/>
      <c r="IXV222" s="43"/>
      <c r="IXW222" s="43"/>
      <c r="IXX222" s="43"/>
      <c r="IXY222" s="43"/>
      <c r="IXZ222" s="43"/>
      <c r="IYA222" s="43"/>
      <c r="IYB222" s="43"/>
      <c r="IYC222" s="43"/>
      <c r="IYD222" s="43"/>
      <c r="IYE222" s="43"/>
      <c r="IYF222" s="43"/>
      <c r="IYG222" s="43"/>
      <c r="IYH222" s="43"/>
      <c r="IYI222" s="43"/>
      <c r="IYJ222" s="43"/>
      <c r="IYK222" s="43"/>
      <c r="IYL222" s="43"/>
      <c r="IYM222" s="43"/>
      <c r="IYN222" s="43"/>
      <c r="IYO222" s="43"/>
      <c r="IYP222" s="43"/>
      <c r="IYQ222" s="43"/>
      <c r="IYR222" s="43"/>
      <c r="IYS222" s="43"/>
      <c r="IYT222" s="43"/>
      <c r="IYU222" s="43"/>
      <c r="IYV222" s="43"/>
      <c r="IYW222" s="43"/>
      <c r="IYX222" s="43"/>
      <c r="IYY222" s="43"/>
      <c r="IYZ222" s="43"/>
      <c r="IZA222" s="43"/>
      <c r="IZB222" s="43"/>
      <c r="IZC222" s="43"/>
      <c r="IZD222" s="43"/>
      <c r="IZE222" s="43"/>
      <c r="IZF222" s="43"/>
      <c r="IZG222" s="43"/>
      <c r="IZH222" s="43"/>
      <c r="IZI222" s="43"/>
      <c r="IZJ222" s="43"/>
      <c r="IZK222" s="43"/>
      <c r="IZL222" s="43"/>
      <c r="IZM222" s="43"/>
      <c r="IZN222" s="43"/>
      <c r="IZO222" s="43"/>
      <c r="IZP222" s="43"/>
      <c r="IZQ222" s="43"/>
      <c r="IZR222" s="43"/>
      <c r="IZS222" s="43"/>
      <c r="IZT222" s="43"/>
      <c r="IZU222" s="43"/>
      <c r="IZV222" s="43"/>
      <c r="IZW222" s="43"/>
      <c r="IZX222" s="43"/>
      <c r="IZY222" s="43"/>
      <c r="IZZ222" s="43"/>
      <c r="JAA222" s="43"/>
      <c r="JAB222" s="43"/>
      <c r="JAC222" s="43"/>
      <c r="JAD222" s="43"/>
      <c r="JAE222" s="43"/>
      <c r="JAF222" s="43"/>
      <c r="JAG222" s="43"/>
      <c r="JAH222" s="43"/>
      <c r="JAI222" s="43"/>
      <c r="JAJ222" s="43"/>
      <c r="JAK222" s="43"/>
      <c r="JAL222" s="43"/>
      <c r="JAM222" s="43"/>
      <c r="JAN222" s="43"/>
      <c r="JAO222" s="43"/>
      <c r="JAP222" s="43"/>
      <c r="JAQ222" s="43"/>
      <c r="JAR222" s="43"/>
      <c r="JAS222" s="43"/>
      <c r="JAT222" s="43"/>
      <c r="JAU222" s="43"/>
      <c r="JAV222" s="43"/>
      <c r="JAW222" s="43"/>
      <c r="JAX222" s="43"/>
      <c r="JAY222" s="43"/>
      <c r="JAZ222" s="43"/>
      <c r="JBA222" s="43"/>
      <c r="JBB222" s="43"/>
      <c r="JBC222" s="43"/>
      <c r="JBD222" s="43"/>
      <c r="JBE222" s="43"/>
      <c r="JBF222" s="43"/>
      <c r="JBG222" s="43"/>
      <c r="JBH222" s="43"/>
      <c r="JBI222" s="43"/>
      <c r="JBJ222" s="43"/>
      <c r="JBK222" s="43"/>
      <c r="JBL222" s="43"/>
      <c r="JBM222" s="43"/>
      <c r="JBN222" s="43"/>
      <c r="JBO222" s="43"/>
      <c r="JBP222" s="43"/>
      <c r="JBQ222" s="43"/>
      <c r="JBR222" s="43"/>
      <c r="JBS222" s="43"/>
      <c r="JBT222" s="43"/>
      <c r="JBU222" s="43"/>
      <c r="JBV222" s="43"/>
      <c r="JBW222" s="43"/>
      <c r="JBX222" s="43"/>
      <c r="JBY222" s="43"/>
      <c r="JBZ222" s="43"/>
      <c r="JCA222" s="43"/>
      <c r="JCB222" s="43"/>
      <c r="JCC222" s="43"/>
      <c r="JCD222" s="43"/>
      <c r="JCE222" s="43"/>
      <c r="JCF222" s="43"/>
      <c r="JCG222" s="43"/>
      <c r="JCH222" s="43"/>
      <c r="JCI222" s="43"/>
      <c r="JCJ222" s="43"/>
      <c r="JCK222" s="43"/>
      <c r="JCL222" s="43"/>
      <c r="JCM222" s="43"/>
      <c r="JCN222" s="43"/>
      <c r="JCO222" s="43"/>
      <c r="JCP222" s="43"/>
      <c r="JCQ222" s="43"/>
      <c r="JCR222" s="43"/>
      <c r="JCS222" s="43"/>
      <c r="JCT222" s="43"/>
      <c r="JCU222" s="43"/>
      <c r="JCV222" s="43"/>
      <c r="JCW222" s="43"/>
      <c r="JCX222" s="43"/>
      <c r="JCY222" s="43"/>
      <c r="JCZ222" s="43"/>
      <c r="JDA222" s="43"/>
      <c r="JDB222" s="43"/>
      <c r="JDC222" s="43"/>
      <c r="JDD222" s="43"/>
      <c r="JDE222" s="43"/>
      <c r="JDF222" s="43"/>
      <c r="JDG222" s="43"/>
      <c r="JDH222" s="43"/>
      <c r="JDI222" s="43"/>
      <c r="JDJ222" s="43"/>
      <c r="JDK222" s="43"/>
      <c r="JDL222" s="43"/>
      <c r="JDM222" s="43"/>
      <c r="JDN222" s="43"/>
      <c r="JDO222" s="43"/>
      <c r="JDP222" s="43"/>
      <c r="JDQ222" s="43"/>
      <c r="JDR222" s="43"/>
      <c r="JDS222" s="43"/>
      <c r="JDT222" s="43"/>
      <c r="JDU222" s="43"/>
      <c r="JDV222" s="43"/>
      <c r="JDW222" s="43"/>
      <c r="JDX222" s="43"/>
      <c r="JDY222" s="43"/>
      <c r="JDZ222" s="43"/>
      <c r="JEA222" s="43"/>
      <c r="JEB222" s="43"/>
      <c r="JEC222" s="43"/>
      <c r="JED222" s="43"/>
      <c r="JEE222" s="43"/>
      <c r="JEF222" s="43"/>
      <c r="JEG222" s="43"/>
      <c r="JEH222" s="43"/>
      <c r="JEI222" s="43"/>
      <c r="JEJ222" s="43"/>
      <c r="JEK222" s="43"/>
      <c r="JEL222" s="43"/>
      <c r="JEM222" s="43"/>
      <c r="JEN222" s="43"/>
      <c r="JEO222" s="43"/>
      <c r="JEP222" s="43"/>
      <c r="JEQ222" s="43"/>
      <c r="JER222" s="43"/>
      <c r="JES222" s="43"/>
      <c r="JET222" s="43"/>
      <c r="JEU222" s="43"/>
      <c r="JEV222" s="43"/>
      <c r="JEW222" s="43"/>
      <c r="JEX222" s="43"/>
      <c r="JEY222" s="43"/>
      <c r="JEZ222" s="43"/>
      <c r="JFA222" s="43"/>
      <c r="JFB222" s="43"/>
      <c r="JFC222" s="43"/>
      <c r="JFD222" s="43"/>
      <c r="JFE222" s="43"/>
      <c r="JFF222" s="43"/>
      <c r="JFG222" s="43"/>
      <c r="JFH222" s="43"/>
      <c r="JFI222" s="43"/>
      <c r="JFJ222" s="43"/>
      <c r="JFK222" s="43"/>
      <c r="JFL222" s="43"/>
      <c r="JFM222" s="43"/>
      <c r="JFN222" s="43"/>
      <c r="JFO222" s="43"/>
      <c r="JFP222" s="43"/>
      <c r="JFQ222" s="43"/>
      <c r="JFR222" s="43"/>
      <c r="JFS222" s="43"/>
      <c r="JFT222" s="43"/>
      <c r="JFU222" s="43"/>
      <c r="JFV222" s="43"/>
      <c r="JFW222" s="43"/>
      <c r="JFX222" s="43"/>
      <c r="JFY222" s="43"/>
      <c r="JFZ222" s="43"/>
      <c r="JGA222" s="43"/>
      <c r="JGB222" s="43"/>
      <c r="JGC222" s="43"/>
      <c r="JGD222" s="43"/>
      <c r="JGE222" s="43"/>
      <c r="JGF222" s="43"/>
      <c r="JGG222" s="43"/>
      <c r="JGH222" s="43"/>
      <c r="JGI222" s="43"/>
      <c r="JGJ222" s="43"/>
      <c r="JGK222" s="43"/>
      <c r="JGL222" s="43"/>
      <c r="JGM222" s="43"/>
      <c r="JGN222" s="43"/>
      <c r="JGO222" s="43"/>
      <c r="JGP222" s="43"/>
      <c r="JGQ222" s="43"/>
      <c r="JGR222" s="43"/>
      <c r="JGS222" s="43"/>
      <c r="JGT222" s="43"/>
      <c r="JGU222" s="43"/>
      <c r="JGV222" s="43"/>
      <c r="JGW222" s="43"/>
      <c r="JGX222" s="43"/>
      <c r="JGY222" s="43"/>
      <c r="JGZ222" s="43"/>
      <c r="JHA222" s="43"/>
      <c r="JHB222" s="43"/>
      <c r="JHC222" s="43"/>
      <c r="JHD222" s="43"/>
      <c r="JHE222" s="43"/>
      <c r="JHF222" s="43"/>
      <c r="JHG222" s="43"/>
      <c r="JHH222" s="43"/>
      <c r="JHI222" s="43"/>
      <c r="JHJ222" s="43"/>
      <c r="JHK222" s="43"/>
      <c r="JHL222" s="43"/>
      <c r="JHM222" s="43"/>
      <c r="JHN222" s="43"/>
      <c r="JHO222" s="43"/>
      <c r="JHP222" s="43"/>
      <c r="JHQ222" s="43"/>
      <c r="JHR222" s="43"/>
      <c r="JHS222" s="43"/>
      <c r="JHT222" s="43"/>
      <c r="JHU222" s="43"/>
      <c r="JHV222" s="43"/>
      <c r="JHW222" s="43"/>
      <c r="JHX222" s="43"/>
      <c r="JHY222" s="43"/>
      <c r="JHZ222" s="43"/>
      <c r="JIA222" s="43"/>
      <c r="JIB222" s="43"/>
      <c r="JIC222" s="43"/>
      <c r="JID222" s="43"/>
      <c r="JIE222" s="43"/>
      <c r="JIF222" s="43"/>
      <c r="JIG222" s="43"/>
      <c r="JIH222" s="43"/>
      <c r="JII222" s="43"/>
      <c r="JIJ222" s="43"/>
      <c r="JIK222" s="43"/>
      <c r="JIL222" s="43"/>
      <c r="JIM222" s="43"/>
      <c r="JIN222" s="43"/>
      <c r="JIO222" s="43"/>
      <c r="JIP222" s="43"/>
      <c r="JIQ222" s="43"/>
      <c r="JIR222" s="43"/>
      <c r="JIS222" s="43"/>
      <c r="JIT222" s="43"/>
      <c r="JIU222" s="43"/>
      <c r="JIV222" s="43"/>
      <c r="JIW222" s="43"/>
      <c r="JIX222" s="43"/>
      <c r="JIY222" s="43"/>
      <c r="JIZ222" s="43"/>
      <c r="JJA222" s="43"/>
      <c r="JJB222" s="43"/>
      <c r="JJC222" s="43"/>
      <c r="JJD222" s="43"/>
      <c r="JJE222" s="43"/>
      <c r="JJF222" s="43"/>
      <c r="JJG222" s="43"/>
      <c r="JJH222" s="43"/>
      <c r="JJI222" s="43"/>
      <c r="JJJ222" s="43"/>
      <c r="JJK222" s="43"/>
      <c r="JJL222" s="43"/>
      <c r="JJM222" s="43"/>
      <c r="JJN222" s="43"/>
      <c r="JJO222" s="43"/>
      <c r="JJP222" s="43"/>
      <c r="JJQ222" s="43"/>
      <c r="JJR222" s="43"/>
      <c r="JJS222" s="43"/>
      <c r="JJT222" s="43"/>
      <c r="JJU222" s="43"/>
      <c r="JJV222" s="43"/>
      <c r="JJW222" s="43"/>
      <c r="JJX222" s="43"/>
      <c r="JJY222" s="43"/>
      <c r="JJZ222" s="43"/>
      <c r="JKA222" s="43"/>
      <c r="JKB222" s="43"/>
      <c r="JKC222" s="43"/>
      <c r="JKD222" s="43"/>
      <c r="JKE222" s="43"/>
      <c r="JKF222" s="43"/>
      <c r="JKG222" s="43"/>
      <c r="JKH222" s="43"/>
      <c r="JKI222" s="43"/>
      <c r="JKJ222" s="43"/>
      <c r="JKK222" s="43"/>
      <c r="JKL222" s="43"/>
      <c r="JKM222" s="43"/>
      <c r="JKN222" s="43"/>
      <c r="JKO222" s="43"/>
      <c r="JKP222" s="43"/>
      <c r="JKQ222" s="43"/>
      <c r="JKR222" s="43"/>
      <c r="JKS222" s="43"/>
      <c r="JKT222" s="43"/>
      <c r="JKU222" s="43"/>
      <c r="JKV222" s="43"/>
      <c r="JKW222" s="43"/>
      <c r="JKX222" s="43"/>
      <c r="JKY222" s="43"/>
      <c r="JKZ222" s="43"/>
      <c r="JLA222" s="43"/>
      <c r="JLB222" s="43"/>
      <c r="JLC222" s="43"/>
      <c r="JLD222" s="43"/>
      <c r="JLE222" s="43"/>
      <c r="JLF222" s="43"/>
      <c r="JLG222" s="43"/>
      <c r="JLH222" s="43"/>
      <c r="JLI222" s="43"/>
      <c r="JLJ222" s="43"/>
      <c r="JLK222" s="43"/>
      <c r="JLL222" s="43"/>
      <c r="JLM222" s="43"/>
      <c r="JLN222" s="43"/>
      <c r="JLO222" s="43"/>
      <c r="JLP222" s="43"/>
      <c r="JLQ222" s="43"/>
      <c r="JLR222" s="43"/>
      <c r="JLS222" s="43"/>
      <c r="JLT222" s="43"/>
      <c r="JLU222" s="43"/>
      <c r="JLV222" s="43"/>
      <c r="JLW222" s="43"/>
      <c r="JLX222" s="43"/>
      <c r="JLY222" s="43"/>
      <c r="JLZ222" s="43"/>
      <c r="JMA222" s="43"/>
      <c r="JMB222" s="43"/>
      <c r="JMC222" s="43"/>
      <c r="JMD222" s="43"/>
      <c r="JME222" s="43"/>
      <c r="JMF222" s="43"/>
      <c r="JMG222" s="43"/>
      <c r="JMH222" s="43"/>
      <c r="JMI222" s="43"/>
      <c r="JMJ222" s="43"/>
      <c r="JMK222" s="43"/>
      <c r="JML222" s="43"/>
      <c r="JMM222" s="43"/>
      <c r="JMN222" s="43"/>
      <c r="JMO222" s="43"/>
      <c r="JMP222" s="43"/>
      <c r="JMQ222" s="43"/>
      <c r="JMR222" s="43"/>
      <c r="JMS222" s="43"/>
      <c r="JMT222" s="43"/>
      <c r="JMU222" s="43"/>
      <c r="JMV222" s="43"/>
      <c r="JMW222" s="43"/>
      <c r="JMX222" s="43"/>
      <c r="JMY222" s="43"/>
      <c r="JMZ222" s="43"/>
      <c r="JNA222" s="43"/>
      <c r="JNB222" s="43"/>
      <c r="JNC222" s="43"/>
      <c r="JND222" s="43"/>
      <c r="JNE222" s="43"/>
      <c r="JNF222" s="43"/>
      <c r="JNG222" s="43"/>
      <c r="JNH222" s="43"/>
      <c r="JNI222" s="43"/>
      <c r="JNJ222" s="43"/>
      <c r="JNK222" s="43"/>
      <c r="JNL222" s="43"/>
      <c r="JNM222" s="43"/>
      <c r="JNN222" s="43"/>
      <c r="JNO222" s="43"/>
      <c r="JNP222" s="43"/>
      <c r="JNQ222" s="43"/>
      <c r="JNR222" s="43"/>
      <c r="JNS222" s="43"/>
      <c r="JNT222" s="43"/>
      <c r="JNU222" s="43"/>
      <c r="JNV222" s="43"/>
      <c r="JNW222" s="43"/>
      <c r="JNX222" s="43"/>
      <c r="JNY222" s="43"/>
      <c r="JNZ222" s="43"/>
      <c r="JOA222" s="43"/>
      <c r="JOB222" s="43"/>
      <c r="JOC222" s="43"/>
      <c r="JOD222" s="43"/>
      <c r="JOE222" s="43"/>
      <c r="JOF222" s="43"/>
      <c r="JOG222" s="43"/>
      <c r="JOH222" s="43"/>
      <c r="JOI222" s="43"/>
      <c r="JOJ222" s="43"/>
      <c r="JOK222" s="43"/>
      <c r="JOL222" s="43"/>
      <c r="JOM222" s="43"/>
      <c r="JON222" s="43"/>
      <c r="JOO222" s="43"/>
      <c r="JOP222" s="43"/>
      <c r="JOQ222" s="43"/>
      <c r="JOR222" s="43"/>
      <c r="JOS222" s="43"/>
      <c r="JOT222" s="43"/>
      <c r="JOU222" s="43"/>
      <c r="JOV222" s="43"/>
      <c r="JOW222" s="43"/>
      <c r="JOX222" s="43"/>
      <c r="JOY222" s="43"/>
      <c r="JOZ222" s="43"/>
      <c r="JPA222" s="43"/>
      <c r="JPB222" s="43"/>
      <c r="JPC222" s="43"/>
      <c r="JPD222" s="43"/>
      <c r="JPE222" s="43"/>
      <c r="JPF222" s="43"/>
      <c r="JPG222" s="43"/>
      <c r="JPH222" s="43"/>
      <c r="JPI222" s="43"/>
      <c r="JPJ222" s="43"/>
      <c r="JPK222" s="43"/>
      <c r="JPL222" s="43"/>
      <c r="JPM222" s="43"/>
      <c r="JPN222" s="43"/>
      <c r="JPO222" s="43"/>
      <c r="JPP222" s="43"/>
      <c r="JPQ222" s="43"/>
      <c r="JPR222" s="43"/>
      <c r="JPS222" s="43"/>
      <c r="JPT222" s="43"/>
      <c r="JPU222" s="43"/>
      <c r="JPV222" s="43"/>
      <c r="JPW222" s="43"/>
      <c r="JPX222" s="43"/>
      <c r="JPY222" s="43"/>
      <c r="JPZ222" s="43"/>
      <c r="JQA222" s="43"/>
      <c r="JQB222" s="43"/>
      <c r="JQC222" s="43"/>
      <c r="JQD222" s="43"/>
      <c r="JQE222" s="43"/>
      <c r="JQF222" s="43"/>
      <c r="JQG222" s="43"/>
      <c r="JQH222" s="43"/>
      <c r="JQI222" s="43"/>
      <c r="JQJ222" s="43"/>
      <c r="JQK222" s="43"/>
      <c r="JQL222" s="43"/>
      <c r="JQM222" s="43"/>
      <c r="JQN222" s="43"/>
      <c r="JQO222" s="43"/>
      <c r="JQP222" s="43"/>
      <c r="JQQ222" s="43"/>
      <c r="JQR222" s="43"/>
      <c r="JQS222" s="43"/>
      <c r="JQT222" s="43"/>
      <c r="JQU222" s="43"/>
      <c r="JQV222" s="43"/>
      <c r="JQW222" s="43"/>
      <c r="JQX222" s="43"/>
      <c r="JQY222" s="43"/>
      <c r="JQZ222" s="43"/>
      <c r="JRA222" s="43"/>
      <c r="JRB222" s="43"/>
      <c r="JRC222" s="43"/>
      <c r="JRD222" s="43"/>
      <c r="JRE222" s="43"/>
      <c r="JRF222" s="43"/>
      <c r="JRG222" s="43"/>
      <c r="JRH222" s="43"/>
      <c r="JRI222" s="43"/>
      <c r="JRJ222" s="43"/>
      <c r="JRK222" s="43"/>
      <c r="JRL222" s="43"/>
      <c r="JRM222" s="43"/>
      <c r="JRN222" s="43"/>
      <c r="JRO222" s="43"/>
      <c r="JRP222" s="43"/>
      <c r="JRQ222" s="43"/>
      <c r="JRR222" s="43"/>
      <c r="JRS222" s="43"/>
      <c r="JRT222" s="43"/>
      <c r="JRU222" s="43"/>
      <c r="JRV222" s="43"/>
      <c r="JRW222" s="43"/>
      <c r="JRX222" s="43"/>
      <c r="JRY222" s="43"/>
      <c r="JRZ222" s="43"/>
      <c r="JSA222" s="43"/>
      <c r="JSB222" s="43"/>
      <c r="JSC222" s="43"/>
      <c r="JSD222" s="43"/>
      <c r="JSE222" s="43"/>
      <c r="JSF222" s="43"/>
      <c r="JSG222" s="43"/>
      <c r="JSH222" s="43"/>
      <c r="JSI222" s="43"/>
      <c r="JSJ222" s="43"/>
      <c r="JSK222" s="43"/>
      <c r="JSL222" s="43"/>
      <c r="JSM222" s="43"/>
      <c r="JSN222" s="43"/>
      <c r="JSO222" s="43"/>
      <c r="JSP222" s="43"/>
      <c r="JSQ222" s="43"/>
      <c r="JSR222" s="43"/>
      <c r="JSS222" s="43"/>
      <c r="JST222" s="43"/>
      <c r="JSU222" s="43"/>
      <c r="JSV222" s="43"/>
      <c r="JSW222" s="43"/>
      <c r="JSX222" s="43"/>
      <c r="JSY222" s="43"/>
      <c r="JSZ222" s="43"/>
      <c r="JTA222" s="43"/>
      <c r="JTB222" s="43"/>
      <c r="JTC222" s="43"/>
      <c r="JTD222" s="43"/>
      <c r="JTE222" s="43"/>
      <c r="JTF222" s="43"/>
      <c r="JTG222" s="43"/>
      <c r="JTH222" s="43"/>
      <c r="JTI222" s="43"/>
      <c r="JTJ222" s="43"/>
      <c r="JTK222" s="43"/>
      <c r="JTL222" s="43"/>
      <c r="JTM222" s="43"/>
      <c r="JTN222" s="43"/>
      <c r="JTO222" s="43"/>
      <c r="JTP222" s="43"/>
      <c r="JTQ222" s="43"/>
      <c r="JTR222" s="43"/>
      <c r="JTS222" s="43"/>
      <c r="JTT222" s="43"/>
      <c r="JTU222" s="43"/>
      <c r="JTV222" s="43"/>
      <c r="JTW222" s="43"/>
      <c r="JTX222" s="43"/>
      <c r="JTY222" s="43"/>
      <c r="JTZ222" s="43"/>
      <c r="JUA222" s="43"/>
      <c r="JUB222" s="43"/>
      <c r="JUC222" s="43"/>
      <c r="JUD222" s="43"/>
      <c r="JUE222" s="43"/>
      <c r="JUF222" s="43"/>
      <c r="JUG222" s="43"/>
      <c r="JUH222" s="43"/>
      <c r="JUI222" s="43"/>
      <c r="JUJ222" s="43"/>
      <c r="JUK222" s="43"/>
      <c r="JUL222" s="43"/>
      <c r="JUM222" s="43"/>
      <c r="JUN222" s="43"/>
      <c r="JUO222" s="43"/>
      <c r="JUP222" s="43"/>
      <c r="JUQ222" s="43"/>
      <c r="JUR222" s="43"/>
      <c r="JUS222" s="43"/>
      <c r="JUT222" s="43"/>
      <c r="JUU222" s="43"/>
      <c r="JUV222" s="43"/>
      <c r="JUW222" s="43"/>
      <c r="JUX222" s="43"/>
      <c r="JUY222" s="43"/>
      <c r="JUZ222" s="43"/>
      <c r="JVA222" s="43"/>
      <c r="JVB222" s="43"/>
      <c r="JVC222" s="43"/>
      <c r="JVD222" s="43"/>
      <c r="JVE222" s="43"/>
      <c r="JVF222" s="43"/>
      <c r="JVG222" s="43"/>
      <c r="JVH222" s="43"/>
      <c r="JVI222" s="43"/>
      <c r="JVJ222" s="43"/>
      <c r="JVK222" s="43"/>
      <c r="JVL222" s="43"/>
      <c r="JVM222" s="43"/>
      <c r="JVN222" s="43"/>
      <c r="JVO222" s="43"/>
      <c r="JVP222" s="43"/>
      <c r="JVQ222" s="43"/>
      <c r="JVR222" s="43"/>
      <c r="JVS222" s="43"/>
      <c r="JVT222" s="43"/>
      <c r="JVU222" s="43"/>
      <c r="JVV222" s="43"/>
      <c r="JVW222" s="43"/>
      <c r="JVX222" s="43"/>
      <c r="JVY222" s="43"/>
      <c r="JVZ222" s="43"/>
      <c r="JWA222" s="43"/>
      <c r="JWB222" s="43"/>
      <c r="JWC222" s="43"/>
      <c r="JWD222" s="43"/>
      <c r="JWE222" s="43"/>
      <c r="JWF222" s="43"/>
      <c r="JWG222" s="43"/>
      <c r="JWH222" s="43"/>
      <c r="JWI222" s="43"/>
      <c r="JWJ222" s="43"/>
      <c r="JWK222" s="43"/>
      <c r="JWL222" s="43"/>
      <c r="JWM222" s="43"/>
      <c r="JWN222" s="43"/>
      <c r="JWO222" s="43"/>
      <c r="JWP222" s="43"/>
      <c r="JWQ222" s="43"/>
      <c r="JWR222" s="43"/>
      <c r="JWS222" s="43"/>
      <c r="JWT222" s="43"/>
      <c r="JWU222" s="43"/>
      <c r="JWV222" s="43"/>
      <c r="JWW222" s="43"/>
      <c r="JWX222" s="43"/>
      <c r="JWY222" s="43"/>
      <c r="JWZ222" s="43"/>
      <c r="JXA222" s="43"/>
      <c r="JXB222" s="43"/>
      <c r="JXC222" s="43"/>
      <c r="JXD222" s="43"/>
      <c r="JXE222" s="43"/>
      <c r="JXF222" s="43"/>
      <c r="JXG222" s="43"/>
      <c r="JXH222" s="43"/>
      <c r="JXI222" s="43"/>
      <c r="JXJ222" s="43"/>
      <c r="JXK222" s="43"/>
      <c r="JXL222" s="43"/>
      <c r="JXM222" s="43"/>
      <c r="JXN222" s="43"/>
      <c r="JXO222" s="43"/>
      <c r="JXP222" s="43"/>
      <c r="JXQ222" s="43"/>
      <c r="JXR222" s="43"/>
      <c r="JXS222" s="43"/>
      <c r="JXT222" s="43"/>
      <c r="JXU222" s="43"/>
      <c r="JXV222" s="43"/>
      <c r="JXW222" s="43"/>
      <c r="JXX222" s="43"/>
      <c r="JXY222" s="43"/>
      <c r="JXZ222" s="43"/>
      <c r="JYA222" s="43"/>
      <c r="JYB222" s="43"/>
      <c r="JYC222" s="43"/>
      <c r="JYD222" s="43"/>
      <c r="JYE222" s="43"/>
      <c r="JYF222" s="43"/>
      <c r="JYG222" s="43"/>
      <c r="JYH222" s="43"/>
      <c r="JYI222" s="43"/>
      <c r="JYJ222" s="43"/>
      <c r="JYK222" s="43"/>
      <c r="JYL222" s="43"/>
      <c r="JYM222" s="43"/>
      <c r="JYN222" s="43"/>
      <c r="JYO222" s="43"/>
      <c r="JYP222" s="43"/>
      <c r="JYQ222" s="43"/>
      <c r="JYR222" s="43"/>
      <c r="JYS222" s="43"/>
      <c r="JYT222" s="43"/>
      <c r="JYU222" s="43"/>
      <c r="JYV222" s="43"/>
      <c r="JYW222" s="43"/>
      <c r="JYX222" s="43"/>
      <c r="JYY222" s="43"/>
      <c r="JYZ222" s="43"/>
      <c r="JZA222" s="43"/>
      <c r="JZB222" s="43"/>
      <c r="JZC222" s="43"/>
      <c r="JZD222" s="43"/>
      <c r="JZE222" s="43"/>
      <c r="JZF222" s="43"/>
      <c r="JZG222" s="43"/>
      <c r="JZH222" s="43"/>
      <c r="JZI222" s="43"/>
      <c r="JZJ222" s="43"/>
      <c r="JZK222" s="43"/>
      <c r="JZL222" s="43"/>
      <c r="JZM222" s="43"/>
      <c r="JZN222" s="43"/>
      <c r="JZO222" s="43"/>
      <c r="JZP222" s="43"/>
      <c r="JZQ222" s="43"/>
      <c r="JZR222" s="43"/>
      <c r="JZS222" s="43"/>
      <c r="JZT222" s="43"/>
      <c r="JZU222" s="43"/>
      <c r="JZV222" s="43"/>
      <c r="JZW222" s="43"/>
      <c r="JZX222" s="43"/>
      <c r="JZY222" s="43"/>
      <c r="JZZ222" s="43"/>
      <c r="KAA222" s="43"/>
      <c r="KAB222" s="43"/>
      <c r="KAC222" s="43"/>
      <c r="KAD222" s="43"/>
      <c r="KAE222" s="43"/>
      <c r="KAF222" s="43"/>
      <c r="KAG222" s="43"/>
      <c r="KAH222" s="43"/>
      <c r="KAI222" s="43"/>
      <c r="KAJ222" s="43"/>
      <c r="KAK222" s="43"/>
      <c r="KAL222" s="43"/>
      <c r="KAM222" s="43"/>
      <c r="KAN222" s="43"/>
      <c r="KAO222" s="43"/>
      <c r="KAP222" s="43"/>
      <c r="KAQ222" s="43"/>
      <c r="KAR222" s="43"/>
      <c r="KAS222" s="43"/>
      <c r="KAT222" s="43"/>
      <c r="KAU222" s="43"/>
      <c r="KAV222" s="43"/>
      <c r="KAW222" s="43"/>
      <c r="KAX222" s="43"/>
      <c r="KAY222" s="43"/>
      <c r="KAZ222" s="43"/>
      <c r="KBA222" s="43"/>
      <c r="KBB222" s="43"/>
      <c r="KBC222" s="43"/>
      <c r="KBD222" s="43"/>
      <c r="KBE222" s="43"/>
      <c r="KBF222" s="43"/>
      <c r="KBG222" s="43"/>
      <c r="KBH222" s="43"/>
      <c r="KBI222" s="43"/>
      <c r="KBJ222" s="43"/>
      <c r="KBK222" s="43"/>
      <c r="KBL222" s="43"/>
      <c r="KBM222" s="43"/>
      <c r="KBN222" s="43"/>
      <c r="KBO222" s="43"/>
      <c r="KBP222" s="43"/>
      <c r="KBQ222" s="43"/>
      <c r="KBR222" s="43"/>
      <c r="KBS222" s="43"/>
      <c r="KBT222" s="43"/>
      <c r="KBU222" s="43"/>
      <c r="KBV222" s="43"/>
      <c r="KBW222" s="43"/>
      <c r="KBX222" s="43"/>
      <c r="KBY222" s="43"/>
      <c r="KBZ222" s="43"/>
      <c r="KCA222" s="43"/>
      <c r="KCB222" s="43"/>
      <c r="KCC222" s="43"/>
      <c r="KCD222" s="43"/>
      <c r="KCE222" s="43"/>
      <c r="KCF222" s="43"/>
      <c r="KCG222" s="43"/>
      <c r="KCH222" s="43"/>
      <c r="KCI222" s="43"/>
      <c r="KCJ222" s="43"/>
      <c r="KCK222" s="43"/>
      <c r="KCL222" s="43"/>
      <c r="KCM222" s="43"/>
      <c r="KCN222" s="43"/>
      <c r="KCO222" s="43"/>
      <c r="KCP222" s="43"/>
      <c r="KCQ222" s="43"/>
      <c r="KCR222" s="43"/>
      <c r="KCS222" s="43"/>
      <c r="KCT222" s="43"/>
      <c r="KCU222" s="43"/>
      <c r="KCV222" s="43"/>
      <c r="KCW222" s="43"/>
      <c r="KCX222" s="43"/>
      <c r="KCY222" s="43"/>
      <c r="KCZ222" s="43"/>
      <c r="KDA222" s="43"/>
      <c r="KDB222" s="43"/>
      <c r="KDC222" s="43"/>
      <c r="KDD222" s="43"/>
      <c r="KDE222" s="43"/>
      <c r="KDF222" s="43"/>
      <c r="KDG222" s="43"/>
      <c r="KDH222" s="43"/>
      <c r="KDI222" s="43"/>
      <c r="KDJ222" s="43"/>
      <c r="KDK222" s="43"/>
      <c r="KDL222" s="43"/>
      <c r="KDM222" s="43"/>
      <c r="KDN222" s="43"/>
      <c r="KDO222" s="43"/>
      <c r="KDP222" s="43"/>
      <c r="KDQ222" s="43"/>
      <c r="KDR222" s="43"/>
      <c r="KDS222" s="43"/>
      <c r="KDT222" s="43"/>
      <c r="KDU222" s="43"/>
      <c r="KDV222" s="43"/>
      <c r="KDW222" s="43"/>
      <c r="KDX222" s="43"/>
      <c r="KDY222" s="43"/>
      <c r="KDZ222" s="43"/>
      <c r="KEA222" s="43"/>
      <c r="KEB222" s="43"/>
      <c r="KEC222" s="43"/>
      <c r="KED222" s="43"/>
      <c r="KEE222" s="43"/>
      <c r="KEF222" s="43"/>
      <c r="KEG222" s="43"/>
      <c r="KEH222" s="43"/>
      <c r="KEI222" s="43"/>
      <c r="KEJ222" s="43"/>
      <c r="KEK222" s="43"/>
      <c r="KEL222" s="43"/>
      <c r="KEM222" s="43"/>
      <c r="KEN222" s="43"/>
      <c r="KEO222" s="43"/>
      <c r="KEP222" s="43"/>
      <c r="KEQ222" s="43"/>
      <c r="KER222" s="43"/>
      <c r="KES222" s="43"/>
      <c r="KET222" s="43"/>
      <c r="KEU222" s="43"/>
      <c r="KEV222" s="43"/>
      <c r="KEW222" s="43"/>
      <c r="KEX222" s="43"/>
      <c r="KEY222" s="43"/>
      <c r="KEZ222" s="43"/>
      <c r="KFA222" s="43"/>
      <c r="KFB222" s="43"/>
      <c r="KFC222" s="43"/>
      <c r="KFD222" s="43"/>
      <c r="KFE222" s="43"/>
      <c r="KFF222" s="43"/>
      <c r="KFG222" s="43"/>
      <c r="KFH222" s="43"/>
      <c r="KFI222" s="43"/>
      <c r="KFJ222" s="43"/>
      <c r="KFK222" s="43"/>
      <c r="KFL222" s="43"/>
      <c r="KFM222" s="43"/>
      <c r="KFN222" s="43"/>
      <c r="KFO222" s="43"/>
      <c r="KFP222" s="43"/>
      <c r="KFQ222" s="43"/>
      <c r="KFR222" s="43"/>
      <c r="KFS222" s="43"/>
      <c r="KFT222" s="43"/>
      <c r="KFU222" s="43"/>
      <c r="KFV222" s="43"/>
      <c r="KFW222" s="43"/>
      <c r="KFX222" s="43"/>
      <c r="KFY222" s="43"/>
      <c r="KFZ222" s="43"/>
      <c r="KGA222" s="43"/>
      <c r="KGB222" s="43"/>
      <c r="KGC222" s="43"/>
      <c r="KGD222" s="43"/>
      <c r="KGE222" s="43"/>
      <c r="KGF222" s="43"/>
      <c r="KGG222" s="43"/>
      <c r="KGH222" s="43"/>
      <c r="KGI222" s="43"/>
      <c r="KGJ222" s="43"/>
      <c r="KGK222" s="43"/>
      <c r="KGL222" s="43"/>
      <c r="KGM222" s="43"/>
      <c r="KGN222" s="43"/>
      <c r="KGO222" s="43"/>
      <c r="KGP222" s="43"/>
      <c r="KGQ222" s="43"/>
      <c r="KGR222" s="43"/>
      <c r="KGS222" s="43"/>
      <c r="KGT222" s="43"/>
      <c r="KGU222" s="43"/>
      <c r="KGV222" s="43"/>
      <c r="KGW222" s="43"/>
      <c r="KGX222" s="43"/>
      <c r="KGY222" s="43"/>
      <c r="KGZ222" s="43"/>
      <c r="KHA222" s="43"/>
      <c r="KHB222" s="43"/>
      <c r="KHC222" s="43"/>
      <c r="KHD222" s="43"/>
      <c r="KHE222" s="43"/>
      <c r="KHF222" s="43"/>
      <c r="KHG222" s="43"/>
      <c r="KHH222" s="43"/>
      <c r="KHI222" s="43"/>
      <c r="KHJ222" s="43"/>
      <c r="KHK222" s="43"/>
      <c r="KHL222" s="43"/>
      <c r="KHM222" s="43"/>
      <c r="KHN222" s="43"/>
      <c r="KHO222" s="43"/>
      <c r="KHP222" s="43"/>
      <c r="KHQ222" s="43"/>
      <c r="KHR222" s="43"/>
      <c r="KHS222" s="43"/>
      <c r="KHT222" s="43"/>
      <c r="KHU222" s="43"/>
      <c r="KHV222" s="43"/>
      <c r="KHW222" s="43"/>
      <c r="KHX222" s="43"/>
      <c r="KHY222" s="43"/>
      <c r="KHZ222" s="43"/>
      <c r="KIA222" s="43"/>
      <c r="KIB222" s="43"/>
      <c r="KIC222" s="43"/>
      <c r="KID222" s="43"/>
      <c r="KIE222" s="43"/>
      <c r="KIF222" s="43"/>
      <c r="KIG222" s="43"/>
      <c r="KIH222" s="43"/>
      <c r="KII222" s="43"/>
      <c r="KIJ222" s="43"/>
      <c r="KIK222" s="43"/>
      <c r="KIL222" s="43"/>
      <c r="KIM222" s="43"/>
      <c r="KIN222" s="43"/>
      <c r="KIO222" s="43"/>
      <c r="KIP222" s="43"/>
      <c r="KIQ222" s="43"/>
      <c r="KIR222" s="43"/>
      <c r="KIS222" s="43"/>
      <c r="KIT222" s="43"/>
      <c r="KIU222" s="43"/>
      <c r="KIV222" s="43"/>
      <c r="KIW222" s="43"/>
      <c r="KIX222" s="43"/>
      <c r="KIY222" s="43"/>
      <c r="KIZ222" s="43"/>
      <c r="KJA222" s="43"/>
      <c r="KJB222" s="43"/>
      <c r="KJC222" s="43"/>
      <c r="KJD222" s="43"/>
      <c r="KJE222" s="43"/>
      <c r="KJF222" s="43"/>
      <c r="KJG222" s="43"/>
      <c r="KJH222" s="43"/>
      <c r="KJI222" s="43"/>
      <c r="KJJ222" s="43"/>
      <c r="KJK222" s="43"/>
      <c r="KJL222" s="43"/>
      <c r="KJM222" s="43"/>
      <c r="KJN222" s="43"/>
      <c r="KJO222" s="43"/>
      <c r="KJP222" s="43"/>
      <c r="KJQ222" s="43"/>
      <c r="KJR222" s="43"/>
      <c r="KJS222" s="43"/>
      <c r="KJT222" s="43"/>
      <c r="KJU222" s="43"/>
      <c r="KJV222" s="43"/>
      <c r="KJW222" s="43"/>
      <c r="KJX222" s="43"/>
      <c r="KJY222" s="43"/>
      <c r="KJZ222" s="43"/>
      <c r="KKA222" s="43"/>
      <c r="KKB222" s="43"/>
      <c r="KKC222" s="43"/>
      <c r="KKD222" s="43"/>
      <c r="KKE222" s="43"/>
      <c r="KKF222" s="43"/>
      <c r="KKG222" s="43"/>
      <c r="KKH222" s="43"/>
      <c r="KKI222" s="43"/>
      <c r="KKJ222" s="43"/>
      <c r="KKK222" s="43"/>
      <c r="KKL222" s="43"/>
      <c r="KKM222" s="43"/>
      <c r="KKN222" s="43"/>
      <c r="KKO222" s="43"/>
      <c r="KKP222" s="43"/>
      <c r="KKQ222" s="43"/>
      <c r="KKR222" s="43"/>
      <c r="KKS222" s="43"/>
      <c r="KKT222" s="43"/>
      <c r="KKU222" s="43"/>
      <c r="KKV222" s="43"/>
      <c r="KKW222" s="43"/>
      <c r="KKX222" s="43"/>
      <c r="KKY222" s="43"/>
      <c r="KKZ222" s="43"/>
      <c r="KLA222" s="43"/>
      <c r="KLB222" s="43"/>
      <c r="KLC222" s="43"/>
      <c r="KLD222" s="43"/>
      <c r="KLE222" s="43"/>
      <c r="KLF222" s="43"/>
      <c r="KLG222" s="43"/>
      <c r="KLH222" s="43"/>
      <c r="KLI222" s="43"/>
      <c r="KLJ222" s="43"/>
      <c r="KLK222" s="43"/>
      <c r="KLL222" s="43"/>
      <c r="KLM222" s="43"/>
      <c r="KLN222" s="43"/>
      <c r="KLO222" s="43"/>
      <c r="KLP222" s="43"/>
      <c r="KLQ222" s="43"/>
      <c r="KLR222" s="43"/>
      <c r="KLS222" s="43"/>
      <c r="KLT222" s="43"/>
      <c r="KLU222" s="43"/>
      <c r="KLV222" s="43"/>
      <c r="KLW222" s="43"/>
      <c r="KLX222" s="43"/>
      <c r="KLY222" s="43"/>
      <c r="KLZ222" s="43"/>
      <c r="KMA222" s="43"/>
      <c r="KMB222" s="43"/>
      <c r="KMC222" s="43"/>
      <c r="KMD222" s="43"/>
      <c r="KME222" s="43"/>
      <c r="KMF222" s="43"/>
      <c r="KMG222" s="43"/>
      <c r="KMH222" s="43"/>
      <c r="KMI222" s="43"/>
      <c r="KMJ222" s="43"/>
      <c r="KMK222" s="43"/>
      <c r="KML222" s="43"/>
      <c r="KMM222" s="43"/>
      <c r="KMN222" s="43"/>
      <c r="KMO222" s="43"/>
      <c r="KMP222" s="43"/>
      <c r="KMQ222" s="43"/>
      <c r="KMR222" s="43"/>
      <c r="KMS222" s="43"/>
      <c r="KMT222" s="43"/>
      <c r="KMU222" s="43"/>
      <c r="KMV222" s="43"/>
      <c r="KMW222" s="43"/>
      <c r="KMX222" s="43"/>
      <c r="KMY222" s="43"/>
      <c r="KMZ222" s="43"/>
      <c r="KNA222" s="43"/>
      <c r="KNB222" s="43"/>
      <c r="KNC222" s="43"/>
      <c r="KND222" s="43"/>
      <c r="KNE222" s="43"/>
      <c r="KNF222" s="43"/>
      <c r="KNG222" s="43"/>
      <c r="KNH222" s="43"/>
      <c r="KNI222" s="43"/>
      <c r="KNJ222" s="43"/>
      <c r="KNK222" s="43"/>
      <c r="KNL222" s="43"/>
      <c r="KNM222" s="43"/>
      <c r="KNN222" s="43"/>
      <c r="KNO222" s="43"/>
      <c r="KNP222" s="43"/>
      <c r="KNQ222" s="43"/>
      <c r="KNR222" s="43"/>
      <c r="KNS222" s="43"/>
      <c r="KNT222" s="43"/>
      <c r="KNU222" s="43"/>
      <c r="KNV222" s="43"/>
      <c r="KNW222" s="43"/>
      <c r="KNX222" s="43"/>
      <c r="KNY222" s="43"/>
      <c r="KNZ222" s="43"/>
      <c r="KOA222" s="43"/>
      <c r="KOB222" s="43"/>
      <c r="KOC222" s="43"/>
      <c r="KOD222" s="43"/>
      <c r="KOE222" s="43"/>
      <c r="KOF222" s="43"/>
      <c r="KOG222" s="43"/>
      <c r="KOH222" s="43"/>
      <c r="KOI222" s="43"/>
      <c r="KOJ222" s="43"/>
      <c r="KOK222" s="43"/>
      <c r="KOL222" s="43"/>
      <c r="KOM222" s="43"/>
      <c r="KON222" s="43"/>
      <c r="KOO222" s="43"/>
      <c r="KOP222" s="43"/>
      <c r="KOQ222" s="43"/>
      <c r="KOR222" s="43"/>
      <c r="KOS222" s="43"/>
      <c r="KOT222" s="43"/>
      <c r="KOU222" s="43"/>
      <c r="KOV222" s="43"/>
      <c r="KOW222" s="43"/>
      <c r="KOX222" s="43"/>
      <c r="KOY222" s="43"/>
      <c r="KOZ222" s="43"/>
      <c r="KPA222" s="43"/>
      <c r="KPB222" s="43"/>
      <c r="KPC222" s="43"/>
      <c r="KPD222" s="43"/>
      <c r="KPE222" s="43"/>
      <c r="KPF222" s="43"/>
      <c r="KPG222" s="43"/>
      <c r="KPH222" s="43"/>
      <c r="KPI222" s="43"/>
      <c r="KPJ222" s="43"/>
      <c r="KPK222" s="43"/>
      <c r="KPL222" s="43"/>
      <c r="KPM222" s="43"/>
      <c r="KPN222" s="43"/>
      <c r="KPO222" s="43"/>
      <c r="KPP222" s="43"/>
      <c r="KPQ222" s="43"/>
      <c r="KPR222" s="43"/>
      <c r="KPS222" s="43"/>
      <c r="KPT222" s="43"/>
      <c r="KPU222" s="43"/>
      <c r="KPV222" s="43"/>
      <c r="KPW222" s="43"/>
      <c r="KPX222" s="43"/>
      <c r="KPY222" s="43"/>
      <c r="KPZ222" s="43"/>
      <c r="KQA222" s="43"/>
      <c r="KQB222" s="43"/>
      <c r="KQC222" s="43"/>
      <c r="KQD222" s="43"/>
      <c r="KQE222" s="43"/>
      <c r="KQF222" s="43"/>
      <c r="KQG222" s="43"/>
      <c r="KQH222" s="43"/>
      <c r="KQI222" s="43"/>
      <c r="KQJ222" s="43"/>
      <c r="KQK222" s="43"/>
      <c r="KQL222" s="43"/>
      <c r="KQM222" s="43"/>
      <c r="KQN222" s="43"/>
      <c r="KQO222" s="43"/>
      <c r="KQP222" s="43"/>
      <c r="KQQ222" s="43"/>
      <c r="KQR222" s="43"/>
      <c r="KQS222" s="43"/>
      <c r="KQT222" s="43"/>
      <c r="KQU222" s="43"/>
      <c r="KQV222" s="43"/>
      <c r="KQW222" s="43"/>
      <c r="KQX222" s="43"/>
      <c r="KQY222" s="43"/>
      <c r="KQZ222" s="43"/>
      <c r="KRA222" s="43"/>
      <c r="KRB222" s="43"/>
      <c r="KRC222" s="43"/>
      <c r="KRD222" s="43"/>
      <c r="KRE222" s="43"/>
      <c r="KRF222" s="43"/>
      <c r="KRG222" s="43"/>
      <c r="KRH222" s="43"/>
      <c r="KRI222" s="43"/>
      <c r="KRJ222" s="43"/>
      <c r="KRK222" s="43"/>
      <c r="KRL222" s="43"/>
      <c r="KRM222" s="43"/>
      <c r="KRN222" s="43"/>
      <c r="KRO222" s="43"/>
      <c r="KRP222" s="43"/>
      <c r="KRQ222" s="43"/>
      <c r="KRR222" s="43"/>
      <c r="KRS222" s="43"/>
      <c r="KRT222" s="43"/>
      <c r="KRU222" s="43"/>
      <c r="KRV222" s="43"/>
      <c r="KRW222" s="43"/>
      <c r="KRX222" s="43"/>
      <c r="KRY222" s="43"/>
      <c r="KRZ222" s="43"/>
      <c r="KSA222" s="43"/>
      <c r="KSB222" s="43"/>
      <c r="KSC222" s="43"/>
      <c r="KSD222" s="43"/>
      <c r="KSE222" s="43"/>
      <c r="KSF222" s="43"/>
      <c r="KSG222" s="43"/>
      <c r="KSH222" s="43"/>
      <c r="KSI222" s="43"/>
      <c r="KSJ222" s="43"/>
      <c r="KSK222" s="43"/>
      <c r="KSL222" s="43"/>
      <c r="KSM222" s="43"/>
      <c r="KSN222" s="43"/>
      <c r="KSO222" s="43"/>
      <c r="KSP222" s="43"/>
      <c r="KSQ222" s="43"/>
      <c r="KSR222" s="43"/>
      <c r="KSS222" s="43"/>
      <c r="KST222" s="43"/>
      <c r="KSU222" s="43"/>
      <c r="KSV222" s="43"/>
      <c r="KSW222" s="43"/>
      <c r="KSX222" s="43"/>
      <c r="KSY222" s="43"/>
      <c r="KSZ222" s="43"/>
      <c r="KTA222" s="43"/>
      <c r="KTB222" s="43"/>
      <c r="KTC222" s="43"/>
      <c r="KTD222" s="43"/>
      <c r="KTE222" s="43"/>
      <c r="KTF222" s="43"/>
      <c r="KTG222" s="43"/>
      <c r="KTH222" s="43"/>
      <c r="KTI222" s="43"/>
      <c r="KTJ222" s="43"/>
      <c r="KTK222" s="43"/>
      <c r="KTL222" s="43"/>
      <c r="KTM222" s="43"/>
      <c r="KTN222" s="43"/>
      <c r="KTO222" s="43"/>
      <c r="KTP222" s="43"/>
      <c r="KTQ222" s="43"/>
      <c r="KTR222" s="43"/>
      <c r="KTS222" s="43"/>
      <c r="KTT222" s="43"/>
      <c r="KTU222" s="43"/>
      <c r="KTV222" s="43"/>
      <c r="KTW222" s="43"/>
      <c r="KTX222" s="43"/>
      <c r="KTY222" s="43"/>
      <c r="KTZ222" s="43"/>
      <c r="KUA222" s="43"/>
      <c r="KUB222" s="43"/>
      <c r="KUC222" s="43"/>
      <c r="KUD222" s="43"/>
      <c r="KUE222" s="43"/>
      <c r="KUF222" s="43"/>
      <c r="KUG222" s="43"/>
      <c r="KUH222" s="43"/>
      <c r="KUI222" s="43"/>
      <c r="KUJ222" s="43"/>
      <c r="KUK222" s="43"/>
      <c r="KUL222" s="43"/>
      <c r="KUM222" s="43"/>
      <c r="KUN222" s="43"/>
      <c r="KUO222" s="43"/>
      <c r="KUP222" s="43"/>
      <c r="KUQ222" s="43"/>
      <c r="KUR222" s="43"/>
      <c r="KUS222" s="43"/>
      <c r="KUT222" s="43"/>
      <c r="KUU222" s="43"/>
      <c r="KUV222" s="43"/>
      <c r="KUW222" s="43"/>
      <c r="KUX222" s="43"/>
      <c r="KUY222" s="43"/>
      <c r="KUZ222" s="43"/>
      <c r="KVA222" s="43"/>
      <c r="KVB222" s="43"/>
      <c r="KVC222" s="43"/>
      <c r="KVD222" s="43"/>
      <c r="KVE222" s="43"/>
      <c r="KVF222" s="43"/>
      <c r="KVG222" s="43"/>
      <c r="KVH222" s="43"/>
      <c r="KVI222" s="43"/>
      <c r="KVJ222" s="43"/>
      <c r="KVK222" s="43"/>
      <c r="KVL222" s="43"/>
      <c r="KVM222" s="43"/>
      <c r="KVN222" s="43"/>
      <c r="KVO222" s="43"/>
      <c r="KVP222" s="43"/>
      <c r="KVQ222" s="43"/>
      <c r="KVR222" s="43"/>
      <c r="KVS222" s="43"/>
      <c r="KVT222" s="43"/>
      <c r="KVU222" s="43"/>
      <c r="KVV222" s="43"/>
      <c r="KVW222" s="43"/>
      <c r="KVX222" s="43"/>
      <c r="KVY222" s="43"/>
      <c r="KVZ222" s="43"/>
      <c r="KWA222" s="43"/>
      <c r="KWB222" s="43"/>
      <c r="KWC222" s="43"/>
      <c r="KWD222" s="43"/>
      <c r="KWE222" s="43"/>
      <c r="KWF222" s="43"/>
      <c r="KWG222" s="43"/>
      <c r="KWH222" s="43"/>
      <c r="KWI222" s="43"/>
      <c r="KWJ222" s="43"/>
      <c r="KWK222" s="43"/>
      <c r="KWL222" s="43"/>
      <c r="KWM222" s="43"/>
      <c r="KWN222" s="43"/>
      <c r="KWO222" s="43"/>
      <c r="KWP222" s="43"/>
      <c r="KWQ222" s="43"/>
      <c r="KWR222" s="43"/>
      <c r="KWS222" s="43"/>
      <c r="KWT222" s="43"/>
      <c r="KWU222" s="43"/>
      <c r="KWV222" s="43"/>
      <c r="KWW222" s="43"/>
      <c r="KWX222" s="43"/>
      <c r="KWY222" s="43"/>
      <c r="KWZ222" s="43"/>
      <c r="KXA222" s="43"/>
      <c r="KXB222" s="43"/>
      <c r="KXC222" s="43"/>
      <c r="KXD222" s="43"/>
      <c r="KXE222" s="43"/>
      <c r="KXF222" s="43"/>
      <c r="KXG222" s="43"/>
      <c r="KXH222" s="43"/>
      <c r="KXI222" s="43"/>
      <c r="KXJ222" s="43"/>
      <c r="KXK222" s="43"/>
      <c r="KXL222" s="43"/>
      <c r="KXM222" s="43"/>
      <c r="KXN222" s="43"/>
      <c r="KXO222" s="43"/>
      <c r="KXP222" s="43"/>
      <c r="KXQ222" s="43"/>
      <c r="KXR222" s="43"/>
      <c r="KXS222" s="43"/>
      <c r="KXT222" s="43"/>
      <c r="KXU222" s="43"/>
      <c r="KXV222" s="43"/>
      <c r="KXW222" s="43"/>
      <c r="KXX222" s="43"/>
      <c r="KXY222" s="43"/>
      <c r="KXZ222" s="43"/>
      <c r="KYA222" s="43"/>
      <c r="KYB222" s="43"/>
      <c r="KYC222" s="43"/>
      <c r="KYD222" s="43"/>
      <c r="KYE222" s="43"/>
      <c r="KYF222" s="43"/>
      <c r="KYG222" s="43"/>
      <c r="KYH222" s="43"/>
      <c r="KYI222" s="43"/>
      <c r="KYJ222" s="43"/>
      <c r="KYK222" s="43"/>
      <c r="KYL222" s="43"/>
      <c r="KYM222" s="43"/>
      <c r="KYN222" s="43"/>
      <c r="KYO222" s="43"/>
      <c r="KYP222" s="43"/>
      <c r="KYQ222" s="43"/>
      <c r="KYR222" s="43"/>
      <c r="KYS222" s="43"/>
      <c r="KYT222" s="43"/>
      <c r="KYU222" s="43"/>
      <c r="KYV222" s="43"/>
      <c r="KYW222" s="43"/>
      <c r="KYX222" s="43"/>
      <c r="KYY222" s="43"/>
      <c r="KYZ222" s="43"/>
      <c r="KZA222" s="43"/>
      <c r="KZB222" s="43"/>
      <c r="KZC222" s="43"/>
      <c r="KZD222" s="43"/>
      <c r="KZE222" s="43"/>
      <c r="KZF222" s="43"/>
      <c r="KZG222" s="43"/>
      <c r="KZH222" s="43"/>
      <c r="KZI222" s="43"/>
      <c r="KZJ222" s="43"/>
      <c r="KZK222" s="43"/>
      <c r="KZL222" s="43"/>
      <c r="KZM222" s="43"/>
      <c r="KZN222" s="43"/>
      <c r="KZO222" s="43"/>
      <c r="KZP222" s="43"/>
      <c r="KZQ222" s="43"/>
      <c r="KZR222" s="43"/>
      <c r="KZS222" s="43"/>
      <c r="KZT222" s="43"/>
      <c r="KZU222" s="43"/>
      <c r="KZV222" s="43"/>
      <c r="KZW222" s="43"/>
      <c r="KZX222" s="43"/>
      <c r="KZY222" s="43"/>
      <c r="KZZ222" s="43"/>
      <c r="LAA222" s="43"/>
      <c r="LAB222" s="43"/>
      <c r="LAC222" s="43"/>
      <c r="LAD222" s="43"/>
      <c r="LAE222" s="43"/>
      <c r="LAF222" s="43"/>
      <c r="LAG222" s="43"/>
      <c r="LAH222" s="43"/>
      <c r="LAI222" s="43"/>
      <c r="LAJ222" s="43"/>
      <c r="LAK222" s="43"/>
      <c r="LAL222" s="43"/>
      <c r="LAM222" s="43"/>
      <c r="LAN222" s="43"/>
      <c r="LAO222" s="43"/>
      <c r="LAP222" s="43"/>
      <c r="LAQ222" s="43"/>
      <c r="LAR222" s="43"/>
      <c r="LAS222" s="43"/>
      <c r="LAT222" s="43"/>
      <c r="LAU222" s="43"/>
      <c r="LAV222" s="43"/>
      <c r="LAW222" s="43"/>
      <c r="LAX222" s="43"/>
      <c r="LAY222" s="43"/>
      <c r="LAZ222" s="43"/>
      <c r="LBA222" s="43"/>
      <c r="LBB222" s="43"/>
      <c r="LBC222" s="43"/>
      <c r="LBD222" s="43"/>
      <c r="LBE222" s="43"/>
      <c r="LBF222" s="43"/>
      <c r="LBG222" s="43"/>
      <c r="LBH222" s="43"/>
      <c r="LBI222" s="43"/>
      <c r="LBJ222" s="43"/>
      <c r="LBK222" s="43"/>
      <c r="LBL222" s="43"/>
      <c r="LBM222" s="43"/>
      <c r="LBN222" s="43"/>
      <c r="LBO222" s="43"/>
      <c r="LBP222" s="43"/>
      <c r="LBQ222" s="43"/>
      <c r="LBR222" s="43"/>
      <c r="LBS222" s="43"/>
      <c r="LBT222" s="43"/>
      <c r="LBU222" s="43"/>
      <c r="LBV222" s="43"/>
      <c r="LBW222" s="43"/>
      <c r="LBX222" s="43"/>
      <c r="LBY222" s="43"/>
      <c r="LBZ222" s="43"/>
      <c r="LCA222" s="43"/>
      <c r="LCB222" s="43"/>
      <c r="LCC222" s="43"/>
      <c r="LCD222" s="43"/>
      <c r="LCE222" s="43"/>
      <c r="LCF222" s="43"/>
      <c r="LCG222" s="43"/>
      <c r="LCH222" s="43"/>
      <c r="LCI222" s="43"/>
      <c r="LCJ222" s="43"/>
      <c r="LCK222" s="43"/>
      <c r="LCL222" s="43"/>
      <c r="LCM222" s="43"/>
      <c r="LCN222" s="43"/>
      <c r="LCO222" s="43"/>
      <c r="LCP222" s="43"/>
      <c r="LCQ222" s="43"/>
      <c r="LCR222" s="43"/>
      <c r="LCS222" s="43"/>
      <c r="LCT222" s="43"/>
      <c r="LCU222" s="43"/>
      <c r="LCV222" s="43"/>
      <c r="LCW222" s="43"/>
      <c r="LCX222" s="43"/>
      <c r="LCY222" s="43"/>
      <c r="LCZ222" s="43"/>
      <c r="LDA222" s="43"/>
      <c r="LDB222" s="43"/>
      <c r="LDC222" s="43"/>
      <c r="LDD222" s="43"/>
      <c r="LDE222" s="43"/>
      <c r="LDF222" s="43"/>
      <c r="LDG222" s="43"/>
      <c r="LDH222" s="43"/>
      <c r="LDI222" s="43"/>
      <c r="LDJ222" s="43"/>
      <c r="LDK222" s="43"/>
      <c r="LDL222" s="43"/>
      <c r="LDM222" s="43"/>
      <c r="LDN222" s="43"/>
      <c r="LDO222" s="43"/>
      <c r="LDP222" s="43"/>
      <c r="LDQ222" s="43"/>
      <c r="LDR222" s="43"/>
      <c r="LDS222" s="43"/>
      <c r="LDT222" s="43"/>
      <c r="LDU222" s="43"/>
      <c r="LDV222" s="43"/>
      <c r="LDW222" s="43"/>
      <c r="LDX222" s="43"/>
      <c r="LDY222" s="43"/>
      <c r="LDZ222" s="43"/>
      <c r="LEA222" s="43"/>
      <c r="LEB222" s="43"/>
      <c r="LEC222" s="43"/>
      <c r="LED222" s="43"/>
      <c r="LEE222" s="43"/>
      <c r="LEF222" s="43"/>
      <c r="LEG222" s="43"/>
      <c r="LEH222" s="43"/>
      <c r="LEI222" s="43"/>
      <c r="LEJ222" s="43"/>
      <c r="LEK222" s="43"/>
      <c r="LEL222" s="43"/>
      <c r="LEM222" s="43"/>
      <c r="LEN222" s="43"/>
      <c r="LEO222" s="43"/>
      <c r="LEP222" s="43"/>
      <c r="LEQ222" s="43"/>
      <c r="LER222" s="43"/>
      <c r="LES222" s="43"/>
      <c r="LET222" s="43"/>
      <c r="LEU222" s="43"/>
      <c r="LEV222" s="43"/>
      <c r="LEW222" s="43"/>
      <c r="LEX222" s="43"/>
      <c r="LEY222" s="43"/>
      <c r="LEZ222" s="43"/>
      <c r="LFA222" s="43"/>
      <c r="LFB222" s="43"/>
      <c r="LFC222" s="43"/>
      <c r="LFD222" s="43"/>
      <c r="LFE222" s="43"/>
      <c r="LFF222" s="43"/>
      <c r="LFG222" s="43"/>
      <c r="LFH222" s="43"/>
      <c r="LFI222" s="43"/>
      <c r="LFJ222" s="43"/>
      <c r="LFK222" s="43"/>
      <c r="LFL222" s="43"/>
      <c r="LFM222" s="43"/>
      <c r="LFN222" s="43"/>
      <c r="LFO222" s="43"/>
      <c r="LFP222" s="43"/>
      <c r="LFQ222" s="43"/>
      <c r="LFR222" s="43"/>
      <c r="LFS222" s="43"/>
      <c r="LFT222" s="43"/>
      <c r="LFU222" s="43"/>
      <c r="LFV222" s="43"/>
      <c r="LFW222" s="43"/>
      <c r="LFX222" s="43"/>
      <c r="LFY222" s="43"/>
      <c r="LFZ222" s="43"/>
      <c r="LGA222" s="43"/>
      <c r="LGB222" s="43"/>
      <c r="LGC222" s="43"/>
      <c r="LGD222" s="43"/>
      <c r="LGE222" s="43"/>
      <c r="LGF222" s="43"/>
      <c r="LGG222" s="43"/>
      <c r="LGH222" s="43"/>
      <c r="LGI222" s="43"/>
      <c r="LGJ222" s="43"/>
      <c r="LGK222" s="43"/>
      <c r="LGL222" s="43"/>
      <c r="LGM222" s="43"/>
      <c r="LGN222" s="43"/>
      <c r="LGO222" s="43"/>
      <c r="LGP222" s="43"/>
      <c r="LGQ222" s="43"/>
      <c r="LGR222" s="43"/>
      <c r="LGS222" s="43"/>
      <c r="LGT222" s="43"/>
      <c r="LGU222" s="43"/>
      <c r="LGV222" s="43"/>
      <c r="LGW222" s="43"/>
      <c r="LGX222" s="43"/>
      <c r="LGY222" s="43"/>
      <c r="LGZ222" s="43"/>
      <c r="LHA222" s="43"/>
      <c r="LHB222" s="43"/>
      <c r="LHC222" s="43"/>
      <c r="LHD222" s="43"/>
      <c r="LHE222" s="43"/>
      <c r="LHF222" s="43"/>
      <c r="LHG222" s="43"/>
      <c r="LHH222" s="43"/>
      <c r="LHI222" s="43"/>
      <c r="LHJ222" s="43"/>
      <c r="LHK222" s="43"/>
      <c r="LHL222" s="43"/>
      <c r="LHM222" s="43"/>
      <c r="LHN222" s="43"/>
      <c r="LHO222" s="43"/>
      <c r="LHP222" s="43"/>
      <c r="LHQ222" s="43"/>
      <c r="LHR222" s="43"/>
      <c r="LHS222" s="43"/>
      <c r="LHT222" s="43"/>
      <c r="LHU222" s="43"/>
      <c r="LHV222" s="43"/>
      <c r="LHW222" s="43"/>
      <c r="LHX222" s="43"/>
      <c r="LHY222" s="43"/>
      <c r="LHZ222" s="43"/>
      <c r="LIA222" s="43"/>
      <c r="LIB222" s="43"/>
      <c r="LIC222" s="43"/>
      <c r="LID222" s="43"/>
      <c r="LIE222" s="43"/>
      <c r="LIF222" s="43"/>
      <c r="LIG222" s="43"/>
      <c r="LIH222" s="43"/>
      <c r="LII222" s="43"/>
      <c r="LIJ222" s="43"/>
      <c r="LIK222" s="43"/>
      <c r="LIL222" s="43"/>
      <c r="LIM222" s="43"/>
      <c r="LIN222" s="43"/>
      <c r="LIO222" s="43"/>
      <c r="LIP222" s="43"/>
      <c r="LIQ222" s="43"/>
      <c r="LIR222" s="43"/>
      <c r="LIS222" s="43"/>
      <c r="LIT222" s="43"/>
      <c r="LIU222" s="43"/>
      <c r="LIV222" s="43"/>
      <c r="LIW222" s="43"/>
      <c r="LIX222" s="43"/>
      <c r="LIY222" s="43"/>
      <c r="LIZ222" s="43"/>
      <c r="LJA222" s="43"/>
      <c r="LJB222" s="43"/>
      <c r="LJC222" s="43"/>
      <c r="LJD222" s="43"/>
      <c r="LJE222" s="43"/>
      <c r="LJF222" s="43"/>
      <c r="LJG222" s="43"/>
      <c r="LJH222" s="43"/>
      <c r="LJI222" s="43"/>
      <c r="LJJ222" s="43"/>
      <c r="LJK222" s="43"/>
      <c r="LJL222" s="43"/>
      <c r="LJM222" s="43"/>
      <c r="LJN222" s="43"/>
      <c r="LJO222" s="43"/>
      <c r="LJP222" s="43"/>
      <c r="LJQ222" s="43"/>
      <c r="LJR222" s="43"/>
      <c r="LJS222" s="43"/>
      <c r="LJT222" s="43"/>
      <c r="LJU222" s="43"/>
      <c r="LJV222" s="43"/>
      <c r="LJW222" s="43"/>
      <c r="LJX222" s="43"/>
      <c r="LJY222" s="43"/>
      <c r="LJZ222" s="43"/>
      <c r="LKA222" s="43"/>
      <c r="LKB222" s="43"/>
      <c r="LKC222" s="43"/>
      <c r="LKD222" s="43"/>
      <c r="LKE222" s="43"/>
      <c r="LKF222" s="43"/>
      <c r="LKG222" s="43"/>
      <c r="LKH222" s="43"/>
      <c r="LKI222" s="43"/>
      <c r="LKJ222" s="43"/>
      <c r="LKK222" s="43"/>
      <c r="LKL222" s="43"/>
      <c r="LKM222" s="43"/>
      <c r="LKN222" s="43"/>
      <c r="LKO222" s="43"/>
      <c r="LKP222" s="43"/>
      <c r="LKQ222" s="43"/>
      <c r="LKR222" s="43"/>
      <c r="LKS222" s="43"/>
      <c r="LKT222" s="43"/>
      <c r="LKU222" s="43"/>
      <c r="LKV222" s="43"/>
      <c r="LKW222" s="43"/>
      <c r="LKX222" s="43"/>
      <c r="LKY222" s="43"/>
      <c r="LKZ222" s="43"/>
      <c r="LLA222" s="43"/>
      <c r="LLB222" s="43"/>
      <c r="LLC222" s="43"/>
      <c r="LLD222" s="43"/>
      <c r="LLE222" s="43"/>
      <c r="LLF222" s="43"/>
      <c r="LLG222" s="43"/>
      <c r="LLH222" s="43"/>
      <c r="LLI222" s="43"/>
      <c r="LLJ222" s="43"/>
      <c r="LLK222" s="43"/>
      <c r="LLL222" s="43"/>
      <c r="LLM222" s="43"/>
      <c r="LLN222" s="43"/>
      <c r="LLO222" s="43"/>
      <c r="LLP222" s="43"/>
      <c r="LLQ222" s="43"/>
      <c r="LLR222" s="43"/>
      <c r="LLS222" s="43"/>
      <c r="LLT222" s="43"/>
      <c r="LLU222" s="43"/>
      <c r="LLV222" s="43"/>
      <c r="LLW222" s="43"/>
      <c r="LLX222" s="43"/>
      <c r="LLY222" s="43"/>
      <c r="LLZ222" s="43"/>
      <c r="LMA222" s="43"/>
      <c r="LMB222" s="43"/>
      <c r="LMC222" s="43"/>
      <c r="LMD222" s="43"/>
      <c r="LME222" s="43"/>
      <c r="LMF222" s="43"/>
      <c r="LMG222" s="43"/>
      <c r="LMH222" s="43"/>
      <c r="LMI222" s="43"/>
      <c r="LMJ222" s="43"/>
      <c r="LMK222" s="43"/>
      <c r="LML222" s="43"/>
      <c r="LMM222" s="43"/>
      <c r="LMN222" s="43"/>
      <c r="LMO222" s="43"/>
      <c r="LMP222" s="43"/>
      <c r="LMQ222" s="43"/>
      <c r="LMR222" s="43"/>
      <c r="LMS222" s="43"/>
      <c r="LMT222" s="43"/>
      <c r="LMU222" s="43"/>
      <c r="LMV222" s="43"/>
      <c r="LMW222" s="43"/>
      <c r="LMX222" s="43"/>
      <c r="LMY222" s="43"/>
      <c r="LMZ222" s="43"/>
      <c r="LNA222" s="43"/>
      <c r="LNB222" s="43"/>
      <c r="LNC222" s="43"/>
      <c r="LND222" s="43"/>
      <c r="LNE222" s="43"/>
      <c r="LNF222" s="43"/>
      <c r="LNG222" s="43"/>
      <c r="LNH222" s="43"/>
      <c r="LNI222" s="43"/>
      <c r="LNJ222" s="43"/>
      <c r="LNK222" s="43"/>
      <c r="LNL222" s="43"/>
      <c r="LNM222" s="43"/>
      <c r="LNN222" s="43"/>
      <c r="LNO222" s="43"/>
      <c r="LNP222" s="43"/>
      <c r="LNQ222" s="43"/>
      <c r="LNR222" s="43"/>
      <c r="LNS222" s="43"/>
      <c r="LNT222" s="43"/>
      <c r="LNU222" s="43"/>
      <c r="LNV222" s="43"/>
      <c r="LNW222" s="43"/>
      <c r="LNX222" s="43"/>
      <c r="LNY222" s="43"/>
      <c r="LNZ222" s="43"/>
      <c r="LOA222" s="43"/>
      <c r="LOB222" s="43"/>
      <c r="LOC222" s="43"/>
      <c r="LOD222" s="43"/>
      <c r="LOE222" s="43"/>
      <c r="LOF222" s="43"/>
      <c r="LOG222" s="43"/>
      <c r="LOH222" s="43"/>
      <c r="LOI222" s="43"/>
      <c r="LOJ222" s="43"/>
      <c r="LOK222" s="43"/>
      <c r="LOL222" s="43"/>
      <c r="LOM222" s="43"/>
      <c r="LON222" s="43"/>
      <c r="LOO222" s="43"/>
      <c r="LOP222" s="43"/>
      <c r="LOQ222" s="43"/>
      <c r="LOR222" s="43"/>
      <c r="LOS222" s="43"/>
      <c r="LOT222" s="43"/>
      <c r="LOU222" s="43"/>
      <c r="LOV222" s="43"/>
      <c r="LOW222" s="43"/>
      <c r="LOX222" s="43"/>
      <c r="LOY222" s="43"/>
      <c r="LOZ222" s="43"/>
      <c r="LPA222" s="43"/>
      <c r="LPB222" s="43"/>
      <c r="LPC222" s="43"/>
      <c r="LPD222" s="43"/>
      <c r="LPE222" s="43"/>
      <c r="LPF222" s="43"/>
      <c r="LPG222" s="43"/>
      <c r="LPH222" s="43"/>
      <c r="LPI222" s="43"/>
      <c r="LPJ222" s="43"/>
      <c r="LPK222" s="43"/>
      <c r="LPL222" s="43"/>
      <c r="LPM222" s="43"/>
      <c r="LPN222" s="43"/>
      <c r="LPO222" s="43"/>
      <c r="LPP222" s="43"/>
      <c r="LPQ222" s="43"/>
      <c r="LPR222" s="43"/>
      <c r="LPS222" s="43"/>
      <c r="LPT222" s="43"/>
      <c r="LPU222" s="43"/>
      <c r="LPV222" s="43"/>
      <c r="LPW222" s="43"/>
      <c r="LPX222" s="43"/>
      <c r="LPY222" s="43"/>
      <c r="LPZ222" s="43"/>
      <c r="LQA222" s="43"/>
      <c r="LQB222" s="43"/>
      <c r="LQC222" s="43"/>
      <c r="LQD222" s="43"/>
      <c r="LQE222" s="43"/>
      <c r="LQF222" s="43"/>
      <c r="LQG222" s="43"/>
      <c r="LQH222" s="43"/>
      <c r="LQI222" s="43"/>
      <c r="LQJ222" s="43"/>
      <c r="LQK222" s="43"/>
      <c r="LQL222" s="43"/>
      <c r="LQM222" s="43"/>
      <c r="LQN222" s="43"/>
      <c r="LQO222" s="43"/>
      <c r="LQP222" s="43"/>
      <c r="LQQ222" s="43"/>
      <c r="LQR222" s="43"/>
      <c r="LQS222" s="43"/>
      <c r="LQT222" s="43"/>
      <c r="LQU222" s="43"/>
      <c r="LQV222" s="43"/>
      <c r="LQW222" s="43"/>
      <c r="LQX222" s="43"/>
      <c r="LQY222" s="43"/>
      <c r="LQZ222" s="43"/>
      <c r="LRA222" s="43"/>
      <c r="LRB222" s="43"/>
      <c r="LRC222" s="43"/>
      <c r="LRD222" s="43"/>
      <c r="LRE222" s="43"/>
      <c r="LRF222" s="43"/>
      <c r="LRG222" s="43"/>
      <c r="LRH222" s="43"/>
      <c r="LRI222" s="43"/>
      <c r="LRJ222" s="43"/>
      <c r="LRK222" s="43"/>
      <c r="LRL222" s="43"/>
      <c r="LRM222" s="43"/>
      <c r="LRN222" s="43"/>
      <c r="LRO222" s="43"/>
      <c r="LRP222" s="43"/>
      <c r="LRQ222" s="43"/>
      <c r="LRR222" s="43"/>
      <c r="LRS222" s="43"/>
      <c r="LRT222" s="43"/>
      <c r="LRU222" s="43"/>
      <c r="LRV222" s="43"/>
      <c r="LRW222" s="43"/>
      <c r="LRX222" s="43"/>
      <c r="LRY222" s="43"/>
      <c r="LRZ222" s="43"/>
      <c r="LSA222" s="43"/>
      <c r="LSB222" s="43"/>
      <c r="LSC222" s="43"/>
      <c r="LSD222" s="43"/>
      <c r="LSE222" s="43"/>
      <c r="LSF222" s="43"/>
      <c r="LSG222" s="43"/>
      <c r="LSH222" s="43"/>
      <c r="LSI222" s="43"/>
      <c r="LSJ222" s="43"/>
      <c r="LSK222" s="43"/>
      <c r="LSL222" s="43"/>
      <c r="LSM222" s="43"/>
      <c r="LSN222" s="43"/>
      <c r="LSO222" s="43"/>
      <c r="LSP222" s="43"/>
      <c r="LSQ222" s="43"/>
      <c r="LSR222" s="43"/>
      <c r="LSS222" s="43"/>
      <c r="LST222" s="43"/>
      <c r="LSU222" s="43"/>
      <c r="LSV222" s="43"/>
      <c r="LSW222" s="43"/>
      <c r="LSX222" s="43"/>
      <c r="LSY222" s="43"/>
      <c r="LSZ222" s="43"/>
      <c r="LTA222" s="43"/>
      <c r="LTB222" s="43"/>
      <c r="LTC222" s="43"/>
      <c r="LTD222" s="43"/>
      <c r="LTE222" s="43"/>
      <c r="LTF222" s="43"/>
      <c r="LTG222" s="43"/>
      <c r="LTH222" s="43"/>
      <c r="LTI222" s="43"/>
      <c r="LTJ222" s="43"/>
      <c r="LTK222" s="43"/>
      <c r="LTL222" s="43"/>
      <c r="LTM222" s="43"/>
      <c r="LTN222" s="43"/>
      <c r="LTO222" s="43"/>
      <c r="LTP222" s="43"/>
      <c r="LTQ222" s="43"/>
      <c r="LTR222" s="43"/>
      <c r="LTS222" s="43"/>
      <c r="LTT222" s="43"/>
      <c r="LTU222" s="43"/>
      <c r="LTV222" s="43"/>
      <c r="LTW222" s="43"/>
      <c r="LTX222" s="43"/>
      <c r="LTY222" s="43"/>
      <c r="LTZ222" s="43"/>
      <c r="LUA222" s="43"/>
      <c r="LUB222" s="43"/>
      <c r="LUC222" s="43"/>
      <c r="LUD222" s="43"/>
      <c r="LUE222" s="43"/>
      <c r="LUF222" s="43"/>
      <c r="LUG222" s="43"/>
      <c r="LUH222" s="43"/>
      <c r="LUI222" s="43"/>
      <c r="LUJ222" s="43"/>
      <c r="LUK222" s="43"/>
      <c r="LUL222" s="43"/>
      <c r="LUM222" s="43"/>
      <c r="LUN222" s="43"/>
      <c r="LUO222" s="43"/>
      <c r="LUP222" s="43"/>
      <c r="LUQ222" s="43"/>
      <c r="LUR222" s="43"/>
      <c r="LUS222" s="43"/>
      <c r="LUT222" s="43"/>
      <c r="LUU222" s="43"/>
      <c r="LUV222" s="43"/>
      <c r="LUW222" s="43"/>
      <c r="LUX222" s="43"/>
      <c r="LUY222" s="43"/>
      <c r="LUZ222" s="43"/>
      <c r="LVA222" s="43"/>
      <c r="LVB222" s="43"/>
      <c r="LVC222" s="43"/>
      <c r="LVD222" s="43"/>
      <c r="LVE222" s="43"/>
      <c r="LVF222" s="43"/>
      <c r="LVG222" s="43"/>
      <c r="LVH222" s="43"/>
      <c r="LVI222" s="43"/>
      <c r="LVJ222" s="43"/>
      <c r="LVK222" s="43"/>
      <c r="LVL222" s="43"/>
      <c r="LVM222" s="43"/>
      <c r="LVN222" s="43"/>
      <c r="LVO222" s="43"/>
      <c r="LVP222" s="43"/>
      <c r="LVQ222" s="43"/>
      <c r="LVR222" s="43"/>
      <c r="LVS222" s="43"/>
      <c r="LVT222" s="43"/>
      <c r="LVU222" s="43"/>
      <c r="LVV222" s="43"/>
      <c r="LVW222" s="43"/>
      <c r="LVX222" s="43"/>
      <c r="LVY222" s="43"/>
      <c r="LVZ222" s="43"/>
      <c r="LWA222" s="43"/>
      <c r="LWB222" s="43"/>
      <c r="LWC222" s="43"/>
      <c r="LWD222" s="43"/>
      <c r="LWE222" s="43"/>
      <c r="LWF222" s="43"/>
      <c r="LWG222" s="43"/>
      <c r="LWH222" s="43"/>
      <c r="LWI222" s="43"/>
      <c r="LWJ222" s="43"/>
      <c r="LWK222" s="43"/>
      <c r="LWL222" s="43"/>
      <c r="LWM222" s="43"/>
      <c r="LWN222" s="43"/>
      <c r="LWO222" s="43"/>
      <c r="LWP222" s="43"/>
      <c r="LWQ222" s="43"/>
      <c r="LWR222" s="43"/>
      <c r="LWS222" s="43"/>
      <c r="LWT222" s="43"/>
      <c r="LWU222" s="43"/>
      <c r="LWV222" s="43"/>
      <c r="LWW222" s="43"/>
      <c r="LWX222" s="43"/>
      <c r="LWY222" s="43"/>
      <c r="LWZ222" s="43"/>
      <c r="LXA222" s="43"/>
      <c r="LXB222" s="43"/>
      <c r="LXC222" s="43"/>
      <c r="LXD222" s="43"/>
      <c r="LXE222" s="43"/>
      <c r="LXF222" s="43"/>
      <c r="LXG222" s="43"/>
      <c r="LXH222" s="43"/>
      <c r="LXI222" s="43"/>
      <c r="LXJ222" s="43"/>
      <c r="LXK222" s="43"/>
      <c r="LXL222" s="43"/>
      <c r="LXM222" s="43"/>
      <c r="LXN222" s="43"/>
      <c r="LXO222" s="43"/>
      <c r="LXP222" s="43"/>
      <c r="LXQ222" s="43"/>
      <c r="LXR222" s="43"/>
      <c r="LXS222" s="43"/>
      <c r="LXT222" s="43"/>
      <c r="LXU222" s="43"/>
      <c r="LXV222" s="43"/>
      <c r="LXW222" s="43"/>
      <c r="LXX222" s="43"/>
      <c r="LXY222" s="43"/>
      <c r="LXZ222" s="43"/>
      <c r="LYA222" s="43"/>
      <c r="LYB222" s="43"/>
      <c r="LYC222" s="43"/>
      <c r="LYD222" s="43"/>
      <c r="LYE222" s="43"/>
      <c r="LYF222" s="43"/>
      <c r="LYG222" s="43"/>
      <c r="LYH222" s="43"/>
      <c r="LYI222" s="43"/>
      <c r="LYJ222" s="43"/>
      <c r="LYK222" s="43"/>
      <c r="LYL222" s="43"/>
      <c r="LYM222" s="43"/>
      <c r="LYN222" s="43"/>
      <c r="LYO222" s="43"/>
      <c r="LYP222" s="43"/>
      <c r="LYQ222" s="43"/>
      <c r="LYR222" s="43"/>
      <c r="LYS222" s="43"/>
      <c r="LYT222" s="43"/>
      <c r="LYU222" s="43"/>
      <c r="LYV222" s="43"/>
      <c r="LYW222" s="43"/>
      <c r="LYX222" s="43"/>
      <c r="LYY222" s="43"/>
      <c r="LYZ222" s="43"/>
      <c r="LZA222" s="43"/>
      <c r="LZB222" s="43"/>
      <c r="LZC222" s="43"/>
      <c r="LZD222" s="43"/>
      <c r="LZE222" s="43"/>
      <c r="LZF222" s="43"/>
      <c r="LZG222" s="43"/>
      <c r="LZH222" s="43"/>
      <c r="LZI222" s="43"/>
      <c r="LZJ222" s="43"/>
      <c r="LZK222" s="43"/>
      <c r="LZL222" s="43"/>
      <c r="LZM222" s="43"/>
      <c r="LZN222" s="43"/>
      <c r="LZO222" s="43"/>
      <c r="LZP222" s="43"/>
      <c r="LZQ222" s="43"/>
      <c r="LZR222" s="43"/>
      <c r="LZS222" s="43"/>
      <c r="LZT222" s="43"/>
      <c r="LZU222" s="43"/>
      <c r="LZV222" s="43"/>
      <c r="LZW222" s="43"/>
      <c r="LZX222" s="43"/>
      <c r="LZY222" s="43"/>
      <c r="LZZ222" s="43"/>
      <c r="MAA222" s="43"/>
      <c r="MAB222" s="43"/>
      <c r="MAC222" s="43"/>
      <c r="MAD222" s="43"/>
      <c r="MAE222" s="43"/>
      <c r="MAF222" s="43"/>
      <c r="MAG222" s="43"/>
      <c r="MAH222" s="43"/>
      <c r="MAI222" s="43"/>
      <c r="MAJ222" s="43"/>
      <c r="MAK222" s="43"/>
      <c r="MAL222" s="43"/>
      <c r="MAM222" s="43"/>
      <c r="MAN222" s="43"/>
      <c r="MAO222" s="43"/>
      <c r="MAP222" s="43"/>
      <c r="MAQ222" s="43"/>
      <c r="MAR222" s="43"/>
      <c r="MAS222" s="43"/>
      <c r="MAT222" s="43"/>
      <c r="MAU222" s="43"/>
      <c r="MAV222" s="43"/>
      <c r="MAW222" s="43"/>
      <c r="MAX222" s="43"/>
      <c r="MAY222" s="43"/>
      <c r="MAZ222" s="43"/>
      <c r="MBA222" s="43"/>
      <c r="MBB222" s="43"/>
      <c r="MBC222" s="43"/>
      <c r="MBD222" s="43"/>
      <c r="MBE222" s="43"/>
      <c r="MBF222" s="43"/>
      <c r="MBG222" s="43"/>
      <c r="MBH222" s="43"/>
      <c r="MBI222" s="43"/>
      <c r="MBJ222" s="43"/>
      <c r="MBK222" s="43"/>
      <c r="MBL222" s="43"/>
      <c r="MBM222" s="43"/>
      <c r="MBN222" s="43"/>
      <c r="MBO222" s="43"/>
      <c r="MBP222" s="43"/>
      <c r="MBQ222" s="43"/>
      <c r="MBR222" s="43"/>
      <c r="MBS222" s="43"/>
      <c r="MBT222" s="43"/>
      <c r="MBU222" s="43"/>
      <c r="MBV222" s="43"/>
      <c r="MBW222" s="43"/>
      <c r="MBX222" s="43"/>
      <c r="MBY222" s="43"/>
      <c r="MBZ222" s="43"/>
      <c r="MCA222" s="43"/>
      <c r="MCB222" s="43"/>
      <c r="MCC222" s="43"/>
      <c r="MCD222" s="43"/>
      <c r="MCE222" s="43"/>
      <c r="MCF222" s="43"/>
      <c r="MCG222" s="43"/>
      <c r="MCH222" s="43"/>
      <c r="MCI222" s="43"/>
      <c r="MCJ222" s="43"/>
      <c r="MCK222" s="43"/>
      <c r="MCL222" s="43"/>
      <c r="MCM222" s="43"/>
      <c r="MCN222" s="43"/>
      <c r="MCO222" s="43"/>
      <c r="MCP222" s="43"/>
      <c r="MCQ222" s="43"/>
      <c r="MCR222" s="43"/>
      <c r="MCS222" s="43"/>
      <c r="MCT222" s="43"/>
      <c r="MCU222" s="43"/>
      <c r="MCV222" s="43"/>
      <c r="MCW222" s="43"/>
      <c r="MCX222" s="43"/>
      <c r="MCY222" s="43"/>
      <c r="MCZ222" s="43"/>
      <c r="MDA222" s="43"/>
      <c r="MDB222" s="43"/>
      <c r="MDC222" s="43"/>
      <c r="MDD222" s="43"/>
      <c r="MDE222" s="43"/>
      <c r="MDF222" s="43"/>
      <c r="MDG222" s="43"/>
      <c r="MDH222" s="43"/>
      <c r="MDI222" s="43"/>
      <c r="MDJ222" s="43"/>
      <c r="MDK222" s="43"/>
      <c r="MDL222" s="43"/>
      <c r="MDM222" s="43"/>
      <c r="MDN222" s="43"/>
      <c r="MDO222" s="43"/>
      <c r="MDP222" s="43"/>
      <c r="MDQ222" s="43"/>
      <c r="MDR222" s="43"/>
      <c r="MDS222" s="43"/>
      <c r="MDT222" s="43"/>
      <c r="MDU222" s="43"/>
      <c r="MDV222" s="43"/>
      <c r="MDW222" s="43"/>
      <c r="MDX222" s="43"/>
      <c r="MDY222" s="43"/>
      <c r="MDZ222" s="43"/>
      <c r="MEA222" s="43"/>
      <c r="MEB222" s="43"/>
      <c r="MEC222" s="43"/>
      <c r="MED222" s="43"/>
      <c r="MEE222" s="43"/>
      <c r="MEF222" s="43"/>
      <c r="MEG222" s="43"/>
      <c r="MEH222" s="43"/>
      <c r="MEI222" s="43"/>
      <c r="MEJ222" s="43"/>
      <c r="MEK222" s="43"/>
      <c r="MEL222" s="43"/>
      <c r="MEM222" s="43"/>
      <c r="MEN222" s="43"/>
      <c r="MEO222" s="43"/>
      <c r="MEP222" s="43"/>
      <c r="MEQ222" s="43"/>
      <c r="MER222" s="43"/>
      <c r="MES222" s="43"/>
      <c r="MET222" s="43"/>
      <c r="MEU222" s="43"/>
      <c r="MEV222" s="43"/>
      <c r="MEW222" s="43"/>
      <c r="MEX222" s="43"/>
      <c r="MEY222" s="43"/>
      <c r="MEZ222" s="43"/>
      <c r="MFA222" s="43"/>
      <c r="MFB222" s="43"/>
      <c r="MFC222" s="43"/>
      <c r="MFD222" s="43"/>
      <c r="MFE222" s="43"/>
      <c r="MFF222" s="43"/>
      <c r="MFG222" s="43"/>
      <c r="MFH222" s="43"/>
      <c r="MFI222" s="43"/>
      <c r="MFJ222" s="43"/>
      <c r="MFK222" s="43"/>
      <c r="MFL222" s="43"/>
      <c r="MFM222" s="43"/>
      <c r="MFN222" s="43"/>
      <c r="MFO222" s="43"/>
      <c r="MFP222" s="43"/>
      <c r="MFQ222" s="43"/>
      <c r="MFR222" s="43"/>
      <c r="MFS222" s="43"/>
      <c r="MFT222" s="43"/>
      <c r="MFU222" s="43"/>
      <c r="MFV222" s="43"/>
      <c r="MFW222" s="43"/>
      <c r="MFX222" s="43"/>
      <c r="MFY222" s="43"/>
      <c r="MFZ222" s="43"/>
      <c r="MGA222" s="43"/>
      <c r="MGB222" s="43"/>
      <c r="MGC222" s="43"/>
      <c r="MGD222" s="43"/>
      <c r="MGE222" s="43"/>
      <c r="MGF222" s="43"/>
      <c r="MGG222" s="43"/>
      <c r="MGH222" s="43"/>
      <c r="MGI222" s="43"/>
      <c r="MGJ222" s="43"/>
      <c r="MGK222" s="43"/>
      <c r="MGL222" s="43"/>
      <c r="MGM222" s="43"/>
      <c r="MGN222" s="43"/>
      <c r="MGO222" s="43"/>
      <c r="MGP222" s="43"/>
      <c r="MGQ222" s="43"/>
      <c r="MGR222" s="43"/>
      <c r="MGS222" s="43"/>
      <c r="MGT222" s="43"/>
      <c r="MGU222" s="43"/>
      <c r="MGV222" s="43"/>
      <c r="MGW222" s="43"/>
      <c r="MGX222" s="43"/>
      <c r="MGY222" s="43"/>
      <c r="MGZ222" s="43"/>
      <c r="MHA222" s="43"/>
      <c r="MHB222" s="43"/>
      <c r="MHC222" s="43"/>
      <c r="MHD222" s="43"/>
      <c r="MHE222" s="43"/>
      <c r="MHF222" s="43"/>
      <c r="MHG222" s="43"/>
      <c r="MHH222" s="43"/>
      <c r="MHI222" s="43"/>
      <c r="MHJ222" s="43"/>
      <c r="MHK222" s="43"/>
      <c r="MHL222" s="43"/>
      <c r="MHM222" s="43"/>
      <c r="MHN222" s="43"/>
      <c r="MHO222" s="43"/>
      <c r="MHP222" s="43"/>
      <c r="MHQ222" s="43"/>
      <c r="MHR222" s="43"/>
      <c r="MHS222" s="43"/>
      <c r="MHT222" s="43"/>
      <c r="MHU222" s="43"/>
      <c r="MHV222" s="43"/>
      <c r="MHW222" s="43"/>
      <c r="MHX222" s="43"/>
      <c r="MHY222" s="43"/>
      <c r="MHZ222" s="43"/>
      <c r="MIA222" s="43"/>
      <c r="MIB222" s="43"/>
      <c r="MIC222" s="43"/>
      <c r="MID222" s="43"/>
      <c r="MIE222" s="43"/>
      <c r="MIF222" s="43"/>
      <c r="MIG222" s="43"/>
      <c r="MIH222" s="43"/>
      <c r="MII222" s="43"/>
      <c r="MIJ222" s="43"/>
      <c r="MIK222" s="43"/>
      <c r="MIL222" s="43"/>
      <c r="MIM222" s="43"/>
      <c r="MIN222" s="43"/>
      <c r="MIO222" s="43"/>
      <c r="MIP222" s="43"/>
      <c r="MIQ222" s="43"/>
      <c r="MIR222" s="43"/>
      <c r="MIS222" s="43"/>
      <c r="MIT222" s="43"/>
      <c r="MIU222" s="43"/>
      <c r="MIV222" s="43"/>
      <c r="MIW222" s="43"/>
      <c r="MIX222" s="43"/>
      <c r="MIY222" s="43"/>
      <c r="MIZ222" s="43"/>
      <c r="MJA222" s="43"/>
      <c r="MJB222" s="43"/>
      <c r="MJC222" s="43"/>
      <c r="MJD222" s="43"/>
      <c r="MJE222" s="43"/>
      <c r="MJF222" s="43"/>
      <c r="MJG222" s="43"/>
      <c r="MJH222" s="43"/>
      <c r="MJI222" s="43"/>
      <c r="MJJ222" s="43"/>
      <c r="MJK222" s="43"/>
      <c r="MJL222" s="43"/>
      <c r="MJM222" s="43"/>
      <c r="MJN222" s="43"/>
      <c r="MJO222" s="43"/>
      <c r="MJP222" s="43"/>
      <c r="MJQ222" s="43"/>
      <c r="MJR222" s="43"/>
      <c r="MJS222" s="43"/>
      <c r="MJT222" s="43"/>
      <c r="MJU222" s="43"/>
      <c r="MJV222" s="43"/>
      <c r="MJW222" s="43"/>
      <c r="MJX222" s="43"/>
      <c r="MJY222" s="43"/>
      <c r="MJZ222" s="43"/>
      <c r="MKA222" s="43"/>
      <c r="MKB222" s="43"/>
      <c r="MKC222" s="43"/>
      <c r="MKD222" s="43"/>
      <c r="MKE222" s="43"/>
      <c r="MKF222" s="43"/>
      <c r="MKG222" s="43"/>
      <c r="MKH222" s="43"/>
      <c r="MKI222" s="43"/>
      <c r="MKJ222" s="43"/>
      <c r="MKK222" s="43"/>
      <c r="MKL222" s="43"/>
      <c r="MKM222" s="43"/>
      <c r="MKN222" s="43"/>
      <c r="MKO222" s="43"/>
      <c r="MKP222" s="43"/>
      <c r="MKQ222" s="43"/>
      <c r="MKR222" s="43"/>
      <c r="MKS222" s="43"/>
      <c r="MKT222" s="43"/>
      <c r="MKU222" s="43"/>
      <c r="MKV222" s="43"/>
      <c r="MKW222" s="43"/>
      <c r="MKX222" s="43"/>
      <c r="MKY222" s="43"/>
      <c r="MKZ222" s="43"/>
      <c r="MLA222" s="43"/>
      <c r="MLB222" s="43"/>
      <c r="MLC222" s="43"/>
      <c r="MLD222" s="43"/>
      <c r="MLE222" s="43"/>
      <c r="MLF222" s="43"/>
      <c r="MLG222" s="43"/>
      <c r="MLH222" s="43"/>
      <c r="MLI222" s="43"/>
      <c r="MLJ222" s="43"/>
      <c r="MLK222" s="43"/>
      <c r="MLL222" s="43"/>
      <c r="MLM222" s="43"/>
      <c r="MLN222" s="43"/>
      <c r="MLO222" s="43"/>
      <c r="MLP222" s="43"/>
      <c r="MLQ222" s="43"/>
      <c r="MLR222" s="43"/>
      <c r="MLS222" s="43"/>
      <c r="MLT222" s="43"/>
      <c r="MLU222" s="43"/>
      <c r="MLV222" s="43"/>
      <c r="MLW222" s="43"/>
      <c r="MLX222" s="43"/>
      <c r="MLY222" s="43"/>
      <c r="MLZ222" s="43"/>
      <c r="MMA222" s="43"/>
      <c r="MMB222" s="43"/>
      <c r="MMC222" s="43"/>
      <c r="MMD222" s="43"/>
      <c r="MME222" s="43"/>
      <c r="MMF222" s="43"/>
      <c r="MMG222" s="43"/>
      <c r="MMH222" s="43"/>
      <c r="MMI222" s="43"/>
      <c r="MMJ222" s="43"/>
      <c r="MMK222" s="43"/>
      <c r="MML222" s="43"/>
      <c r="MMM222" s="43"/>
      <c r="MMN222" s="43"/>
      <c r="MMO222" s="43"/>
      <c r="MMP222" s="43"/>
      <c r="MMQ222" s="43"/>
      <c r="MMR222" s="43"/>
      <c r="MMS222" s="43"/>
      <c r="MMT222" s="43"/>
      <c r="MMU222" s="43"/>
      <c r="MMV222" s="43"/>
      <c r="MMW222" s="43"/>
      <c r="MMX222" s="43"/>
      <c r="MMY222" s="43"/>
      <c r="MMZ222" s="43"/>
      <c r="MNA222" s="43"/>
      <c r="MNB222" s="43"/>
      <c r="MNC222" s="43"/>
      <c r="MND222" s="43"/>
      <c r="MNE222" s="43"/>
      <c r="MNF222" s="43"/>
      <c r="MNG222" s="43"/>
      <c r="MNH222" s="43"/>
      <c r="MNI222" s="43"/>
      <c r="MNJ222" s="43"/>
      <c r="MNK222" s="43"/>
      <c r="MNL222" s="43"/>
      <c r="MNM222" s="43"/>
      <c r="MNN222" s="43"/>
      <c r="MNO222" s="43"/>
      <c r="MNP222" s="43"/>
      <c r="MNQ222" s="43"/>
      <c r="MNR222" s="43"/>
      <c r="MNS222" s="43"/>
      <c r="MNT222" s="43"/>
      <c r="MNU222" s="43"/>
      <c r="MNV222" s="43"/>
      <c r="MNW222" s="43"/>
      <c r="MNX222" s="43"/>
      <c r="MNY222" s="43"/>
      <c r="MNZ222" s="43"/>
      <c r="MOA222" s="43"/>
      <c r="MOB222" s="43"/>
      <c r="MOC222" s="43"/>
      <c r="MOD222" s="43"/>
      <c r="MOE222" s="43"/>
      <c r="MOF222" s="43"/>
      <c r="MOG222" s="43"/>
      <c r="MOH222" s="43"/>
      <c r="MOI222" s="43"/>
      <c r="MOJ222" s="43"/>
      <c r="MOK222" s="43"/>
      <c r="MOL222" s="43"/>
      <c r="MOM222" s="43"/>
      <c r="MON222" s="43"/>
      <c r="MOO222" s="43"/>
      <c r="MOP222" s="43"/>
      <c r="MOQ222" s="43"/>
      <c r="MOR222" s="43"/>
      <c r="MOS222" s="43"/>
      <c r="MOT222" s="43"/>
      <c r="MOU222" s="43"/>
      <c r="MOV222" s="43"/>
      <c r="MOW222" s="43"/>
      <c r="MOX222" s="43"/>
      <c r="MOY222" s="43"/>
      <c r="MOZ222" s="43"/>
      <c r="MPA222" s="43"/>
      <c r="MPB222" s="43"/>
      <c r="MPC222" s="43"/>
      <c r="MPD222" s="43"/>
      <c r="MPE222" s="43"/>
      <c r="MPF222" s="43"/>
      <c r="MPG222" s="43"/>
      <c r="MPH222" s="43"/>
      <c r="MPI222" s="43"/>
      <c r="MPJ222" s="43"/>
      <c r="MPK222" s="43"/>
      <c r="MPL222" s="43"/>
      <c r="MPM222" s="43"/>
      <c r="MPN222" s="43"/>
      <c r="MPO222" s="43"/>
      <c r="MPP222" s="43"/>
      <c r="MPQ222" s="43"/>
      <c r="MPR222" s="43"/>
      <c r="MPS222" s="43"/>
      <c r="MPT222" s="43"/>
      <c r="MPU222" s="43"/>
      <c r="MPV222" s="43"/>
      <c r="MPW222" s="43"/>
      <c r="MPX222" s="43"/>
      <c r="MPY222" s="43"/>
      <c r="MPZ222" s="43"/>
      <c r="MQA222" s="43"/>
      <c r="MQB222" s="43"/>
      <c r="MQC222" s="43"/>
      <c r="MQD222" s="43"/>
      <c r="MQE222" s="43"/>
      <c r="MQF222" s="43"/>
      <c r="MQG222" s="43"/>
      <c r="MQH222" s="43"/>
      <c r="MQI222" s="43"/>
      <c r="MQJ222" s="43"/>
      <c r="MQK222" s="43"/>
      <c r="MQL222" s="43"/>
      <c r="MQM222" s="43"/>
      <c r="MQN222" s="43"/>
      <c r="MQO222" s="43"/>
      <c r="MQP222" s="43"/>
      <c r="MQQ222" s="43"/>
      <c r="MQR222" s="43"/>
      <c r="MQS222" s="43"/>
      <c r="MQT222" s="43"/>
      <c r="MQU222" s="43"/>
      <c r="MQV222" s="43"/>
      <c r="MQW222" s="43"/>
      <c r="MQX222" s="43"/>
      <c r="MQY222" s="43"/>
      <c r="MQZ222" s="43"/>
      <c r="MRA222" s="43"/>
      <c r="MRB222" s="43"/>
      <c r="MRC222" s="43"/>
      <c r="MRD222" s="43"/>
      <c r="MRE222" s="43"/>
      <c r="MRF222" s="43"/>
      <c r="MRG222" s="43"/>
      <c r="MRH222" s="43"/>
      <c r="MRI222" s="43"/>
      <c r="MRJ222" s="43"/>
      <c r="MRK222" s="43"/>
      <c r="MRL222" s="43"/>
      <c r="MRM222" s="43"/>
      <c r="MRN222" s="43"/>
      <c r="MRO222" s="43"/>
      <c r="MRP222" s="43"/>
      <c r="MRQ222" s="43"/>
      <c r="MRR222" s="43"/>
      <c r="MRS222" s="43"/>
      <c r="MRT222" s="43"/>
      <c r="MRU222" s="43"/>
      <c r="MRV222" s="43"/>
      <c r="MRW222" s="43"/>
      <c r="MRX222" s="43"/>
      <c r="MRY222" s="43"/>
      <c r="MRZ222" s="43"/>
      <c r="MSA222" s="43"/>
      <c r="MSB222" s="43"/>
      <c r="MSC222" s="43"/>
      <c r="MSD222" s="43"/>
      <c r="MSE222" s="43"/>
      <c r="MSF222" s="43"/>
      <c r="MSG222" s="43"/>
      <c r="MSH222" s="43"/>
      <c r="MSI222" s="43"/>
      <c r="MSJ222" s="43"/>
      <c r="MSK222" s="43"/>
      <c r="MSL222" s="43"/>
      <c r="MSM222" s="43"/>
      <c r="MSN222" s="43"/>
      <c r="MSO222" s="43"/>
      <c r="MSP222" s="43"/>
      <c r="MSQ222" s="43"/>
      <c r="MSR222" s="43"/>
      <c r="MSS222" s="43"/>
      <c r="MST222" s="43"/>
      <c r="MSU222" s="43"/>
      <c r="MSV222" s="43"/>
      <c r="MSW222" s="43"/>
      <c r="MSX222" s="43"/>
      <c r="MSY222" s="43"/>
      <c r="MSZ222" s="43"/>
      <c r="MTA222" s="43"/>
      <c r="MTB222" s="43"/>
      <c r="MTC222" s="43"/>
      <c r="MTD222" s="43"/>
      <c r="MTE222" s="43"/>
      <c r="MTF222" s="43"/>
      <c r="MTG222" s="43"/>
      <c r="MTH222" s="43"/>
      <c r="MTI222" s="43"/>
      <c r="MTJ222" s="43"/>
      <c r="MTK222" s="43"/>
      <c r="MTL222" s="43"/>
      <c r="MTM222" s="43"/>
      <c r="MTN222" s="43"/>
      <c r="MTO222" s="43"/>
      <c r="MTP222" s="43"/>
      <c r="MTQ222" s="43"/>
      <c r="MTR222" s="43"/>
      <c r="MTS222" s="43"/>
      <c r="MTT222" s="43"/>
      <c r="MTU222" s="43"/>
      <c r="MTV222" s="43"/>
      <c r="MTW222" s="43"/>
      <c r="MTX222" s="43"/>
      <c r="MTY222" s="43"/>
      <c r="MTZ222" s="43"/>
      <c r="MUA222" s="43"/>
      <c r="MUB222" s="43"/>
      <c r="MUC222" s="43"/>
      <c r="MUD222" s="43"/>
      <c r="MUE222" s="43"/>
      <c r="MUF222" s="43"/>
      <c r="MUG222" s="43"/>
      <c r="MUH222" s="43"/>
      <c r="MUI222" s="43"/>
      <c r="MUJ222" s="43"/>
      <c r="MUK222" s="43"/>
      <c r="MUL222" s="43"/>
      <c r="MUM222" s="43"/>
      <c r="MUN222" s="43"/>
      <c r="MUO222" s="43"/>
      <c r="MUP222" s="43"/>
      <c r="MUQ222" s="43"/>
      <c r="MUR222" s="43"/>
      <c r="MUS222" s="43"/>
      <c r="MUT222" s="43"/>
      <c r="MUU222" s="43"/>
      <c r="MUV222" s="43"/>
      <c r="MUW222" s="43"/>
      <c r="MUX222" s="43"/>
      <c r="MUY222" s="43"/>
      <c r="MUZ222" s="43"/>
      <c r="MVA222" s="43"/>
      <c r="MVB222" s="43"/>
      <c r="MVC222" s="43"/>
      <c r="MVD222" s="43"/>
      <c r="MVE222" s="43"/>
      <c r="MVF222" s="43"/>
      <c r="MVG222" s="43"/>
      <c r="MVH222" s="43"/>
      <c r="MVI222" s="43"/>
      <c r="MVJ222" s="43"/>
      <c r="MVK222" s="43"/>
      <c r="MVL222" s="43"/>
      <c r="MVM222" s="43"/>
      <c r="MVN222" s="43"/>
      <c r="MVO222" s="43"/>
      <c r="MVP222" s="43"/>
      <c r="MVQ222" s="43"/>
      <c r="MVR222" s="43"/>
      <c r="MVS222" s="43"/>
      <c r="MVT222" s="43"/>
      <c r="MVU222" s="43"/>
      <c r="MVV222" s="43"/>
      <c r="MVW222" s="43"/>
      <c r="MVX222" s="43"/>
      <c r="MVY222" s="43"/>
      <c r="MVZ222" s="43"/>
      <c r="MWA222" s="43"/>
      <c r="MWB222" s="43"/>
      <c r="MWC222" s="43"/>
      <c r="MWD222" s="43"/>
      <c r="MWE222" s="43"/>
      <c r="MWF222" s="43"/>
      <c r="MWG222" s="43"/>
      <c r="MWH222" s="43"/>
      <c r="MWI222" s="43"/>
      <c r="MWJ222" s="43"/>
      <c r="MWK222" s="43"/>
      <c r="MWL222" s="43"/>
      <c r="MWM222" s="43"/>
      <c r="MWN222" s="43"/>
      <c r="MWO222" s="43"/>
      <c r="MWP222" s="43"/>
      <c r="MWQ222" s="43"/>
      <c r="MWR222" s="43"/>
      <c r="MWS222" s="43"/>
      <c r="MWT222" s="43"/>
      <c r="MWU222" s="43"/>
      <c r="MWV222" s="43"/>
      <c r="MWW222" s="43"/>
      <c r="MWX222" s="43"/>
      <c r="MWY222" s="43"/>
      <c r="MWZ222" s="43"/>
      <c r="MXA222" s="43"/>
      <c r="MXB222" s="43"/>
      <c r="MXC222" s="43"/>
      <c r="MXD222" s="43"/>
      <c r="MXE222" s="43"/>
      <c r="MXF222" s="43"/>
      <c r="MXG222" s="43"/>
      <c r="MXH222" s="43"/>
      <c r="MXI222" s="43"/>
      <c r="MXJ222" s="43"/>
      <c r="MXK222" s="43"/>
      <c r="MXL222" s="43"/>
      <c r="MXM222" s="43"/>
      <c r="MXN222" s="43"/>
      <c r="MXO222" s="43"/>
      <c r="MXP222" s="43"/>
      <c r="MXQ222" s="43"/>
      <c r="MXR222" s="43"/>
      <c r="MXS222" s="43"/>
      <c r="MXT222" s="43"/>
      <c r="MXU222" s="43"/>
      <c r="MXV222" s="43"/>
      <c r="MXW222" s="43"/>
      <c r="MXX222" s="43"/>
      <c r="MXY222" s="43"/>
      <c r="MXZ222" s="43"/>
      <c r="MYA222" s="43"/>
      <c r="MYB222" s="43"/>
      <c r="MYC222" s="43"/>
      <c r="MYD222" s="43"/>
      <c r="MYE222" s="43"/>
      <c r="MYF222" s="43"/>
      <c r="MYG222" s="43"/>
      <c r="MYH222" s="43"/>
      <c r="MYI222" s="43"/>
      <c r="MYJ222" s="43"/>
      <c r="MYK222" s="43"/>
      <c r="MYL222" s="43"/>
      <c r="MYM222" s="43"/>
      <c r="MYN222" s="43"/>
      <c r="MYO222" s="43"/>
      <c r="MYP222" s="43"/>
      <c r="MYQ222" s="43"/>
      <c r="MYR222" s="43"/>
      <c r="MYS222" s="43"/>
      <c r="MYT222" s="43"/>
      <c r="MYU222" s="43"/>
      <c r="MYV222" s="43"/>
      <c r="MYW222" s="43"/>
      <c r="MYX222" s="43"/>
      <c r="MYY222" s="43"/>
      <c r="MYZ222" s="43"/>
      <c r="MZA222" s="43"/>
      <c r="MZB222" s="43"/>
      <c r="MZC222" s="43"/>
      <c r="MZD222" s="43"/>
      <c r="MZE222" s="43"/>
      <c r="MZF222" s="43"/>
      <c r="MZG222" s="43"/>
      <c r="MZH222" s="43"/>
      <c r="MZI222" s="43"/>
      <c r="MZJ222" s="43"/>
      <c r="MZK222" s="43"/>
      <c r="MZL222" s="43"/>
      <c r="MZM222" s="43"/>
      <c r="MZN222" s="43"/>
      <c r="MZO222" s="43"/>
      <c r="MZP222" s="43"/>
      <c r="MZQ222" s="43"/>
      <c r="MZR222" s="43"/>
      <c r="MZS222" s="43"/>
      <c r="MZT222" s="43"/>
      <c r="MZU222" s="43"/>
      <c r="MZV222" s="43"/>
      <c r="MZW222" s="43"/>
      <c r="MZX222" s="43"/>
      <c r="MZY222" s="43"/>
      <c r="MZZ222" s="43"/>
      <c r="NAA222" s="43"/>
      <c r="NAB222" s="43"/>
      <c r="NAC222" s="43"/>
      <c r="NAD222" s="43"/>
      <c r="NAE222" s="43"/>
      <c r="NAF222" s="43"/>
      <c r="NAG222" s="43"/>
      <c r="NAH222" s="43"/>
      <c r="NAI222" s="43"/>
      <c r="NAJ222" s="43"/>
      <c r="NAK222" s="43"/>
      <c r="NAL222" s="43"/>
      <c r="NAM222" s="43"/>
      <c r="NAN222" s="43"/>
      <c r="NAO222" s="43"/>
      <c r="NAP222" s="43"/>
      <c r="NAQ222" s="43"/>
      <c r="NAR222" s="43"/>
      <c r="NAS222" s="43"/>
      <c r="NAT222" s="43"/>
      <c r="NAU222" s="43"/>
      <c r="NAV222" s="43"/>
      <c r="NAW222" s="43"/>
      <c r="NAX222" s="43"/>
      <c r="NAY222" s="43"/>
      <c r="NAZ222" s="43"/>
      <c r="NBA222" s="43"/>
      <c r="NBB222" s="43"/>
      <c r="NBC222" s="43"/>
      <c r="NBD222" s="43"/>
      <c r="NBE222" s="43"/>
      <c r="NBF222" s="43"/>
      <c r="NBG222" s="43"/>
      <c r="NBH222" s="43"/>
      <c r="NBI222" s="43"/>
      <c r="NBJ222" s="43"/>
      <c r="NBK222" s="43"/>
      <c r="NBL222" s="43"/>
      <c r="NBM222" s="43"/>
      <c r="NBN222" s="43"/>
      <c r="NBO222" s="43"/>
      <c r="NBP222" s="43"/>
      <c r="NBQ222" s="43"/>
      <c r="NBR222" s="43"/>
      <c r="NBS222" s="43"/>
      <c r="NBT222" s="43"/>
      <c r="NBU222" s="43"/>
      <c r="NBV222" s="43"/>
      <c r="NBW222" s="43"/>
      <c r="NBX222" s="43"/>
      <c r="NBY222" s="43"/>
      <c r="NBZ222" s="43"/>
      <c r="NCA222" s="43"/>
      <c r="NCB222" s="43"/>
      <c r="NCC222" s="43"/>
      <c r="NCD222" s="43"/>
      <c r="NCE222" s="43"/>
      <c r="NCF222" s="43"/>
      <c r="NCG222" s="43"/>
      <c r="NCH222" s="43"/>
      <c r="NCI222" s="43"/>
      <c r="NCJ222" s="43"/>
      <c r="NCK222" s="43"/>
      <c r="NCL222" s="43"/>
      <c r="NCM222" s="43"/>
      <c r="NCN222" s="43"/>
      <c r="NCO222" s="43"/>
      <c r="NCP222" s="43"/>
      <c r="NCQ222" s="43"/>
      <c r="NCR222" s="43"/>
      <c r="NCS222" s="43"/>
      <c r="NCT222" s="43"/>
      <c r="NCU222" s="43"/>
      <c r="NCV222" s="43"/>
      <c r="NCW222" s="43"/>
      <c r="NCX222" s="43"/>
      <c r="NCY222" s="43"/>
      <c r="NCZ222" s="43"/>
      <c r="NDA222" s="43"/>
      <c r="NDB222" s="43"/>
      <c r="NDC222" s="43"/>
      <c r="NDD222" s="43"/>
      <c r="NDE222" s="43"/>
      <c r="NDF222" s="43"/>
      <c r="NDG222" s="43"/>
      <c r="NDH222" s="43"/>
      <c r="NDI222" s="43"/>
      <c r="NDJ222" s="43"/>
      <c r="NDK222" s="43"/>
      <c r="NDL222" s="43"/>
      <c r="NDM222" s="43"/>
      <c r="NDN222" s="43"/>
      <c r="NDO222" s="43"/>
      <c r="NDP222" s="43"/>
      <c r="NDQ222" s="43"/>
      <c r="NDR222" s="43"/>
      <c r="NDS222" s="43"/>
      <c r="NDT222" s="43"/>
      <c r="NDU222" s="43"/>
      <c r="NDV222" s="43"/>
      <c r="NDW222" s="43"/>
      <c r="NDX222" s="43"/>
      <c r="NDY222" s="43"/>
      <c r="NDZ222" s="43"/>
      <c r="NEA222" s="43"/>
      <c r="NEB222" s="43"/>
      <c r="NEC222" s="43"/>
      <c r="NED222" s="43"/>
      <c r="NEE222" s="43"/>
      <c r="NEF222" s="43"/>
      <c r="NEG222" s="43"/>
      <c r="NEH222" s="43"/>
      <c r="NEI222" s="43"/>
      <c r="NEJ222" s="43"/>
      <c r="NEK222" s="43"/>
      <c r="NEL222" s="43"/>
      <c r="NEM222" s="43"/>
      <c r="NEN222" s="43"/>
      <c r="NEO222" s="43"/>
      <c r="NEP222" s="43"/>
      <c r="NEQ222" s="43"/>
      <c r="NER222" s="43"/>
      <c r="NES222" s="43"/>
      <c r="NET222" s="43"/>
      <c r="NEU222" s="43"/>
      <c r="NEV222" s="43"/>
      <c r="NEW222" s="43"/>
      <c r="NEX222" s="43"/>
      <c r="NEY222" s="43"/>
      <c r="NEZ222" s="43"/>
      <c r="NFA222" s="43"/>
      <c r="NFB222" s="43"/>
      <c r="NFC222" s="43"/>
      <c r="NFD222" s="43"/>
      <c r="NFE222" s="43"/>
      <c r="NFF222" s="43"/>
      <c r="NFG222" s="43"/>
      <c r="NFH222" s="43"/>
      <c r="NFI222" s="43"/>
      <c r="NFJ222" s="43"/>
      <c r="NFK222" s="43"/>
      <c r="NFL222" s="43"/>
      <c r="NFM222" s="43"/>
      <c r="NFN222" s="43"/>
      <c r="NFO222" s="43"/>
      <c r="NFP222" s="43"/>
      <c r="NFQ222" s="43"/>
      <c r="NFR222" s="43"/>
      <c r="NFS222" s="43"/>
      <c r="NFT222" s="43"/>
      <c r="NFU222" s="43"/>
      <c r="NFV222" s="43"/>
      <c r="NFW222" s="43"/>
      <c r="NFX222" s="43"/>
      <c r="NFY222" s="43"/>
      <c r="NFZ222" s="43"/>
      <c r="NGA222" s="43"/>
      <c r="NGB222" s="43"/>
      <c r="NGC222" s="43"/>
      <c r="NGD222" s="43"/>
      <c r="NGE222" s="43"/>
      <c r="NGF222" s="43"/>
      <c r="NGG222" s="43"/>
      <c r="NGH222" s="43"/>
      <c r="NGI222" s="43"/>
      <c r="NGJ222" s="43"/>
      <c r="NGK222" s="43"/>
      <c r="NGL222" s="43"/>
      <c r="NGM222" s="43"/>
      <c r="NGN222" s="43"/>
      <c r="NGO222" s="43"/>
      <c r="NGP222" s="43"/>
      <c r="NGQ222" s="43"/>
      <c r="NGR222" s="43"/>
      <c r="NGS222" s="43"/>
      <c r="NGT222" s="43"/>
      <c r="NGU222" s="43"/>
      <c r="NGV222" s="43"/>
      <c r="NGW222" s="43"/>
      <c r="NGX222" s="43"/>
      <c r="NGY222" s="43"/>
      <c r="NGZ222" s="43"/>
      <c r="NHA222" s="43"/>
      <c r="NHB222" s="43"/>
      <c r="NHC222" s="43"/>
      <c r="NHD222" s="43"/>
      <c r="NHE222" s="43"/>
      <c r="NHF222" s="43"/>
      <c r="NHG222" s="43"/>
      <c r="NHH222" s="43"/>
      <c r="NHI222" s="43"/>
      <c r="NHJ222" s="43"/>
      <c r="NHK222" s="43"/>
      <c r="NHL222" s="43"/>
      <c r="NHM222" s="43"/>
      <c r="NHN222" s="43"/>
      <c r="NHO222" s="43"/>
      <c r="NHP222" s="43"/>
      <c r="NHQ222" s="43"/>
      <c r="NHR222" s="43"/>
      <c r="NHS222" s="43"/>
      <c r="NHT222" s="43"/>
      <c r="NHU222" s="43"/>
      <c r="NHV222" s="43"/>
      <c r="NHW222" s="43"/>
      <c r="NHX222" s="43"/>
      <c r="NHY222" s="43"/>
      <c r="NHZ222" s="43"/>
      <c r="NIA222" s="43"/>
      <c r="NIB222" s="43"/>
      <c r="NIC222" s="43"/>
      <c r="NID222" s="43"/>
      <c r="NIE222" s="43"/>
      <c r="NIF222" s="43"/>
      <c r="NIG222" s="43"/>
      <c r="NIH222" s="43"/>
      <c r="NII222" s="43"/>
      <c r="NIJ222" s="43"/>
      <c r="NIK222" s="43"/>
      <c r="NIL222" s="43"/>
      <c r="NIM222" s="43"/>
      <c r="NIN222" s="43"/>
      <c r="NIO222" s="43"/>
      <c r="NIP222" s="43"/>
      <c r="NIQ222" s="43"/>
      <c r="NIR222" s="43"/>
      <c r="NIS222" s="43"/>
      <c r="NIT222" s="43"/>
      <c r="NIU222" s="43"/>
      <c r="NIV222" s="43"/>
      <c r="NIW222" s="43"/>
      <c r="NIX222" s="43"/>
      <c r="NIY222" s="43"/>
      <c r="NIZ222" s="43"/>
      <c r="NJA222" s="43"/>
      <c r="NJB222" s="43"/>
      <c r="NJC222" s="43"/>
      <c r="NJD222" s="43"/>
      <c r="NJE222" s="43"/>
      <c r="NJF222" s="43"/>
      <c r="NJG222" s="43"/>
      <c r="NJH222" s="43"/>
      <c r="NJI222" s="43"/>
      <c r="NJJ222" s="43"/>
      <c r="NJK222" s="43"/>
      <c r="NJL222" s="43"/>
      <c r="NJM222" s="43"/>
      <c r="NJN222" s="43"/>
      <c r="NJO222" s="43"/>
      <c r="NJP222" s="43"/>
      <c r="NJQ222" s="43"/>
      <c r="NJR222" s="43"/>
      <c r="NJS222" s="43"/>
      <c r="NJT222" s="43"/>
      <c r="NJU222" s="43"/>
      <c r="NJV222" s="43"/>
      <c r="NJW222" s="43"/>
      <c r="NJX222" s="43"/>
      <c r="NJY222" s="43"/>
      <c r="NJZ222" s="43"/>
      <c r="NKA222" s="43"/>
      <c r="NKB222" s="43"/>
      <c r="NKC222" s="43"/>
      <c r="NKD222" s="43"/>
      <c r="NKE222" s="43"/>
      <c r="NKF222" s="43"/>
      <c r="NKG222" s="43"/>
      <c r="NKH222" s="43"/>
      <c r="NKI222" s="43"/>
      <c r="NKJ222" s="43"/>
      <c r="NKK222" s="43"/>
      <c r="NKL222" s="43"/>
      <c r="NKM222" s="43"/>
      <c r="NKN222" s="43"/>
      <c r="NKO222" s="43"/>
      <c r="NKP222" s="43"/>
      <c r="NKQ222" s="43"/>
      <c r="NKR222" s="43"/>
      <c r="NKS222" s="43"/>
      <c r="NKT222" s="43"/>
      <c r="NKU222" s="43"/>
      <c r="NKV222" s="43"/>
      <c r="NKW222" s="43"/>
      <c r="NKX222" s="43"/>
      <c r="NKY222" s="43"/>
      <c r="NKZ222" s="43"/>
      <c r="NLA222" s="43"/>
      <c r="NLB222" s="43"/>
      <c r="NLC222" s="43"/>
      <c r="NLD222" s="43"/>
      <c r="NLE222" s="43"/>
      <c r="NLF222" s="43"/>
      <c r="NLG222" s="43"/>
      <c r="NLH222" s="43"/>
      <c r="NLI222" s="43"/>
      <c r="NLJ222" s="43"/>
      <c r="NLK222" s="43"/>
      <c r="NLL222" s="43"/>
      <c r="NLM222" s="43"/>
      <c r="NLN222" s="43"/>
      <c r="NLO222" s="43"/>
      <c r="NLP222" s="43"/>
      <c r="NLQ222" s="43"/>
      <c r="NLR222" s="43"/>
      <c r="NLS222" s="43"/>
      <c r="NLT222" s="43"/>
      <c r="NLU222" s="43"/>
      <c r="NLV222" s="43"/>
      <c r="NLW222" s="43"/>
      <c r="NLX222" s="43"/>
      <c r="NLY222" s="43"/>
      <c r="NLZ222" s="43"/>
      <c r="NMA222" s="43"/>
      <c r="NMB222" s="43"/>
      <c r="NMC222" s="43"/>
      <c r="NMD222" s="43"/>
      <c r="NME222" s="43"/>
      <c r="NMF222" s="43"/>
      <c r="NMG222" s="43"/>
      <c r="NMH222" s="43"/>
      <c r="NMI222" s="43"/>
      <c r="NMJ222" s="43"/>
      <c r="NMK222" s="43"/>
      <c r="NML222" s="43"/>
      <c r="NMM222" s="43"/>
      <c r="NMN222" s="43"/>
      <c r="NMO222" s="43"/>
      <c r="NMP222" s="43"/>
      <c r="NMQ222" s="43"/>
      <c r="NMR222" s="43"/>
      <c r="NMS222" s="43"/>
      <c r="NMT222" s="43"/>
      <c r="NMU222" s="43"/>
      <c r="NMV222" s="43"/>
      <c r="NMW222" s="43"/>
      <c r="NMX222" s="43"/>
      <c r="NMY222" s="43"/>
      <c r="NMZ222" s="43"/>
      <c r="NNA222" s="43"/>
      <c r="NNB222" s="43"/>
      <c r="NNC222" s="43"/>
      <c r="NND222" s="43"/>
      <c r="NNE222" s="43"/>
      <c r="NNF222" s="43"/>
      <c r="NNG222" s="43"/>
      <c r="NNH222" s="43"/>
      <c r="NNI222" s="43"/>
      <c r="NNJ222" s="43"/>
      <c r="NNK222" s="43"/>
      <c r="NNL222" s="43"/>
      <c r="NNM222" s="43"/>
      <c r="NNN222" s="43"/>
      <c r="NNO222" s="43"/>
      <c r="NNP222" s="43"/>
      <c r="NNQ222" s="43"/>
      <c r="NNR222" s="43"/>
      <c r="NNS222" s="43"/>
      <c r="NNT222" s="43"/>
      <c r="NNU222" s="43"/>
      <c r="NNV222" s="43"/>
      <c r="NNW222" s="43"/>
      <c r="NNX222" s="43"/>
      <c r="NNY222" s="43"/>
      <c r="NNZ222" s="43"/>
      <c r="NOA222" s="43"/>
      <c r="NOB222" s="43"/>
      <c r="NOC222" s="43"/>
      <c r="NOD222" s="43"/>
      <c r="NOE222" s="43"/>
      <c r="NOF222" s="43"/>
      <c r="NOG222" s="43"/>
      <c r="NOH222" s="43"/>
      <c r="NOI222" s="43"/>
      <c r="NOJ222" s="43"/>
      <c r="NOK222" s="43"/>
      <c r="NOL222" s="43"/>
      <c r="NOM222" s="43"/>
      <c r="NON222" s="43"/>
      <c r="NOO222" s="43"/>
      <c r="NOP222" s="43"/>
      <c r="NOQ222" s="43"/>
      <c r="NOR222" s="43"/>
      <c r="NOS222" s="43"/>
      <c r="NOT222" s="43"/>
      <c r="NOU222" s="43"/>
      <c r="NOV222" s="43"/>
      <c r="NOW222" s="43"/>
      <c r="NOX222" s="43"/>
      <c r="NOY222" s="43"/>
      <c r="NOZ222" s="43"/>
      <c r="NPA222" s="43"/>
      <c r="NPB222" s="43"/>
      <c r="NPC222" s="43"/>
      <c r="NPD222" s="43"/>
      <c r="NPE222" s="43"/>
      <c r="NPF222" s="43"/>
      <c r="NPG222" s="43"/>
      <c r="NPH222" s="43"/>
      <c r="NPI222" s="43"/>
      <c r="NPJ222" s="43"/>
      <c r="NPK222" s="43"/>
      <c r="NPL222" s="43"/>
      <c r="NPM222" s="43"/>
      <c r="NPN222" s="43"/>
      <c r="NPO222" s="43"/>
      <c r="NPP222" s="43"/>
      <c r="NPQ222" s="43"/>
      <c r="NPR222" s="43"/>
      <c r="NPS222" s="43"/>
      <c r="NPT222" s="43"/>
      <c r="NPU222" s="43"/>
      <c r="NPV222" s="43"/>
      <c r="NPW222" s="43"/>
      <c r="NPX222" s="43"/>
      <c r="NPY222" s="43"/>
      <c r="NPZ222" s="43"/>
      <c r="NQA222" s="43"/>
      <c r="NQB222" s="43"/>
      <c r="NQC222" s="43"/>
      <c r="NQD222" s="43"/>
      <c r="NQE222" s="43"/>
      <c r="NQF222" s="43"/>
      <c r="NQG222" s="43"/>
      <c r="NQH222" s="43"/>
      <c r="NQI222" s="43"/>
      <c r="NQJ222" s="43"/>
      <c r="NQK222" s="43"/>
      <c r="NQL222" s="43"/>
      <c r="NQM222" s="43"/>
      <c r="NQN222" s="43"/>
      <c r="NQO222" s="43"/>
      <c r="NQP222" s="43"/>
      <c r="NQQ222" s="43"/>
      <c r="NQR222" s="43"/>
      <c r="NQS222" s="43"/>
      <c r="NQT222" s="43"/>
      <c r="NQU222" s="43"/>
      <c r="NQV222" s="43"/>
      <c r="NQW222" s="43"/>
      <c r="NQX222" s="43"/>
      <c r="NQY222" s="43"/>
      <c r="NQZ222" s="43"/>
      <c r="NRA222" s="43"/>
      <c r="NRB222" s="43"/>
      <c r="NRC222" s="43"/>
      <c r="NRD222" s="43"/>
      <c r="NRE222" s="43"/>
      <c r="NRF222" s="43"/>
      <c r="NRG222" s="43"/>
      <c r="NRH222" s="43"/>
      <c r="NRI222" s="43"/>
      <c r="NRJ222" s="43"/>
      <c r="NRK222" s="43"/>
      <c r="NRL222" s="43"/>
      <c r="NRM222" s="43"/>
      <c r="NRN222" s="43"/>
      <c r="NRO222" s="43"/>
      <c r="NRP222" s="43"/>
      <c r="NRQ222" s="43"/>
      <c r="NRR222" s="43"/>
      <c r="NRS222" s="43"/>
      <c r="NRT222" s="43"/>
      <c r="NRU222" s="43"/>
      <c r="NRV222" s="43"/>
      <c r="NRW222" s="43"/>
      <c r="NRX222" s="43"/>
      <c r="NRY222" s="43"/>
      <c r="NRZ222" s="43"/>
      <c r="NSA222" s="43"/>
      <c r="NSB222" s="43"/>
      <c r="NSC222" s="43"/>
      <c r="NSD222" s="43"/>
      <c r="NSE222" s="43"/>
      <c r="NSF222" s="43"/>
      <c r="NSG222" s="43"/>
      <c r="NSH222" s="43"/>
      <c r="NSI222" s="43"/>
      <c r="NSJ222" s="43"/>
      <c r="NSK222" s="43"/>
      <c r="NSL222" s="43"/>
      <c r="NSM222" s="43"/>
      <c r="NSN222" s="43"/>
      <c r="NSO222" s="43"/>
      <c r="NSP222" s="43"/>
      <c r="NSQ222" s="43"/>
      <c r="NSR222" s="43"/>
      <c r="NSS222" s="43"/>
      <c r="NST222" s="43"/>
      <c r="NSU222" s="43"/>
      <c r="NSV222" s="43"/>
      <c r="NSW222" s="43"/>
      <c r="NSX222" s="43"/>
      <c r="NSY222" s="43"/>
      <c r="NSZ222" s="43"/>
      <c r="NTA222" s="43"/>
      <c r="NTB222" s="43"/>
      <c r="NTC222" s="43"/>
      <c r="NTD222" s="43"/>
      <c r="NTE222" s="43"/>
      <c r="NTF222" s="43"/>
      <c r="NTG222" s="43"/>
      <c r="NTH222" s="43"/>
      <c r="NTI222" s="43"/>
      <c r="NTJ222" s="43"/>
      <c r="NTK222" s="43"/>
      <c r="NTL222" s="43"/>
      <c r="NTM222" s="43"/>
      <c r="NTN222" s="43"/>
      <c r="NTO222" s="43"/>
      <c r="NTP222" s="43"/>
      <c r="NTQ222" s="43"/>
      <c r="NTR222" s="43"/>
      <c r="NTS222" s="43"/>
      <c r="NTT222" s="43"/>
      <c r="NTU222" s="43"/>
      <c r="NTV222" s="43"/>
      <c r="NTW222" s="43"/>
      <c r="NTX222" s="43"/>
      <c r="NTY222" s="43"/>
      <c r="NTZ222" s="43"/>
      <c r="NUA222" s="43"/>
      <c r="NUB222" s="43"/>
      <c r="NUC222" s="43"/>
      <c r="NUD222" s="43"/>
      <c r="NUE222" s="43"/>
      <c r="NUF222" s="43"/>
      <c r="NUG222" s="43"/>
      <c r="NUH222" s="43"/>
      <c r="NUI222" s="43"/>
      <c r="NUJ222" s="43"/>
      <c r="NUK222" s="43"/>
      <c r="NUL222" s="43"/>
      <c r="NUM222" s="43"/>
      <c r="NUN222" s="43"/>
      <c r="NUO222" s="43"/>
      <c r="NUP222" s="43"/>
      <c r="NUQ222" s="43"/>
      <c r="NUR222" s="43"/>
      <c r="NUS222" s="43"/>
      <c r="NUT222" s="43"/>
      <c r="NUU222" s="43"/>
      <c r="NUV222" s="43"/>
      <c r="NUW222" s="43"/>
      <c r="NUX222" s="43"/>
      <c r="NUY222" s="43"/>
      <c r="NUZ222" s="43"/>
      <c r="NVA222" s="43"/>
      <c r="NVB222" s="43"/>
      <c r="NVC222" s="43"/>
      <c r="NVD222" s="43"/>
      <c r="NVE222" s="43"/>
      <c r="NVF222" s="43"/>
      <c r="NVG222" s="43"/>
      <c r="NVH222" s="43"/>
      <c r="NVI222" s="43"/>
      <c r="NVJ222" s="43"/>
      <c r="NVK222" s="43"/>
      <c r="NVL222" s="43"/>
      <c r="NVM222" s="43"/>
      <c r="NVN222" s="43"/>
      <c r="NVO222" s="43"/>
      <c r="NVP222" s="43"/>
      <c r="NVQ222" s="43"/>
      <c r="NVR222" s="43"/>
      <c r="NVS222" s="43"/>
      <c r="NVT222" s="43"/>
      <c r="NVU222" s="43"/>
      <c r="NVV222" s="43"/>
      <c r="NVW222" s="43"/>
      <c r="NVX222" s="43"/>
      <c r="NVY222" s="43"/>
      <c r="NVZ222" s="43"/>
      <c r="NWA222" s="43"/>
      <c r="NWB222" s="43"/>
      <c r="NWC222" s="43"/>
      <c r="NWD222" s="43"/>
      <c r="NWE222" s="43"/>
      <c r="NWF222" s="43"/>
      <c r="NWG222" s="43"/>
      <c r="NWH222" s="43"/>
      <c r="NWI222" s="43"/>
      <c r="NWJ222" s="43"/>
      <c r="NWK222" s="43"/>
      <c r="NWL222" s="43"/>
      <c r="NWM222" s="43"/>
      <c r="NWN222" s="43"/>
      <c r="NWO222" s="43"/>
      <c r="NWP222" s="43"/>
      <c r="NWQ222" s="43"/>
      <c r="NWR222" s="43"/>
      <c r="NWS222" s="43"/>
      <c r="NWT222" s="43"/>
      <c r="NWU222" s="43"/>
      <c r="NWV222" s="43"/>
      <c r="NWW222" s="43"/>
      <c r="NWX222" s="43"/>
      <c r="NWY222" s="43"/>
      <c r="NWZ222" s="43"/>
      <c r="NXA222" s="43"/>
      <c r="NXB222" s="43"/>
      <c r="NXC222" s="43"/>
      <c r="NXD222" s="43"/>
      <c r="NXE222" s="43"/>
      <c r="NXF222" s="43"/>
      <c r="NXG222" s="43"/>
      <c r="NXH222" s="43"/>
      <c r="NXI222" s="43"/>
      <c r="NXJ222" s="43"/>
      <c r="NXK222" s="43"/>
      <c r="NXL222" s="43"/>
      <c r="NXM222" s="43"/>
      <c r="NXN222" s="43"/>
      <c r="NXO222" s="43"/>
      <c r="NXP222" s="43"/>
      <c r="NXQ222" s="43"/>
      <c r="NXR222" s="43"/>
      <c r="NXS222" s="43"/>
      <c r="NXT222" s="43"/>
      <c r="NXU222" s="43"/>
      <c r="NXV222" s="43"/>
      <c r="NXW222" s="43"/>
      <c r="NXX222" s="43"/>
      <c r="NXY222" s="43"/>
      <c r="NXZ222" s="43"/>
      <c r="NYA222" s="43"/>
      <c r="NYB222" s="43"/>
      <c r="NYC222" s="43"/>
      <c r="NYD222" s="43"/>
      <c r="NYE222" s="43"/>
      <c r="NYF222" s="43"/>
      <c r="NYG222" s="43"/>
      <c r="NYH222" s="43"/>
      <c r="NYI222" s="43"/>
      <c r="NYJ222" s="43"/>
      <c r="NYK222" s="43"/>
      <c r="NYL222" s="43"/>
      <c r="NYM222" s="43"/>
      <c r="NYN222" s="43"/>
      <c r="NYO222" s="43"/>
      <c r="NYP222" s="43"/>
      <c r="NYQ222" s="43"/>
      <c r="NYR222" s="43"/>
      <c r="NYS222" s="43"/>
      <c r="NYT222" s="43"/>
      <c r="NYU222" s="43"/>
      <c r="NYV222" s="43"/>
      <c r="NYW222" s="43"/>
      <c r="NYX222" s="43"/>
      <c r="NYY222" s="43"/>
      <c r="NYZ222" s="43"/>
      <c r="NZA222" s="43"/>
      <c r="NZB222" s="43"/>
      <c r="NZC222" s="43"/>
      <c r="NZD222" s="43"/>
      <c r="NZE222" s="43"/>
      <c r="NZF222" s="43"/>
      <c r="NZG222" s="43"/>
      <c r="NZH222" s="43"/>
      <c r="NZI222" s="43"/>
      <c r="NZJ222" s="43"/>
      <c r="NZK222" s="43"/>
      <c r="NZL222" s="43"/>
      <c r="NZM222" s="43"/>
      <c r="NZN222" s="43"/>
      <c r="NZO222" s="43"/>
      <c r="NZP222" s="43"/>
      <c r="NZQ222" s="43"/>
      <c r="NZR222" s="43"/>
      <c r="NZS222" s="43"/>
      <c r="NZT222" s="43"/>
      <c r="NZU222" s="43"/>
      <c r="NZV222" s="43"/>
      <c r="NZW222" s="43"/>
      <c r="NZX222" s="43"/>
      <c r="NZY222" s="43"/>
      <c r="NZZ222" s="43"/>
      <c r="OAA222" s="43"/>
      <c r="OAB222" s="43"/>
      <c r="OAC222" s="43"/>
      <c r="OAD222" s="43"/>
      <c r="OAE222" s="43"/>
      <c r="OAF222" s="43"/>
      <c r="OAG222" s="43"/>
      <c r="OAH222" s="43"/>
      <c r="OAI222" s="43"/>
      <c r="OAJ222" s="43"/>
      <c r="OAK222" s="43"/>
      <c r="OAL222" s="43"/>
      <c r="OAM222" s="43"/>
      <c r="OAN222" s="43"/>
      <c r="OAO222" s="43"/>
      <c r="OAP222" s="43"/>
      <c r="OAQ222" s="43"/>
      <c r="OAR222" s="43"/>
      <c r="OAS222" s="43"/>
      <c r="OAT222" s="43"/>
      <c r="OAU222" s="43"/>
      <c r="OAV222" s="43"/>
      <c r="OAW222" s="43"/>
      <c r="OAX222" s="43"/>
      <c r="OAY222" s="43"/>
      <c r="OAZ222" s="43"/>
      <c r="OBA222" s="43"/>
      <c r="OBB222" s="43"/>
      <c r="OBC222" s="43"/>
      <c r="OBD222" s="43"/>
      <c r="OBE222" s="43"/>
      <c r="OBF222" s="43"/>
      <c r="OBG222" s="43"/>
      <c r="OBH222" s="43"/>
      <c r="OBI222" s="43"/>
      <c r="OBJ222" s="43"/>
      <c r="OBK222" s="43"/>
      <c r="OBL222" s="43"/>
      <c r="OBM222" s="43"/>
      <c r="OBN222" s="43"/>
      <c r="OBO222" s="43"/>
      <c r="OBP222" s="43"/>
      <c r="OBQ222" s="43"/>
      <c r="OBR222" s="43"/>
      <c r="OBS222" s="43"/>
      <c r="OBT222" s="43"/>
      <c r="OBU222" s="43"/>
      <c r="OBV222" s="43"/>
      <c r="OBW222" s="43"/>
      <c r="OBX222" s="43"/>
      <c r="OBY222" s="43"/>
      <c r="OBZ222" s="43"/>
      <c r="OCA222" s="43"/>
      <c r="OCB222" s="43"/>
      <c r="OCC222" s="43"/>
      <c r="OCD222" s="43"/>
      <c r="OCE222" s="43"/>
      <c r="OCF222" s="43"/>
      <c r="OCG222" s="43"/>
      <c r="OCH222" s="43"/>
      <c r="OCI222" s="43"/>
      <c r="OCJ222" s="43"/>
      <c r="OCK222" s="43"/>
      <c r="OCL222" s="43"/>
      <c r="OCM222" s="43"/>
      <c r="OCN222" s="43"/>
      <c r="OCO222" s="43"/>
      <c r="OCP222" s="43"/>
      <c r="OCQ222" s="43"/>
      <c r="OCR222" s="43"/>
      <c r="OCS222" s="43"/>
      <c r="OCT222" s="43"/>
      <c r="OCU222" s="43"/>
      <c r="OCV222" s="43"/>
      <c r="OCW222" s="43"/>
      <c r="OCX222" s="43"/>
      <c r="OCY222" s="43"/>
      <c r="OCZ222" s="43"/>
      <c r="ODA222" s="43"/>
      <c r="ODB222" s="43"/>
      <c r="ODC222" s="43"/>
      <c r="ODD222" s="43"/>
      <c r="ODE222" s="43"/>
      <c r="ODF222" s="43"/>
      <c r="ODG222" s="43"/>
      <c r="ODH222" s="43"/>
      <c r="ODI222" s="43"/>
      <c r="ODJ222" s="43"/>
      <c r="ODK222" s="43"/>
      <c r="ODL222" s="43"/>
      <c r="ODM222" s="43"/>
      <c r="ODN222" s="43"/>
      <c r="ODO222" s="43"/>
      <c r="ODP222" s="43"/>
      <c r="ODQ222" s="43"/>
      <c r="ODR222" s="43"/>
      <c r="ODS222" s="43"/>
      <c r="ODT222" s="43"/>
      <c r="ODU222" s="43"/>
      <c r="ODV222" s="43"/>
      <c r="ODW222" s="43"/>
      <c r="ODX222" s="43"/>
      <c r="ODY222" s="43"/>
      <c r="ODZ222" s="43"/>
      <c r="OEA222" s="43"/>
      <c r="OEB222" s="43"/>
      <c r="OEC222" s="43"/>
      <c r="OED222" s="43"/>
      <c r="OEE222" s="43"/>
      <c r="OEF222" s="43"/>
      <c r="OEG222" s="43"/>
      <c r="OEH222" s="43"/>
      <c r="OEI222" s="43"/>
      <c r="OEJ222" s="43"/>
      <c r="OEK222" s="43"/>
      <c r="OEL222" s="43"/>
      <c r="OEM222" s="43"/>
      <c r="OEN222" s="43"/>
      <c r="OEO222" s="43"/>
      <c r="OEP222" s="43"/>
      <c r="OEQ222" s="43"/>
      <c r="OER222" s="43"/>
      <c r="OES222" s="43"/>
      <c r="OET222" s="43"/>
      <c r="OEU222" s="43"/>
      <c r="OEV222" s="43"/>
      <c r="OEW222" s="43"/>
      <c r="OEX222" s="43"/>
      <c r="OEY222" s="43"/>
      <c r="OEZ222" s="43"/>
      <c r="OFA222" s="43"/>
      <c r="OFB222" s="43"/>
      <c r="OFC222" s="43"/>
      <c r="OFD222" s="43"/>
      <c r="OFE222" s="43"/>
      <c r="OFF222" s="43"/>
      <c r="OFG222" s="43"/>
      <c r="OFH222" s="43"/>
      <c r="OFI222" s="43"/>
      <c r="OFJ222" s="43"/>
      <c r="OFK222" s="43"/>
      <c r="OFL222" s="43"/>
      <c r="OFM222" s="43"/>
      <c r="OFN222" s="43"/>
      <c r="OFO222" s="43"/>
      <c r="OFP222" s="43"/>
      <c r="OFQ222" s="43"/>
      <c r="OFR222" s="43"/>
      <c r="OFS222" s="43"/>
      <c r="OFT222" s="43"/>
      <c r="OFU222" s="43"/>
      <c r="OFV222" s="43"/>
      <c r="OFW222" s="43"/>
      <c r="OFX222" s="43"/>
      <c r="OFY222" s="43"/>
      <c r="OFZ222" s="43"/>
      <c r="OGA222" s="43"/>
      <c r="OGB222" s="43"/>
      <c r="OGC222" s="43"/>
      <c r="OGD222" s="43"/>
      <c r="OGE222" s="43"/>
      <c r="OGF222" s="43"/>
      <c r="OGG222" s="43"/>
      <c r="OGH222" s="43"/>
      <c r="OGI222" s="43"/>
      <c r="OGJ222" s="43"/>
      <c r="OGK222" s="43"/>
      <c r="OGL222" s="43"/>
      <c r="OGM222" s="43"/>
      <c r="OGN222" s="43"/>
      <c r="OGO222" s="43"/>
      <c r="OGP222" s="43"/>
      <c r="OGQ222" s="43"/>
      <c r="OGR222" s="43"/>
      <c r="OGS222" s="43"/>
      <c r="OGT222" s="43"/>
      <c r="OGU222" s="43"/>
      <c r="OGV222" s="43"/>
      <c r="OGW222" s="43"/>
      <c r="OGX222" s="43"/>
      <c r="OGY222" s="43"/>
      <c r="OGZ222" s="43"/>
      <c r="OHA222" s="43"/>
      <c r="OHB222" s="43"/>
      <c r="OHC222" s="43"/>
      <c r="OHD222" s="43"/>
      <c r="OHE222" s="43"/>
      <c r="OHF222" s="43"/>
      <c r="OHG222" s="43"/>
      <c r="OHH222" s="43"/>
      <c r="OHI222" s="43"/>
      <c r="OHJ222" s="43"/>
      <c r="OHK222" s="43"/>
      <c r="OHL222" s="43"/>
      <c r="OHM222" s="43"/>
      <c r="OHN222" s="43"/>
      <c r="OHO222" s="43"/>
      <c r="OHP222" s="43"/>
      <c r="OHQ222" s="43"/>
      <c r="OHR222" s="43"/>
      <c r="OHS222" s="43"/>
      <c r="OHT222" s="43"/>
      <c r="OHU222" s="43"/>
      <c r="OHV222" s="43"/>
      <c r="OHW222" s="43"/>
      <c r="OHX222" s="43"/>
      <c r="OHY222" s="43"/>
      <c r="OHZ222" s="43"/>
      <c r="OIA222" s="43"/>
      <c r="OIB222" s="43"/>
      <c r="OIC222" s="43"/>
      <c r="OID222" s="43"/>
      <c r="OIE222" s="43"/>
      <c r="OIF222" s="43"/>
      <c r="OIG222" s="43"/>
      <c r="OIH222" s="43"/>
      <c r="OII222" s="43"/>
      <c r="OIJ222" s="43"/>
      <c r="OIK222" s="43"/>
      <c r="OIL222" s="43"/>
      <c r="OIM222" s="43"/>
      <c r="OIN222" s="43"/>
      <c r="OIO222" s="43"/>
      <c r="OIP222" s="43"/>
      <c r="OIQ222" s="43"/>
      <c r="OIR222" s="43"/>
      <c r="OIS222" s="43"/>
      <c r="OIT222" s="43"/>
      <c r="OIU222" s="43"/>
      <c r="OIV222" s="43"/>
      <c r="OIW222" s="43"/>
      <c r="OIX222" s="43"/>
      <c r="OIY222" s="43"/>
      <c r="OIZ222" s="43"/>
      <c r="OJA222" s="43"/>
      <c r="OJB222" s="43"/>
      <c r="OJC222" s="43"/>
      <c r="OJD222" s="43"/>
      <c r="OJE222" s="43"/>
      <c r="OJF222" s="43"/>
      <c r="OJG222" s="43"/>
      <c r="OJH222" s="43"/>
      <c r="OJI222" s="43"/>
      <c r="OJJ222" s="43"/>
      <c r="OJK222" s="43"/>
      <c r="OJL222" s="43"/>
      <c r="OJM222" s="43"/>
      <c r="OJN222" s="43"/>
      <c r="OJO222" s="43"/>
      <c r="OJP222" s="43"/>
      <c r="OJQ222" s="43"/>
      <c r="OJR222" s="43"/>
      <c r="OJS222" s="43"/>
      <c r="OJT222" s="43"/>
      <c r="OJU222" s="43"/>
      <c r="OJV222" s="43"/>
      <c r="OJW222" s="43"/>
      <c r="OJX222" s="43"/>
      <c r="OJY222" s="43"/>
      <c r="OJZ222" s="43"/>
      <c r="OKA222" s="43"/>
      <c r="OKB222" s="43"/>
      <c r="OKC222" s="43"/>
      <c r="OKD222" s="43"/>
      <c r="OKE222" s="43"/>
      <c r="OKF222" s="43"/>
      <c r="OKG222" s="43"/>
      <c r="OKH222" s="43"/>
      <c r="OKI222" s="43"/>
      <c r="OKJ222" s="43"/>
      <c r="OKK222" s="43"/>
      <c r="OKL222" s="43"/>
      <c r="OKM222" s="43"/>
      <c r="OKN222" s="43"/>
      <c r="OKO222" s="43"/>
      <c r="OKP222" s="43"/>
      <c r="OKQ222" s="43"/>
      <c r="OKR222" s="43"/>
      <c r="OKS222" s="43"/>
      <c r="OKT222" s="43"/>
      <c r="OKU222" s="43"/>
      <c r="OKV222" s="43"/>
      <c r="OKW222" s="43"/>
      <c r="OKX222" s="43"/>
      <c r="OKY222" s="43"/>
      <c r="OKZ222" s="43"/>
      <c r="OLA222" s="43"/>
      <c r="OLB222" s="43"/>
      <c r="OLC222" s="43"/>
      <c r="OLD222" s="43"/>
      <c r="OLE222" s="43"/>
      <c r="OLF222" s="43"/>
      <c r="OLG222" s="43"/>
      <c r="OLH222" s="43"/>
      <c r="OLI222" s="43"/>
      <c r="OLJ222" s="43"/>
      <c r="OLK222" s="43"/>
      <c r="OLL222" s="43"/>
      <c r="OLM222" s="43"/>
      <c r="OLN222" s="43"/>
      <c r="OLO222" s="43"/>
      <c r="OLP222" s="43"/>
      <c r="OLQ222" s="43"/>
      <c r="OLR222" s="43"/>
      <c r="OLS222" s="43"/>
      <c r="OLT222" s="43"/>
      <c r="OLU222" s="43"/>
      <c r="OLV222" s="43"/>
      <c r="OLW222" s="43"/>
      <c r="OLX222" s="43"/>
      <c r="OLY222" s="43"/>
      <c r="OLZ222" s="43"/>
      <c r="OMA222" s="43"/>
      <c r="OMB222" s="43"/>
      <c r="OMC222" s="43"/>
      <c r="OMD222" s="43"/>
      <c r="OME222" s="43"/>
      <c r="OMF222" s="43"/>
      <c r="OMG222" s="43"/>
      <c r="OMH222" s="43"/>
      <c r="OMI222" s="43"/>
      <c r="OMJ222" s="43"/>
      <c r="OMK222" s="43"/>
      <c r="OML222" s="43"/>
      <c r="OMM222" s="43"/>
      <c r="OMN222" s="43"/>
      <c r="OMO222" s="43"/>
      <c r="OMP222" s="43"/>
      <c r="OMQ222" s="43"/>
      <c r="OMR222" s="43"/>
      <c r="OMS222" s="43"/>
      <c r="OMT222" s="43"/>
      <c r="OMU222" s="43"/>
      <c r="OMV222" s="43"/>
      <c r="OMW222" s="43"/>
      <c r="OMX222" s="43"/>
      <c r="OMY222" s="43"/>
      <c r="OMZ222" s="43"/>
      <c r="ONA222" s="43"/>
      <c r="ONB222" s="43"/>
      <c r="ONC222" s="43"/>
      <c r="OND222" s="43"/>
      <c r="ONE222" s="43"/>
      <c r="ONF222" s="43"/>
      <c r="ONG222" s="43"/>
      <c r="ONH222" s="43"/>
      <c r="ONI222" s="43"/>
      <c r="ONJ222" s="43"/>
      <c r="ONK222" s="43"/>
      <c r="ONL222" s="43"/>
      <c r="ONM222" s="43"/>
      <c r="ONN222" s="43"/>
      <c r="ONO222" s="43"/>
      <c r="ONP222" s="43"/>
      <c r="ONQ222" s="43"/>
      <c r="ONR222" s="43"/>
      <c r="ONS222" s="43"/>
      <c r="ONT222" s="43"/>
      <c r="ONU222" s="43"/>
      <c r="ONV222" s="43"/>
      <c r="ONW222" s="43"/>
      <c r="ONX222" s="43"/>
      <c r="ONY222" s="43"/>
      <c r="ONZ222" s="43"/>
      <c r="OOA222" s="43"/>
      <c r="OOB222" s="43"/>
      <c r="OOC222" s="43"/>
      <c r="OOD222" s="43"/>
      <c r="OOE222" s="43"/>
      <c r="OOF222" s="43"/>
      <c r="OOG222" s="43"/>
      <c r="OOH222" s="43"/>
      <c r="OOI222" s="43"/>
      <c r="OOJ222" s="43"/>
      <c r="OOK222" s="43"/>
      <c r="OOL222" s="43"/>
      <c r="OOM222" s="43"/>
      <c r="OON222" s="43"/>
      <c r="OOO222" s="43"/>
      <c r="OOP222" s="43"/>
      <c r="OOQ222" s="43"/>
      <c r="OOR222" s="43"/>
      <c r="OOS222" s="43"/>
      <c r="OOT222" s="43"/>
      <c r="OOU222" s="43"/>
      <c r="OOV222" s="43"/>
      <c r="OOW222" s="43"/>
      <c r="OOX222" s="43"/>
      <c r="OOY222" s="43"/>
      <c r="OOZ222" s="43"/>
      <c r="OPA222" s="43"/>
      <c r="OPB222" s="43"/>
      <c r="OPC222" s="43"/>
      <c r="OPD222" s="43"/>
      <c r="OPE222" s="43"/>
      <c r="OPF222" s="43"/>
      <c r="OPG222" s="43"/>
      <c r="OPH222" s="43"/>
      <c r="OPI222" s="43"/>
      <c r="OPJ222" s="43"/>
      <c r="OPK222" s="43"/>
      <c r="OPL222" s="43"/>
      <c r="OPM222" s="43"/>
      <c r="OPN222" s="43"/>
      <c r="OPO222" s="43"/>
      <c r="OPP222" s="43"/>
      <c r="OPQ222" s="43"/>
      <c r="OPR222" s="43"/>
      <c r="OPS222" s="43"/>
      <c r="OPT222" s="43"/>
      <c r="OPU222" s="43"/>
      <c r="OPV222" s="43"/>
      <c r="OPW222" s="43"/>
      <c r="OPX222" s="43"/>
      <c r="OPY222" s="43"/>
      <c r="OPZ222" s="43"/>
      <c r="OQA222" s="43"/>
      <c r="OQB222" s="43"/>
      <c r="OQC222" s="43"/>
      <c r="OQD222" s="43"/>
      <c r="OQE222" s="43"/>
      <c r="OQF222" s="43"/>
      <c r="OQG222" s="43"/>
      <c r="OQH222" s="43"/>
      <c r="OQI222" s="43"/>
      <c r="OQJ222" s="43"/>
      <c r="OQK222" s="43"/>
      <c r="OQL222" s="43"/>
      <c r="OQM222" s="43"/>
      <c r="OQN222" s="43"/>
      <c r="OQO222" s="43"/>
      <c r="OQP222" s="43"/>
      <c r="OQQ222" s="43"/>
      <c r="OQR222" s="43"/>
      <c r="OQS222" s="43"/>
      <c r="OQT222" s="43"/>
      <c r="OQU222" s="43"/>
      <c r="OQV222" s="43"/>
      <c r="OQW222" s="43"/>
      <c r="OQX222" s="43"/>
      <c r="OQY222" s="43"/>
      <c r="OQZ222" s="43"/>
      <c r="ORA222" s="43"/>
      <c r="ORB222" s="43"/>
      <c r="ORC222" s="43"/>
      <c r="ORD222" s="43"/>
      <c r="ORE222" s="43"/>
      <c r="ORF222" s="43"/>
      <c r="ORG222" s="43"/>
      <c r="ORH222" s="43"/>
      <c r="ORI222" s="43"/>
      <c r="ORJ222" s="43"/>
      <c r="ORK222" s="43"/>
      <c r="ORL222" s="43"/>
      <c r="ORM222" s="43"/>
      <c r="ORN222" s="43"/>
      <c r="ORO222" s="43"/>
      <c r="ORP222" s="43"/>
      <c r="ORQ222" s="43"/>
      <c r="ORR222" s="43"/>
      <c r="ORS222" s="43"/>
      <c r="ORT222" s="43"/>
      <c r="ORU222" s="43"/>
      <c r="ORV222" s="43"/>
      <c r="ORW222" s="43"/>
      <c r="ORX222" s="43"/>
      <c r="ORY222" s="43"/>
      <c r="ORZ222" s="43"/>
      <c r="OSA222" s="43"/>
      <c r="OSB222" s="43"/>
      <c r="OSC222" s="43"/>
      <c r="OSD222" s="43"/>
      <c r="OSE222" s="43"/>
      <c r="OSF222" s="43"/>
      <c r="OSG222" s="43"/>
      <c r="OSH222" s="43"/>
      <c r="OSI222" s="43"/>
      <c r="OSJ222" s="43"/>
      <c r="OSK222" s="43"/>
      <c r="OSL222" s="43"/>
      <c r="OSM222" s="43"/>
      <c r="OSN222" s="43"/>
      <c r="OSO222" s="43"/>
      <c r="OSP222" s="43"/>
      <c r="OSQ222" s="43"/>
      <c r="OSR222" s="43"/>
      <c r="OSS222" s="43"/>
      <c r="OST222" s="43"/>
      <c r="OSU222" s="43"/>
      <c r="OSV222" s="43"/>
      <c r="OSW222" s="43"/>
      <c r="OSX222" s="43"/>
      <c r="OSY222" s="43"/>
      <c r="OSZ222" s="43"/>
      <c r="OTA222" s="43"/>
      <c r="OTB222" s="43"/>
      <c r="OTC222" s="43"/>
      <c r="OTD222" s="43"/>
      <c r="OTE222" s="43"/>
      <c r="OTF222" s="43"/>
      <c r="OTG222" s="43"/>
      <c r="OTH222" s="43"/>
      <c r="OTI222" s="43"/>
      <c r="OTJ222" s="43"/>
      <c r="OTK222" s="43"/>
      <c r="OTL222" s="43"/>
      <c r="OTM222" s="43"/>
      <c r="OTN222" s="43"/>
      <c r="OTO222" s="43"/>
      <c r="OTP222" s="43"/>
      <c r="OTQ222" s="43"/>
      <c r="OTR222" s="43"/>
      <c r="OTS222" s="43"/>
      <c r="OTT222" s="43"/>
      <c r="OTU222" s="43"/>
      <c r="OTV222" s="43"/>
      <c r="OTW222" s="43"/>
      <c r="OTX222" s="43"/>
      <c r="OTY222" s="43"/>
      <c r="OTZ222" s="43"/>
      <c r="OUA222" s="43"/>
      <c r="OUB222" s="43"/>
      <c r="OUC222" s="43"/>
      <c r="OUD222" s="43"/>
      <c r="OUE222" s="43"/>
      <c r="OUF222" s="43"/>
      <c r="OUG222" s="43"/>
      <c r="OUH222" s="43"/>
      <c r="OUI222" s="43"/>
      <c r="OUJ222" s="43"/>
      <c r="OUK222" s="43"/>
      <c r="OUL222" s="43"/>
      <c r="OUM222" s="43"/>
      <c r="OUN222" s="43"/>
      <c r="OUO222" s="43"/>
      <c r="OUP222" s="43"/>
      <c r="OUQ222" s="43"/>
      <c r="OUR222" s="43"/>
      <c r="OUS222" s="43"/>
      <c r="OUT222" s="43"/>
      <c r="OUU222" s="43"/>
      <c r="OUV222" s="43"/>
      <c r="OUW222" s="43"/>
      <c r="OUX222" s="43"/>
      <c r="OUY222" s="43"/>
      <c r="OUZ222" s="43"/>
      <c r="OVA222" s="43"/>
      <c r="OVB222" s="43"/>
      <c r="OVC222" s="43"/>
      <c r="OVD222" s="43"/>
      <c r="OVE222" s="43"/>
      <c r="OVF222" s="43"/>
      <c r="OVG222" s="43"/>
      <c r="OVH222" s="43"/>
      <c r="OVI222" s="43"/>
      <c r="OVJ222" s="43"/>
      <c r="OVK222" s="43"/>
      <c r="OVL222" s="43"/>
      <c r="OVM222" s="43"/>
      <c r="OVN222" s="43"/>
      <c r="OVO222" s="43"/>
      <c r="OVP222" s="43"/>
      <c r="OVQ222" s="43"/>
      <c r="OVR222" s="43"/>
      <c r="OVS222" s="43"/>
      <c r="OVT222" s="43"/>
      <c r="OVU222" s="43"/>
      <c r="OVV222" s="43"/>
      <c r="OVW222" s="43"/>
      <c r="OVX222" s="43"/>
      <c r="OVY222" s="43"/>
      <c r="OVZ222" s="43"/>
      <c r="OWA222" s="43"/>
      <c r="OWB222" s="43"/>
      <c r="OWC222" s="43"/>
      <c r="OWD222" s="43"/>
      <c r="OWE222" s="43"/>
      <c r="OWF222" s="43"/>
      <c r="OWG222" s="43"/>
      <c r="OWH222" s="43"/>
      <c r="OWI222" s="43"/>
      <c r="OWJ222" s="43"/>
      <c r="OWK222" s="43"/>
      <c r="OWL222" s="43"/>
      <c r="OWM222" s="43"/>
      <c r="OWN222" s="43"/>
      <c r="OWO222" s="43"/>
      <c r="OWP222" s="43"/>
      <c r="OWQ222" s="43"/>
      <c r="OWR222" s="43"/>
      <c r="OWS222" s="43"/>
      <c r="OWT222" s="43"/>
      <c r="OWU222" s="43"/>
      <c r="OWV222" s="43"/>
      <c r="OWW222" s="43"/>
      <c r="OWX222" s="43"/>
      <c r="OWY222" s="43"/>
      <c r="OWZ222" s="43"/>
      <c r="OXA222" s="43"/>
      <c r="OXB222" s="43"/>
      <c r="OXC222" s="43"/>
      <c r="OXD222" s="43"/>
      <c r="OXE222" s="43"/>
      <c r="OXF222" s="43"/>
      <c r="OXG222" s="43"/>
      <c r="OXH222" s="43"/>
      <c r="OXI222" s="43"/>
      <c r="OXJ222" s="43"/>
      <c r="OXK222" s="43"/>
      <c r="OXL222" s="43"/>
      <c r="OXM222" s="43"/>
      <c r="OXN222" s="43"/>
      <c r="OXO222" s="43"/>
      <c r="OXP222" s="43"/>
      <c r="OXQ222" s="43"/>
      <c r="OXR222" s="43"/>
      <c r="OXS222" s="43"/>
      <c r="OXT222" s="43"/>
      <c r="OXU222" s="43"/>
      <c r="OXV222" s="43"/>
      <c r="OXW222" s="43"/>
      <c r="OXX222" s="43"/>
      <c r="OXY222" s="43"/>
      <c r="OXZ222" s="43"/>
      <c r="OYA222" s="43"/>
      <c r="OYB222" s="43"/>
      <c r="OYC222" s="43"/>
      <c r="OYD222" s="43"/>
      <c r="OYE222" s="43"/>
      <c r="OYF222" s="43"/>
      <c r="OYG222" s="43"/>
      <c r="OYH222" s="43"/>
      <c r="OYI222" s="43"/>
      <c r="OYJ222" s="43"/>
      <c r="OYK222" s="43"/>
      <c r="OYL222" s="43"/>
      <c r="OYM222" s="43"/>
      <c r="OYN222" s="43"/>
      <c r="OYO222" s="43"/>
      <c r="OYP222" s="43"/>
      <c r="OYQ222" s="43"/>
      <c r="OYR222" s="43"/>
      <c r="OYS222" s="43"/>
      <c r="OYT222" s="43"/>
      <c r="OYU222" s="43"/>
      <c r="OYV222" s="43"/>
      <c r="OYW222" s="43"/>
      <c r="OYX222" s="43"/>
      <c r="OYY222" s="43"/>
      <c r="OYZ222" s="43"/>
      <c r="OZA222" s="43"/>
      <c r="OZB222" s="43"/>
      <c r="OZC222" s="43"/>
      <c r="OZD222" s="43"/>
      <c r="OZE222" s="43"/>
      <c r="OZF222" s="43"/>
      <c r="OZG222" s="43"/>
      <c r="OZH222" s="43"/>
      <c r="OZI222" s="43"/>
      <c r="OZJ222" s="43"/>
      <c r="OZK222" s="43"/>
      <c r="OZL222" s="43"/>
      <c r="OZM222" s="43"/>
      <c r="OZN222" s="43"/>
      <c r="OZO222" s="43"/>
      <c r="OZP222" s="43"/>
      <c r="OZQ222" s="43"/>
      <c r="OZR222" s="43"/>
      <c r="OZS222" s="43"/>
      <c r="OZT222" s="43"/>
      <c r="OZU222" s="43"/>
      <c r="OZV222" s="43"/>
      <c r="OZW222" s="43"/>
      <c r="OZX222" s="43"/>
      <c r="OZY222" s="43"/>
      <c r="OZZ222" s="43"/>
      <c r="PAA222" s="43"/>
      <c r="PAB222" s="43"/>
      <c r="PAC222" s="43"/>
      <c r="PAD222" s="43"/>
      <c r="PAE222" s="43"/>
      <c r="PAF222" s="43"/>
      <c r="PAG222" s="43"/>
      <c r="PAH222" s="43"/>
      <c r="PAI222" s="43"/>
      <c r="PAJ222" s="43"/>
      <c r="PAK222" s="43"/>
      <c r="PAL222" s="43"/>
      <c r="PAM222" s="43"/>
      <c r="PAN222" s="43"/>
      <c r="PAO222" s="43"/>
      <c r="PAP222" s="43"/>
      <c r="PAQ222" s="43"/>
      <c r="PAR222" s="43"/>
      <c r="PAS222" s="43"/>
      <c r="PAT222" s="43"/>
      <c r="PAU222" s="43"/>
      <c r="PAV222" s="43"/>
      <c r="PAW222" s="43"/>
      <c r="PAX222" s="43"/>
      <c r="PAY222" s="43"/>
      <c r="PAZ222" s="43"/>
      <c r="PBA222" s="43"/>
      <c r="PBB222" s="43"/>
      <c r="PBC222" s="43"/>
      <c r="PBD222" s="43"/>
      <c r="PBE222" s="43"/>
      <c r="PBF222" s="43"/>
      <c r="PBG222" s="43"/>
      <c r="PBH222" s="43"/>
      <c r="PBI222" s="43"/>
      <c r="PBJ222" s="43"/>
      <c r="PBK222" s="43"/>
      <c r="PBL222" s="43"/>
      <c r="PBM222" s="43"/>
      <c r="PBN222" s="43"/>
      <c r="PBO222" s="43"/>
      <c r="PBP222" s="43"/>
      <c r="PBQ222" s="43"/>
      <c r="PBR222" s="43"/>
      <c r="PBS222" s="43"/>
      <c r="PBT222" s="43"/>
      <c r="PBU222" s="43"/>
      <c r="PBV222" s="43"/>
      <c r="PBW222" s="43"/>
      <c r="PBX222" s="43"/>
      <c r="PBY222" s="43"/>
      <c r="PBZ222" s="43"/>
      <c r="PCA222" s="43"/>
      <c r="PCB222" s="43"/>
      <c r="PCC222" s="43"/>
      <c r="PCD222" s="43"/>
      <c r="PCE222" s="43"/>
      <c r="PCF222" s="43"/>
      <c r="PCG222" s="43"/>
      <c r="PCH222" s="43"/>
      <c r="PCI222" s="43"/>
      <c r="PCJ222" s="43"/>
      <c r="PCK222" s="43"/>
      <c r="PCL222" s="43"/>
      <c r="PCM222" s="43"/>
      <c r="PCN222" s="43"/>
      <c r="PCO222" s="43"/>
      <c r="PCP222" s="43"/>
      <c r="PCQ222" s="43"/>
      <c r="PCR222" s="43"/>
      <c r="PCS222" s="43"/>
      <c r="PCT222" s="43"/>
      <c r="PCU222" s="43"/>
      <c r="PCV222" s="43"/>
      <c r="PCW222" s="43"/>
      <c r="PCX222" s="43"/>
      <c r="PCY222" s="43"/>
      <c r="PCZ222" s="43"/>
      <c r="PDA222" s="43"/>
      <c r="PDB222" s="43"/>
      <c r="PDC222" s="43"/>
      <c r="PDD222" s="43"/>
      <c r="PDE222" s="43"/>
      <c r="PDF222" s="43"/>
      <c r="PDG222" s="43"/>
      <c r="PDH222" s="43"/>
      <c r="PDI222" s="43"/>
      <c r="PDJ222" s="43"/>
      <c r="PDK222" s="43"/>
      <c r="PDL222" s="43"/>
      <c r="PDM222" s="43"/>
      <c r="PDN222" s="43"/>
      <c r="PDO222" s="43"/>
      <c r="PDP222" s="43"/>
      <c r="PDQ222" s="43"/>
      <c r="PDR222" s="43"/>
      <c r="PDS222" s="43"/>
      <c r="PDT222" s="43"/>
      <c r="PDU222" s="43"/>
      <c r="PDV222" s="43"/>
      <c r="PDW222" s="43"/>
      <c r="PDX222" s="43"/>
      <c r="PDY222" s="43"/>
      <c r="PDZ222" s="43"/>
      <c r="PEA222" s="43"/>
      <c r="PEB222" s="43"/>
      <c r="PEC222" s="43"/>
      <c r="PED222" s="43"/>
      <c r="PEE222" s="43"/>
      <c r="PEF222" s="43"/>
      <c r="PEG222" s="43"/>
      <c r="PEH222" s="43"/>
      <c r="PEI222" s="43"/>
      <c r="PEJ222" s="43"/>
      <c r="PEK222" s="43"/>
      <c r="PEL222" s="43"/>
      <c r="PEM222" s="43"/>
      <c r="PEN222" s="43"/>
      <c r="PEO222" s="43"/>
      <c r="PEP222" s="43"/>
      <c r="PEQ222" s="43"/>
      <c r="PER222" s="43"/>
      <c r="PES222" s="43"/>
      <c r="PET222" s="43"/>
      <c r="PEU222" s="43"/>
      <c r="PEV222" s="43"/>
      <c r="PEW222" s="43"/>
      <c r="PEX222" s="43"/>
      <c r="PEY222" s="43"/>
      <c r="PEZ222" s="43"/>
      <c r="PFA222" s="43"/>
      <c r="PFB222" s="43"/>
      <c r="PFC222" s="43"/>
      <c r="PFD222" s="43"/>
      <c r="PFE222" s="43"/>
      <c r="PFF222" s="43"/>
      <c r="PFG222" s="43"/>
      <c r="PFH222" s="43"/>
      <c r="PFI222" s="43"/>
      <c r="PFJ222" s="43"/>
      <c r="PFK222" s="43"/>
      <c r="PFL222" s="43"/>
      <c r="PFM222" s="43"/>
      <c r="PFN222" s="43"/>
      <c r="PFO222" s="43"/>
      <c r="PFP222" s="43"/>
      <c r="PFQ222" s="43"/>
      <c r="PFR222" s="43"/>
      <c r="PFS222" s="43"/>
      <c r="PFT222" s="43"/>
      <c r="PFU222" s="43"/>
      <c r="PFV222" s="43"/>
      <c r="PFW222" s="43"/>
      <c r="PFX222" s="43"/>
      <c r="PFY222" s="43"/>
      <c r="PFZ222" s="43"/>
      <c r="PGA222" s="43"/>
      <c r="PGB222" s="43"/>
      <c r="PGC222" s="43"/>
      <c r="PGD222" s="43"/>
      <c r="PGE222" s="43"/>
      <c r="PGF222" s="43"/>
      <c r="PGG222" s="43"/>
      <c r="PGH222" s="43"/>
      <c r="PGI222" s="43"/>
      <c r="PGJ222" s="43"/>
      <c r="PGK222" s="43"/>
      <c r="PGL222" s="43"/>
      <c r="PGM222" s="43"/>
      <c r="PGN222" s="43"/>
      <c r="PGO222" s="43"/>
      <c r="PGP222" s="43"/>
      <c r="PGQ222" s="43"/>
      <c r="PGR222" s="43"/>
      <c r="PGS222" s="43"/>
      <c r="PGT222" s="43"/>
      <c r="PGU222" s="43"/>
      <c r="PGV222" s="43"/>
      <c r="PGW222" s="43"/>
      <c r="PGX222" s="43"/>
      <c r="PGY222" s="43"/>
      <c r="PGZ222" s="43"/>
      <c r="PHA222" s="43"/>
      <c r="PHB222" s="43"/>
      <c r="PHC222" s="43"/>
      <c r="PHD222" s="43"/>
      <c r="PHE222" s="43"/>
      <c r="PHF222" s="43"/>
      <c r="PHG222" s="43"/>
      <c r="PHH222" s="43"/>
      <c r="PHI222" s="43"/>
      <c r="PHJ222" s="43"/>
      <c r="PHK222" s="43"/>
      <c r="PHL222" s="43"/>
      <c r="PHM222" s="43"/>
      <c r="PHN222" s="43"/>
      <c r="PHO222" s="43"/>
      <c r="PHP222" s="43"/>
      <c r="PHQ222" s="43"/>
      <c r="PHR222" s="43"/>
      <c r="PHS222" s="43"/>
      <c r="PHT222" s="43"/>
      <c r="PHU222" s="43"/>
      <c r="PHV222" s="43"/>
      <c r="PHW222" s="43"/>
      <c r="PHX222" s="43"/>
      <c r="PHY222" s="43"/>
      <c r="PHZ222" s="43"/>
      <c r="PIA222" s="43"/>
      <c r="PIB222" s="43"/>
      <c r="PIC222" s="43"/>
      <c r="PID222" s="43"/>
      <c r="PIE222" s="43"/>
      <c r="PIF222" s="43"/>
      <c r="PIG222" s="43"/>
      <c r="PIH222" s="43"/>
      <c r="PII222" s="43"/>
      <c r="PIJ222" s="43"/>
      <c r="PIK222" s="43"/>
      <c r="PIL222" s="43"/>
      <c r="PIM222" s="43"/>
      <c r="PIN222" s="43"/>
      <c r="PIO222" s="43"/>
      <c r="PIP222" s="43"/>
      <c r="PIQ222" s="43"/>
      <c r="PIR222" s="43"/>
      <c r="PIS222" s="43"/>
      <c r="PIT222" s="43"/>
      <c r="PIU222" s="43"/>
      <c r="PIV222" s="43"/>
      <c r="PIW222" s="43"/>
      <c r="PIX222" s="43"/>
      <c r="PIY222" s="43"/>
      <c r="PIZ222" s="43"/>
      <c r="PJA222" s="43"/>
      <c r="PJB222" s="43"/>
      <c r="PJC222" s="43"/>
      <c r="PJD222" s="43"/>
      <c r="PJE222" s="43"/>
      <c r="PJF222" s="43"/>
      <c r="PJG222" s="43"/>
      <c r="PJH222" s="43"/>
      <c r="PJI222" s="43"/>
      <c r="PJJ222" s="43"/>
      <c r="PJK222" s="43"/>
      <c r="PJL222" s="43"/>
      <c r="PJM222" s="43"/>
      <c r="PJN222" s="43"/>
      <c r="PJO222" s="43"/>
      <c r="PJP222" s="43"/>
      <c r="PJQ222" s="43"/>
      <c r="PJR222" s="43"/>
      <c r="PJS222" s="43"/>
      <c r="PJT222" s="43"/>
      <c r="PJU222" s="43"/>
      <c r="PJV222" s="43"/>
      <c r="PJW222" s="43"/>
      <c r="PJX222" s="43"/>
      <c r="PJY222" s="43"/>
      <c r="PJZ222" s="43"/>
      <c r="PKA222" s="43"/>
      <c r="PKB222" s="43"/>
      <c r="PKC222" s="43"/>
      <c r="PKD222" s="43"/>
      <c r="PKE222" s="43"/>
      <c r="PKF222" s="43"/>
      <c r="PKG222" s="43"/>
      <c r="PKH222" s="43"/>
      <c r="PKI222" s="43"/>
      <c r="PKJ222" s="43"/>
      <c r="PKK222" s="43"/>
      <c r="PKL222" s="43"/>
      <c r="PKM222" s="43"/>
      <c r="PKN222" s="43"/>
      <c r="PKO222" s="43"/>
      <c r="PKP222" s="43"/>
      <c r="PKQ222" s="43"/>
      <c r="PKR222" s="43"/>
      <c r="PKS222" s="43"/>
      <c r="PKT222" s="43"/>
      <c r="PKU222" s="43"/>
      <c r="PKV222" s="43"/>
      <c r="PKW222" s="43"/>
      <c r="PKX222" s="43"/>
      <c r="PKY222" s="43"/>
      <c r="PKZ222" s="43"/>
      <c r="PLA222" s="43"/>
      <c r="PLB222" s="43"/>
      <c r="PLC222" s="43"/>
      <c r="PLD222" s="43"/>
      <c r="PLE222" s="43"/>
      <c r="PLF222" s="43"/>
      <c r="PLG222" s="43"/>
      <c r="PLH222" s="43"/>
      <c r="PLI222" s="43"/>
      <c r="PLJ222" s="43"/>
      <c r="PLK222" s="43"/>
      <c r="PLL222" s="43"/>
      <c r="PLM222" s="43"/>
      <c r="PLN222" s="43"/>
      <c r="PLO222" s="43"/>
      <c r="PLP222" s="43"/>
      <c r="PLQ222" s="43"/>
      <c r="PLR222" s="43"/>
      <c r="PLS222" s="43"/>
      <c r="PLT222" s="43"/>
      <c r="PLU222" s="43"/>
      <c r="PLV222" s="43"/>
      <c r="PLW222" s="43"/>
      <c r="PLX222" s="43"/>
      <c r="PLY222" s="43"/>
      <c r="PLZ222" s="43"/>
      <c r="PMA222" s="43"/>
      <c r="PMB222" s="43"/>
      <c r="PMC222" s="43"/>
      <c r="PMD222" s="43"/>
      <c r="PME222" s="43"/>
      <c r="PMF222" s="43"/>
      <c r="PMG222" s="43"/>
      <c r="PMH222" s="43"/>
      <c r="PMI222" s="43"/>
      <c r="PMJ222" s="43"/>
      <c r="PMK222" s="43"/>
      <c r="PML222" s="43"/>
      <c r="PMM222" s="43"/>
      <c r="PMN222" s="43"/>
      <c r="PMO222" s="43"/>
      <c r="PMP222" s="43"/>
      <c r="PMQ222" s="43"/>
      <c r="PMR222" s="43"/>
      <c r="PMS222" s="43"/>
      <c r="PMT222" s="43"/>
      <c r="PMU222" s="43"/>
      <c r="PMV222" s="43"/>
      <c r="PMW222" s="43"/>
      <c r="PMX222" s="43"/>
      <c r="PMY222" s="43"/>
      <c r="PMZ222" s="43"/>
      <c r="PNA222" s="43"/>
      <c r="PNB222" s="43"/>
      <c r="PNC222" s="43"/>
      <c r="PND222" s="43"/>
      <c r="PNE222" s="43"/>
      <c r="PNF222" s="43"/>
      <c r="PNG222" s="43"/>
      <c r="PNH222" s="43"/>
      <c r="PNI222" s="43"/>
      <c r="PNJ222" s="43"/>
      <c r="PNK222" s="43"/>
      <c r="PNL222" s="43"/>
      <c r="PNM222" s="43"/>
      <c r="PNN222" s="43"/>
      <c r="PNO222" s="43"/>
      <c r="PNP222" s="43"/>
      <c r="PNQ222" s="43"/>
      <c r="PNR222" s="43"/>
      <c r="PNS222" s="43"/>
      <c r="PNT222" s="43"/>
      <c r="PNU222" s="43"/>
      <c r="PNV222" s="43"/>
      <c r="PNW222" s="43"/>
      <c r="PNX222" s="43"/>
      <c r="PNY222" s="43"/>
      <c r="PNZ222" s="43"/>
      <c r="POA222" s="43"/>
      <c r="POB222" s="43"/>
      <c r="POC222" s="43"/>
      <c r="POD222" s="43"/>
      <c r="POE222" s="43"/>
      <c r="POF222" s="43"/>
      <c r="POG222" s="43"/>
      <c r="POH222" s="43"/>
      <c r="POI222" s="43"/>
      <c r="POJ222" s="43"/>
      <c r="POK222" s="43"/>
      <c r="POL222" s="43"/>
      <c r="POM222" s="43"/>
      <c r="PON222" s="43"/>
      <c r="POO222" s="43"/>
      <c r="POP222" s="43"/>
      <c r="POQ222" s="43"/>
      <c r="POR222" s="43"/>
      <c r="POS222" s="43"/>
      <c r="POT222" s="43"/>
      <c r="POU222" s="43"/>
      <c r="POV222" s="43"/>
      <c r="POW222" s="43"/>
      <c r="POX222" s="43"/>
      <c r="POY222" s="43"/>
      <c r="POZ222" s="43"/>
      <c r="PPA222" s="43"/>
      <c r="PPB222" s="43"/>
      <c r="PPC222" s="43"/>
      <c r="PPD222" s="43"/>
      <c r="PPE222" s="43"/>
      <c r="PPF222" s="43"/>
      <c r="PPG222" s="43"/>
      <c r="PPH222" s="43"/>
      <c r="PPI222" s="43"/>
      <c r="PPJ222" s="43"/>
      <c r="PPK222" s="43"/>
      <c r="PPL222" s="43"/>
      <c r="PPM222" s="43"/>
      <c r="PPN222" s="43"/>
      <c r="PPO222" s="43"/>
      <c r="PPP222" s="43"/>
      <c r="PPQ222" s="43"/>
      <c r="PPR222" s="43"/>
      <c r="PPS222" s="43"/>
      <c r="PPT222" s="43"/>
      <c r="PPU222" s="43"/>
      <c r="PPV222" s="43"/>
      <c r="PPW222" s="43"/>
      <c r="PPX222" s="43"/>
      <c r="PPY222" s="43"/>
      <c r="PPZ222" s="43"/>
      <c r="PQA222" s="43"/>
      <c r="PQB222" s="43"/>
      <c r="PQC222" s="43"/>
      <c r="PQD222" s="43"/>
      <c r="PQE222" s="43"/>
      <c r="PQF222" s="43"/>
      <c r="PQG222" s="43"/>
      <c r="PQH222" s="43"/>
      <c r="PQI222" s="43"/>
      <c r="PQJ222" s="43"/>
      <c r="PQK222" s="43"/>
      <c r="PQL222" s="43"/>
      <c r="PQM222" s="43"/>
      <c r="PQN222" s="43"/>
      <c r="PQO222" s="43"/>
      <c r="PQP222" s="43"/>
      <c r="PQQ222" s="43"/>
      <c r="PQR222" s="43"/>
      <c r="PQS222" s="43"/>
      <c r="PQT222" s="43"/>
      <c r="PQU222" s="43"/>
      <c r="PQV222" s="43"/>
      <c r="PQW222" s="43"/>
      <c r="PQX222" s="43"/>
      <c r="PQY222" s="43"/>
      <c r="PQZ222" s="43"/>
      <c r="PRA222" s="43"/>
      <c r="PRB222" s="43"/>
      <c r="PRC222" s="43"/>
      <c r="PRD222" s="43"/>
      <c r="PRE222" s="43"/>
      <c r="PRF222" s="43"/>
      <c r="PRG222" s="43"/>
      <c r="PRH222" s="43"/>
      <c r="PRI222" s="43"/>
      <c r="PRJ222" s="43"/>
      <c r="PRK222" s="43"/>
      <c r="PRL222" s="43"/>
      <c r="PRM222" s="43"/>
      <c r="PRN222" s="43"/>
      <c r="PRO222" s="43"/>
      <c r="PRP222" s="43"/>
      <c r="PRQ222" s="43"/>
      <c r="PRR222" s="43"/>
      <c r="PRS222" s="43"/>
      <c r="PRT222" s="43"/>
      <c r="PRU222" s="43"/>
      <c r="PRV222" s="43"/>
      <c r="PRW222" s="43"/>
      <c r="PRX222" s="43"/>
      <c r="PRY222" s="43"/>
      <c r="PRZ222" s="43"/>
      <c r="PSA222" s="43"/>
      <c r="PSB222" s="43"/>
      <c r="PSC222" s="43"/>
      <c r="PSD222" s="43"/>
      <c r="PSE222" s="43"/>
      <c r="PSF222" s="43"/>
      <c r="PSG222" s="43"/>
      <c r="PSH222" s="43"/>
      <c r="PSI222" s="43"/>
      <c r="PSJ222" s="43"/>
      <c r="PSK222" s="43"/>
      <c r="PSL222" s="43"/>
      <c r="PSM222" s="43"/>
      <c r="PSN222" s="43"/>
      <c r="PSO222" s="43"/>
      <c r="PSP222" s="43"/>
      <c r="PSQ222" s="43"/>
      <c r="PSR222" s="43"/>
      <c r="PSS222" s="43"/>
      <c r="PST222" s="43"/>
      <c r="PSU222" s="43"/>
      <c r="PSV222" s="43"/>
      <c r="PSW222" s="43"/>
      <c r="PSX222" s="43"/>
      <c r="PSY222" s="43"/>
      <c r="PSZ222" s="43"/>
      <c r="PTA222" s="43"/>
      <c r="PTB222" s="43"/>
      <c r="PTC222" s="43"/>
      <c r="PTD222" s="43"/>
      <c r="PTE222" s="43"/>
      <c r="PTF222" s="43"/>
      <c r="PTG222" s="43"/>
      <c r="PTH222" s="43"/>
      <c r="PTI222" s="43"/>
      <c r="PTJ222" s="43"/>
      <c r="PTK222" s="43"/>
      <c r="PTL222" s="43"/>
      <c r="PTM222" s="43"/>
      <c r="PTN222" s="43"/>
      <c r="PTO222" s="43"/>
      <c r="PTP222" s="43"/>
      <c r="PTQ222" s="43"/>
      <c r="PTR222" s="43"/>
      <c r="PTS222" s="43"/>
      <c r="PTT222" s="43"/>
      <c r="PTU222" s="43"/>
      <c r="PTV222" s="43"/>
      <c r="PTW222" s="43"/>
      <c r="PTX222" s="43"/>
      <c r="PTY222" s="43"/>
      <c r="PTZ222" s="43"/>
      <c r="PUA222" s="43"/>
      <c r="PUB222" s="43"/>
      <c r="PUC222" s="43"/>
      <c r="PUD222" s="43"/>
      <c r="PUE222" s="43"/>
      <c r="PUF222" s="43"/>
      <c r="PUG222" s="43"/>
      <c r="PUH222" s="43"/>
      <c r="PUI222" s="43"/>
      <c r="PUJ222" s="43"/>
      <c r="PUK222" s="43"/>
      <c r="PUL222" s="43"/>
      <c r="PUM222" s="43"/>
      <c r="PUN222" s="43"/>
      <c r="PUO222" s="43"/>
      <c r="PUP222" s="43"/>
      <c r="PUQ222" s="43"/>
      <c r="PUR222" s="43"/>
      <c r="PUS222" s="43"/>
      <c r="PUT222" s="43"/>
      <c r="PUU222" s="43"/>
      <c r="PUV222" s="43"/>
      <c r="PUW222" s="43"/>
      <c r="PUX222" s="43"/>
      <c r="PUY222" s="43"/>
      <c r="PUZ222" s="43"/>
      <c r="PVA222" s="43"/>
      <c r="PVB222" s="43"/>
      <c r="PVC222" s="43"/>
      <c r="PVD222" s="43"/>
      <c r="PVE222" s="43"/>
      <c r="PVF222" s="43"/>
      <c r="PVG222" s="43"/>
      <c r="PVH222" s="43"/>
      <c r="PVI222" s="43"/>
      <c r="PVJ222" s="43"/>
      <c r="PVK222" s="43"/>
      <c r="PVL222" s="43"/>
      <c r="PVM222" s="43"/>
      <c r="PVN222" s="43"/>
      <c r="PVO222" s="43"/>
      <c r="PVP222" s="43"/>
      <c r="PVQ222" s="43"/>
      <c r="PVR222" s="43"/>
      <c r="PVS222" s="43"/>
      <c r="PVT222" s="43"/>
      <c r="PVU222" s="43"/>
      <c r="PVV222" s="43"/>
      <c r="PVW222" s="43"/>
      <c r="PVX222" s="43"/>
      <c r="PVY222" s="43"/>
      <c r="PVZ222" s="43"/>
      <c r="PWA222" s="43"/>
      <c r="PWB222" s="43"/>
      <c r="PWC222" s="43"/>
      <c r="PWD222" s="43"/>
      <c r="PWE222" s="43"/>
      <c r="PWF222" s="43"/>
      <c r="PWG222" s="43"/>
      <c r="PWH222" s="43"/>
      <c r="PWI222" s="43"/>
      <c r="PWJ222" s="43"/>
      <c r="PWK222" s="43"/>
      <c r="PWL222" s="43"/>
      <c r="PWM222" s="43"/>
      <c r="PWN222" s="43"/>
      <c r="PWO222" s="43"/>
      <c r="PWP222" s="43"/>
      <c r="PWQ222" s="43"/>
      <c r="PWR222" s="43"/>
      <c r="PWS222" s="43"/>
      <c r="PWT222" s="43"/>
      <c r="PWU222" s="43"/>
      <c r="PWV222" s="43"/>
      <c r="PWW222" s="43"/>
      <c r="PWX222" s="43"/>
      <c r="PWY222" s="43"/>
      <c r="PWZ222" s="43"/>
      <c r="PXA222" s="43"/>
      <c r="PXB222" s="43"/>
      <c r="PXC222" s="43"/>
      <c r="PXD222" s="43"/>
      <c r="PXE222" s="43"/>
      <c r="PXF222" s="43"/>
      <c r="PXG222" s="43"/>
      <c r="PXH222" s="43"/>
      <c r="PXI222" s="43"/>
      <c r="PXJ222" s="43"/>
      <c r="PXK222" s="43"/>
      <c r="PXL222" s="43"/>
      <c r="PXM222" s="43"/>
      <c r="PXN222" s="43"/>
      <c r="PXO222" s="43"/>
      <c r="PXP222" s="43"/>
      <c r="PXQ222" s="43"/>
      <c r="PXR222" s="43"/>
      <c r="PXS222" s="43"/>
      <c r="PXT222" s="43"/>
      <c r="PXU222" s="43"/>
      <c r="PXV222" s="43"/>
      <c r="PXW222" s="43"/>
      <c r="PXX222" s="43"/>
      <c r="PXY222" s="43"/>
      <c r="PXZ222" s="43"/>
      <c r="PYA222" s="43"/>
      <c r="PYB222" s="43"/>
      <c r="PYC222" s="43"/>
      <c r="PYD222" s="43"/>
      <c r="PYE222" s="43"/>
      <c r="PYF222" s="43"/>
      <c r="PYG222" s="43"/>
      <c r="PYH222" s="43"/>
      <c r="PYI222" s="43"/>
      <c r="PYJ222" s="43"/>
      <c r="PYK222" s="43"/>
      <c r="PYL222" s="43"/>
      <c r="PYM222" s="43"/>
      <c r="PYN222" s="43"/>
      <c r="PYO222" s="43"/>
      <c r="PYP222" s="43"/>
      <c r="PYQ222" s="43"/>
      <c r="PYR222" s="43"/>
      <c r="PYS222" s="43"/>
      <c r="PYT222" s="43"/>
      <c r="PYU222" s="43"/>
      <c r="PYV222" s="43"/>
      <c r="PYW222" s="43"/>
      <c r="PYX222" s="43"/>
      <c r="PYY222" s="43"/>
      <c r="PYZ222" s="43"/>
      <c r="PZA222" s="43"/>
      <c r="PZB222" s="43"/>
      <c r="PZC222" s="43"/>
      <c r="PZD222" s="43"/>
      <c r="PZE222" s="43"/>
      <c r="PZF222" s="43"/>
      <c r="PZG222" s="43"/>
      <c r="PZH222" s="43"/>
      <c r="PZI222" s="43"/>
      <c r="PZJ222" s="43"/>
      <c r="PZK222" s="43"/>
      <c r="PZL222" s="43"/>
      <c r="PZM222" s="43"/>
      <c r="PZN222" s="43"/>
      <c r="PZO222" s="43"/>
      <c r="PZP222" s="43"/>
      <c r="PZQ222" s="43"/>
      <c r="PZR222" s="43"/>
      <c r="PZS222" s="43"/>
      <c r="PZT222" s="43"/>
      <c r="PZU222" s="43"/>
      <c r="PZV222" s="43"/>
      <c r="PZW222" s="43"/>
      <c r="PZX222" s="43"/>
      <c r="PZY222" s="43"/>
      <c r="PZZ222" s="43"/>
      <c r="QAA222" s="43"/>
      <c r="QAB222" s="43"/>
      <c r="QAC222" s="43"/>
      <c r="QAD222" s="43"/>
      <c r="QAE222" s="43"/>
      <c r="QAF222" s="43"/>
      <c r="QAG222" s="43"/>
      <c r="QAH222" s="43"/>
      <c r="QAI222" s="43"/>
      <c r="QAJ222" s="43"/>
      <c r="QAK222" s="43"/>
      <c r="QAL222" s="43"/>
      <c r="QAM222" s="43"/>
      <c r="QAN222" s="43"/>
      <c r="QAO222" s="43"/>
      <c r="QAP222" s="43"/>
      <c r="QAQ222" s="43"/>
      <c r="QAR222" s="43"/>
      <c r="QAS222" s="43"/>
      <c r="QAT222" s="43"/>
      <c r="QAU222" s="43"/>
      <c r="QAV222" s="43"/>
      <c r="QAW222" s="43"/>
      <c r="QAX222" s="43"/>
      <c r="QAY222" s="43"/>
      <c r="QAZ222" s="43"/>
      <c r="QBA222" s="43"/>
      <c r="QBB222" s="43"/>
      <c r="QBC222" s="43"/>
      <c r="QBD222" s="43"/>
      <c r="QBE222" s="43"/>
      <c r="QBF222" s="43"/>
      <c r="QBG222" s="43"/>
      <c r="QBH222" s="43"/>
      <c r="QBI222" s="43"/>
      <c r="QBJ222" s="43"/>
      <c r="QBK222" s="43"/>
      <c r="QBL222" s="43"/>
      <c r="QBM222" s="43"/>
      <c r="QBN222" s="43"/>
      <c r="QBO222" s="43"/>
      <c r="QBP222" s="43"/>
      <c r="QBQ222" s="43"/>
      <c r="QBR222" s="43"/>
      <c r="QBS222" s="43"/>
      <c r="QBT222" s="43"/>
      <c r="QBU222" s="43"/>
      <c r="QBV222" s="43"/>
      <c r="QBW222" s="43"/>
      <c r="QBX222" s="43"/>
      <c r="QBY222" s="43"/>
      <c r="QBZ222" s="43"/>
      <c r="QCA222" s="43"/>
      <c r="QCB222" s="43"/>
      <c r="QCC222" s="43"/>
      <c r="QCD222" s="43"/>
      <c r="QCE222" s="43"/>
      <c r="QCF222" s="43"/>
      <c r="QCG222" s="43"/>
      <c r="QCH222" s="43"/>
      <c r="QCI222" s="43"/>
      <c r="QCJ222" s="43"/>
      <c r="QCK222" s="43"/>
      <c r="QCL222" s="43"/>
      <c r="QCM222" s="43"/>
      <c r="QCN222" s="43"/>
      <c r="QCO222" s="43"/>
      <c r="QCP222" s="43"/>
      <c r="QCQ222" s="43"/>
      <c r="QCR222" s="43"/>
      <c r="QCS222" s="43"/>
      <c r="QCT222" s="43"/>
      <c r="QCU222" s="43"/>
      <c r="QCV222" s="43"/>
      <c r="QCW222" s="43"/>
      <c r="QCX222" s="43"/>
      <c r="QCY222" s="43"/>
      <c r="QCZ222" s="43"/>
      <c r="QDA222" s="43"/>
      <c r="QDB222" s="43"/>
      <c r="QDC222" s="43"/>
      <c r="QDD222" s="43"/>
      <c r="QDE222" s="43"/>
      <c r="QDF222" s="43"/>
      <c r="QDG222" s="43"/>
      <c r="QDH222" s="43"/>
      <c r="QDI222" s="43"/>
      <c r="QDJ222" s="43"/>
      <c r="QDK222" s="43"/>
      <c r="QDL222" s="43"/>
      <c r="QDM222" s="43"/>
      <c r="QDN222" s="43"/>
      <c r="QDO222" s="43"/>
      <c r="QDP222" s="43"/>
      <c r="QDQ222" s="43"/>
      <c r="QDR222" s="43"/>
      <c r="QDS222" s="43"/>
      <c r="QDT222" s="43"/>
      <c r="QDU222" s="43"/>
      <c r="QDV222" s="43"/>
      <c r="QDW222" s="43"/>
      <c r="QDX222" s="43"/>
      <c r="QDY222" s="43"/>
      <c r="QDZ222" s="43"/>
      <c r="QEA222" s="43"/>
      <c r="QEB222" s="43"/>
      <c r="QEC222" s="43"/>
      <c r="QED222" s="43"/>
      <c r="QEE222" s="43"/>
      <c r="QEF222" s="43"/>
      <c r="QEG222" s="43"/>
      <c r="QEH222" s="43"/>
      <c r="QEI222" s="43"/>
      <c r="QEJ222" s="43"/>
      <c r="QEK222" s="43"/>
      <c r="QEL222" s="43"/>
      <c r="QEM222" s="43"/>
      <c r="QEN222" s="43"/>
      <c r="QEO222" s="43"/>
      <c r="QEP222" s="43"/>
      <c r="QEQ222" s="43"/>
      <c r="QER222" s="43"/>
      <c r="QES222" s="43"/>
      <c r="QET222" s="43"/>
      <c r="QEU222" s="43"/>
      <c r="QEV222" s="43"/>
      <c r="QEW222" s="43"/>
      <c r="QEX222" s="43"/>
      <c r="QEY222" s="43"/>
      <c r="QEZ222" s="43"/>
      <c r="QFA222" s="43"/>
      <c r="QFB222" s="43"/>
      <c r="QFC222" s="43"/>
      <c r="QFD222" s="43"/>
      <c r="QFE222" s="43"/>
      <c r="QFF222" s="43"/>
      <c r="QFG222" s="43"/>
      <c r="QFH222" s="43"/>
      <c r="QFI222" s="43"/>
      <c r="QFJ222" s="43"/>
      <c r="QFK222" s="43"/>
      <c r="QFL222" s="43"/>
      <c r="QFM222" s="43"/>
      <c r="QFN222" s="43"/>
      <c r="QFO222" s="43"/>
      <c r="QFP222" s="43"/>
      <c r="QFQ222" s="43"/>
      <c r="QFR222" s="43"/>
      <c r="QFS222" s="43"/>
      <c r="QFT222" s="43"/>
      <c r="QFU222" s="43"/>
      <c r="QFV222" s="43"/>
      <c r="QFW222" s="43"/>
      <c r="QFX222" s="43"/>
      <c r="QFY222" s="43"/>
      <c r="QFZ222" s="43"/>
      <c r="QGA222" s="43"/>
      <c r="QGB222" s="43"/>
      <c r="QGC222" s="43"/>
      <c r="QGD222" s="43"/>
      <c r="QGE222" s="43"/>
      <c r="QGF222" s="43"/>
      <c r="QGG222" s="43"/>
      <c r="QGH222" s="43"/>
      <c r="QGI222" s="43"/>
      <c r="QGJ222" s="43"/>
      <c r="QGK222" s="43"/>
      <c r="QGL222" s="43"/>
      <c r="QGM222" s="43"/>
      <c r="QGN222" s="43"/>
      <c r="QGO222" s="43"/>
      <c r="QGP222" s="43"/>
      <c r="QGQ222" s="43"/>
      <c r="QGR222" s="43"/>
      <c r="QGS222" s="43"/>
      <c r="QGT222" s="43"/>
      <c r="QGU222" s="43"/>
      <c r="QGV222" s="43"/>
      <c r="QGW222" s="43"/>
      <c r="QGX222" s="43"/>
      <c r="QGY222" s="43"/>
      <c r="QGZ222" s="43"/>
      <c r="QHA222" s="43"/>
      <c r="QHB222" s="43"/>
      <c r="QHC222" s="43"/>
      <c r="QHD222" s="43"/>
      <c r="QHE222" s="43"/>
      <c r="QHF222" s="43"/>
      <c r="QHG222" s="43"/>
      <c r="QHH222" s="43"/>
      <c r="QHI222" s="43"/>
      <c r="QHJ222" s="43"/>
      <c r="QHK222" s="43"/>
      <c r="QHL222" s="43"/>
      <c r="QHM222" s="43"/>
      <c r="QHN222" s="43"/>
      <c r="QHO222" s="43"/>
      <c r="QHP222" s="43"/>
      <c r="QHQ222" s="43"/>
      <c r="QHR222" s="43"/>
      <c r="QHS222" s="43"/>
      <c r="QHT222" s="43"/>
      <c r="QHU222" s="43"/>
      <c r="QHV222" s="43"/>
      <c r="QHW222" s="43"/>
      <c r="QHX222" s="43"/>
      <c r="QHY222" s="43"/>
      <c r="QHZ222" s="43"/>
      <c r="QIA222" s="43"/>
      <c r="QIB222" s="43"/>
      <c r="QIC222" s="43"/>
      <c r="QID222" s="43"/>
      <c r="QIE222" s="43"/>
      <c r="QIF222" s="43"/>
      <c r="QIG222" s="43"/>
      <c r="QIH222" s="43"/>
      <c r="QII222" s="43"/>
      <c r="QIJ222" s="43"/>
      <c r="QIK222" s="43"/>
      <c r="QIL222" s="43"/>
      <c r="QIM222" s="43"/>
      <c r="QIN222" s="43"/>
      <c r="QIO222" s="43"/>
      <c r="QIP222" s="43"/>
      <c r="QIQ222" s="43"/>
      <c r="QIR222" s="43"/>
      <c r="QIS222" s="43"/>
      <c r="QIT222" s="43"/>
      <c r="QIU222" s="43"/>
      <c r="QIV222" s="43"/>
      <c r="QIW222" s="43"/>
      <c r="QIX222" s="43"/>
      <c r="QIY222" s="43"/>
      <c r="QIZ222" s="43"/>
      <c r="QJA222" s="43"/>
      <c r="QJB222" s="43"/>
      <c r="QJC222" s="43"/>
      <c r="QJD222" s="43"/>
      <c r="QJE222" s="43"/>
      <c r="QJF222" s="43"/>
      <c r="QJG222" s="43"/>
      <c r="QJH222" s="43"/>
      <c r="QJI222" s="43"/>
      <c r="QJJ222" s="43"/>
      <c r="QJK222" s="43"/>
      <c r="QJL222" s="43"/>
      <c r="QJM222" s="43"/>
      <c r="QJN222" s="43"/>
      <c r="QJO222" s="43"/>
      <c r="QJP222" s="43"/>
      <c r="QJQ222" s="43"/>
      <c r="QJR222" s="43"/>
      <c r="QJS222" s="43"/>
      <c r="QJT222" s="43"/>
      <c r="QJU222" s="43"/>
      <c r="QJV222" s="43"/>
      <c r="QJW222" s="43"/>
      <c r="QJX222" s="43"/>
      <c r="QJY222" s="43"/>
      <c r="QJZ222" s="43"/>
      <c r="QKA222" s="43"/>
      <c r="QKB222" s="43"/>
      <c r="QKC222" s="43"/>
      <c r="QKD222" s="43"/>
      <c r="QKE222" s="43"/>
      <c r="QKF222" s="43"/>
      <c r="QKG222" s="43"/>
      <c r="QKH222" s="43"/>
      <c r="QKI222" s="43"/>
      <c r="QKJ222" s="43"/>
      <c r="QKK222" s="43"/>
      <c r="QKL222" s="43"/>
      <c r="QKM222" s="43"/>
      <c r="QKN222" s="43"/>
      <c r="QKO222" s="43"/>
      <c r="QKP222" s="43"/>
      <c r="QKQ222" s="43"/>
      <c r="QKR222" s="43"/>
      <c r="QKS222" s="43"/>
      <c r="QKT222" s="43"/>
      <c r="QKU222" s="43"/>
      <c r="QKV222" s="43"/>
      <c r="QKW222" s="43"/>
      <c r="QKX222" s="43"/>
      <c r="QKY222" s="43"/>
      <c r="QKZ222" s="43"/>
      <c r="QLA222" s="43"/>
      <c r="QLB222" s="43"/>
      <c r="QLC222" s="43"/>
      <c r="QLD222" s="43"/>
      <c r="QLE222" s="43"/>
      <c r="QLF222" s="43"/>
      <c r="QLG222" s="43"/>
      <c r="QLH222" s="43"/>
      <c r="QLI222" s="43"/>
      <c r="QLJ222" s="43"/>
      <c r="QLK222" s="43"/>
      <c r="QLL222" s="43"/>
      <c r="QLM222" s="43"/>
      <c r="QLN222" s="43"/>
      <c r="QLO222" s="43"/>
      <c r="QLP222" s="43"/>
      <c r="QLQ222" s="43"/>
      <c r="QLR222" s="43"/>
      <c r="QLS222" s="43"/>
      <c r="QLT222" s="43"/>
      <c r="QLU222" s="43"/>
      <c r="QLV222" s="43"/>
      <c r="QLW222" s="43"/>
      <c r="QLX222" s="43"/>
      <c r="QLY222" s="43"/>
      <c r="QLZ222" s="43"/>
      <c r="QMA222" s="43"/>
      <c r="QMB222" s="43"/>
      <c r="QMC222" s="43"/>
      <c r="QMD222" s="43"/>
      <c r="QME222" s="43"/>
      <c r="QMF222" s="43"/>
      <c r="QMG222" s="43"/>
      <c r="QMH222" s="43"/>
      <c r="QMI222" s="43"/>
      <c r="QMJ222" s="43"/>
      <c r="QMK222" s="43"/>
      <c r="QML222" s="43"/>
      <c r="QMM222" s="43"/>
      <c r="QMN222" s="43"/>
      <c r="QMO222" s="43"/>
      <c r="QMP222" s="43"/>
      <c r="QMQ222" s="43"/>
      <c r="QMR222" s="43"/>
      <c r="QMS222" s="43"/>
      <c r="QMT222" s="43"/>
      <c r="QMU222" s="43"/>
      <c r="QMV222" s="43"/>
      <c r="QMW222" s="43"/>
      <c r="QMX222" s="43"/>
      <c r="QMY222" s="43"/>
      <c r="QMZ222" s="43"/>
      <c r="QNA222" s="43"/>
      <c r="QNB222" s="43"/>
      <c r="QNC222" s="43"/>
      <c r="QND222" s="43"/>
      <c r="QNE222" s="43"/>
      <c r="QNF222" s="43"/>
      <c r="QNG222" s="43"/>
      <c r="QNH222" s="43"/>
      <c r="QNI222" s="43"/>
      <c r="QNJ222" s="43"/>
      <c r="QNK222" s="43"/>
      <c r="QNL222" s="43"/>
      <c r="QNM222" s="43"/>
      <c r="QNN222" s="43"/>
      <c r="QNO222" s="43"/>
      <c r="QNP222" s="43"/>
      <c r="QNQ222" s="43"/>
      <c r="QNR222" s="43"/>
      <c r="QNS222" s="43"/>
      <c r="QNT222" s="43"/>
      <c r="QNU222" s="43"/>
      <c r="QNV222" s="43"/>
      <c r="QNW222" s="43"/>
      <c r="QNX222" s="43"/>
      <c r="QNY222" s="43"/>
      <c r="QNZ222" s="43"/>
      <c r="QOA222" s="43"/>
      <c r="QOB222" s="43"/>
      <c r="QOC222" s="43"/>
      <c r="QOD222" s="43"/>
      <c r="QOE222" s="43"/>
      <c r="QOF222" s="43"/>
      <c r="QOG222" s="43"/>
      <c r="QOH222" s="43"/>
      <c r="QOI222" s="43"/>
      <c r="QOJ222" s="43"/>
      <c r="QOK222" s="43"/>
      <c r="QOL222" s="43"/>
      <c r="QOM222" s="43"/>
      <c r="QON222" s="43"/>
      <c r="QOO222" s="43"/>
      <c r="QOP222" s="43"/>
      <c r="QOQ222" s="43"/>
      <c r="QOR222" s="43"/>
      <c r="QOS222" s="43"/>
      <c r="QOT222" s="43"/>
      <c r="QOU222" s="43"/>
      <c r="QOV222" s="43"/>
      <c r="QOW222" s="43"/>
      <c r="QOX222" s="43"/>
      <c r="QOY222" s="43"/>
      <c r="QOZ222" s="43"/>
      <c r="QPA222" s="43"/>
      <c r="QPB222" s="43"/>
      <c r="QPC222" s="43"/>
      <c r="QPD222" s="43"/>
      <c r="QPE222" s="43"/>
      <c r="QPF222" s="43"/>
      <c r="QPG222" s="43"/>
      <c r="QPH222" s="43"/>
      <c r="QPI222" s="43"/>
      <c r="QPJ222" s="43"/>
      <c r="QPK222" s="43"/>
      <c r="QPL222" s="43"/>
      <c r="QPM222" s="43"/>
      <c r="QPN222" s="43"/>
      <c r="QPO222" s="43"/>
      <c r="QPP222" s="43"/>
      <c r="QPQ222" s="43"/>
      <c r="QPR222" s="43"/>
      <c r="QPS222" s="43"/>
      <c r="QPT222" s="43"/>
      <c r="QPU222" s="43"/>
      <c r="QPV222" s="43"/>
      <c r="QPW222" s="43"/>
      <c r="QPX222" s="43"/>
      <c r="QPY222" s="43"/>
      <c r="QPZ222" s="43"/>
      <c r="QQA222" s="43"/>
      <c r="QQB222" s="43"/>
      <c r="QQC222" s="43"/>
      <c r="QQD222" s="43"/>
      <c r="QQE222" s="43"/>
      <c r="QQF222" s="43"/>
      <c r="QQG222" s="43"/>
      <c r="QQH222" s="43"/>
      <c r="QQI222" s="43"/>
      <c r="QQJ222" s="43"/>
      <c r="QQK222" s="43"/>
      <c r="QQL222" s="43"/>
      <c r="QQM222" s="43"/>
      <c r="QQN222" s="43"/>
      <c r="QQO222" s="43"/>
      <c r="QQP222" s="43"/>
      <c r="QQQ222" s="43"/>
      <c r="QQR222" s="43"/>
      <c r="QQS222" s="43"/>
      <c r="QQT222" s="43"/>
      <c r="QQU222" s="43"/>
      <c r="QQV222" s="43"/>
      <c r="QQW222" s="43"/>
      <c r="QQX222" s="43"/>
      <c r="QQY222" s="43"/>
      <c r="QQZ222" s="43"/>
      <c r="QRA222" s="43"/>
      <c r="QRB222" s="43"/>
      <c r="QRC222" s="43"/>
      <c r="QRD222" s="43"/>
      <c r="QRE222" s="43"/>
      <c r="QRF222" s="43"/>
      <c r="QRG222" s="43"/>
      <c r="QRH222" s="43"/>
      <c r="QRI222" s="43"/>
      <c r="QRJ222" s="43"/>
      <c r="QRK222" s="43"/>
      <c r="QRL222" s="43"/>
      <c r="QRM222" s="43"/>
      <c r="QRN222" s="43"/>
      <c r="QRO222" s="43"/>
      <c r="QRP222" s="43"/>
      <c r="QRQ222" s="43"/>
      <c r="QRR222" s="43"/>
      <c r="QRS222" s="43"/>
      <c r="QRT222" s="43"/>
      <c r="QRU222" s="43"/>
      <c r="QRV222" s="43"/>
      <c r="QRW222" s="43"/>
      <c r="QRX222" s="43"/>
      <c r="QRY222" s="43"/>
      <c r="QRZ222" s="43"/>
      <c r="QSA222" s="43"/>
      <c r="QSB222" s="43"/>
      <c r="QSC222" s="43"/>
      <c r="QSD222" s="43"/>
      <c r="QSE222" s="43"/>
      <c r="QSF222" s="43"/>
      <c r="QSG222" s="43"/>
      <c r="QSH222" s="43"/>
      <c r="QSI222" s="43"/>
      <c r="QSJ222" s="43"/>
      <c r="QSK222" s="43"/>
      <c r="QSL222" s="43"/>
      <c r="QSM222" s="43"/>
      <c r="QSN222" s="43"/>
      <c r="QSO222" s="43"/>
      <c r="QSP222" s="43"/>
      <c r="QSQ222" s="43"/>
      <c r="QSR222" s="43"/>
      <c r="QSS222" s="43"/>
      <c r="QST222" s="43"/>
      <c r="QSU222" s="43"/>
      <c r="QSV222" s="43"/>
      <c r="QSW222" s="43"/>
      <c r="QSX222" s="43"/>
      <c r="QSY222" s="43"/>
      <c r="QSZ222" s="43"/>
      <c r="QTA222" s="43"/>
      <c r="QTB222" s="43"/>
      <c r="QTC222" s="43"/>
      <c r="QTD222" s="43"/>
      <c r="QTE222" s="43"/>
      <c r="QTF222" s="43"/>
      <c r="QTG222" s="43"/>
      <c r="QTH222" s="43"/>
      <c r="QTI222" s="43"/>
      <c r="QTJ222" s="43"/>
      <c r="QTK222" s="43"/>
      <c r="QTL222" s="43"/>
      <c r="QTM222" s="43"/>
      <c r="QTN222" s="43"/>
      <c r="QTO222" s="43"/>
      <c r="QTP222" s="43"/>
      <c r="QTQ222" s="43"/>
      <c r="QTR222" s="43"/>
      <c r="QTS222" s="43"/>
      <c r="QTT222" s="43"/>
      <c r="QTU222" s="43"/>
      <c r="QTV222" s="43"/>
      <c r="QTW222" s="43"/>
      <c r="QTX222" s="43"/>
      <c r="QTY222" s="43"/>
      <c r="QTZ222" s="43"/>
      <c r="QUA222" s="43"/>
      <c r="QUB222" s="43"/>
      <c r="QUC222" s="43"/>
      <c r="QUD222" s="43"/>
      <c r="QUE222" s="43"/>
      <c r="QUF222" s="43"/>
      <c r="QUG222" s="43"/>
      <c r="QUH222" s="43"/>
      <c r="QUI222" s="43"/>
      <c r="QUJ222" s="43"/>
      <c r="QUK222" s="43"/>
      <c r="QUL222" s="43"/>
      <c r="QUM222" s="43"/>
      <c r="QUN222" s="43"/>
      <c r="QUO222" s="43"/>
      <c r="QUP222" s="43"/>
      <c r="QUQ222" s="43"/>
      <c r="QUR222" s="43"/>
      <c r="QUS222" s="43"/>
      <c r="QUT222" s="43"/>
      <c r="QUU222" s="43"/>
      <c r="QUV222" s="43"/>
      <c r="QUW222" s="43"/>
      <c r="QUX222" s="43"/>
      <c r="QUY222" s="43"/>
      <c r="QUZ222" s="43"/>
      <c r="QVA222" s="43"/>
      <c r="QVB222" s="43"/>
      <c r="QVC222" s="43"/>
      <c r="QVD222" s="43"/>
      <c r="QVE222" s="43"/>
      <c r="QVF222" s="43"/>
      <c r="QVG222" s="43"/>
      <c r="QVH222" s="43"/>
      <c r="QVI222" s="43"/>
      <c r="QVJ222" s="43"/>
      <c r="QVK222" s="43"/>
      <c r="QVL222" s="43"/>
      <c r="QVM222" s="43"/>
      <c r="QVN222" s="43"/>
      <c r="QVO222" s="43"/>
      <c r="QVP222" s="43"/>
      <c r="QVQ222" s="43"/>
      <c r="QVR222" s="43"/>
      <c r="QVS222" s="43"/>
      <c r="QVT222" s="43"/>
      <c r="QVU222" s="43"/>
      <c r="QVV222" s="43"/>
      <c r="QVW222" s="43"/>
      <c r="QVX222" s="43"/>
      <c r="QVY222" s="43"/>
      <c r="QVZ222" s="43"/>
      <c r="QWA222" s="43"/>
      <c r="QWB222" s="43"/>
      <c r="QWC222" s="43"/>
      <c r="QWD222" s="43"/>
      <c r="QWE222" s="43"/>
      <c r="QWF222" s="43"/>
      <c r="QWG222" s="43"/>
      <c r="QWH222" s="43"/>
      <c r="QWI222" s="43"/>
      <c r="QWJ222" s="43"/>
      <c r="QWK222" s="43"/>
      <c r="QWL222" s="43"/>
      <c r="QWM222" s="43"/>
      <c r="QWN222" s="43"/>
      <c r="QWO222" s="43"/>
      <c r="QWP222" s="43"/>
      <c r="QWQ222" s="43"/>
      <c r="QWR222" s="43"/>
      <c r="QWS222" s="43"/>
      <c r="QWT222" s="43"/>
      <c r="QWU222" s="43"/>
      <c r="QWV222" s="43"/>
      <c r="QWW222" s="43"/>
      <c r="QWX222" s="43"/>
      <c r="QWY222" s="43"/>
      <c r="QWZ222" s="43"/>
      <c r="QXA222" s="43"/>
      <c r="QXB222" s="43"/>
      <c r="QXC222" s="43"/>
      <c r="QXD222" s="43"/>
      <c r="QXE222" s="43"/>
      <c r="QXF222" s="43"/>
      <c r="QXG222" s="43"/>
      <c r="QXH222" s="43"/>
      <c r="QXI222" s="43"/>
      <c r="QXJ222" s="43"/>
      <c r="QXK222" s="43"/>
      <c r="QXL222" s="43"/>
      <c r="QXM222" s="43"/>
      <c r="QXN222" s="43"/>
      <c r="QXO222" s="43"/>
      <c r="QXP222" s="43"/>
      <c r="QXQ222" s="43"/>
      <c r="QXR222" s="43"/>
      <c r="QXS222" s="43"/>
      <c r="QXT222" s="43"/>
      <c r="QXU222" s="43"/>
      <c r="QXV222" s="43"/>
      <c r="QXW222" s="43"/>
      <c r="QXX222" s="43"/>
      <c r="QXY222" s="43"/>
      <c r="QXZ222" s="43"/>
      <c r="QYA222" s="43"/>
      <c r="QYB222" s="43"/>
      <c r="QYC222" s="43"/>
      <c r="QYD222" s="43"/>
      <c r="QYE222" s="43"/>
      <c r="QYF222" s="43"/>
      <c r="QYG222" s="43"/>
      <c r="QYH222" s="43"/>
      <c r="QYI222" s="43"/>
      <c r="QYJ222" s="43"/>
      <c r="QYK222" s="43"/>
      <c r="QYL222" s="43"/>
      <c r="QYM222" s="43"/>
      <c r="QYN222" s="43"/>
      <c r="QYO222" s="43"/>
      <c r="QYP222" s="43"/>
      <c r="QYQ222" s="43"/>
      <c r="QYR222" s="43"/>
      <c r="QYS222" s="43"/>
      <c r="QYT222" s="43"/>
      <c r="QYU222" s="43"/>
      <c r="QYV222" s="43"/>
      <c r="QYW222" s="43"/>
      <c r="QYX222" s="43"/>
      <c r="QYY222" s="43"/>
      <c r="QYZ222" s="43"/>
      <c r="QZA222" s="43"/>
      <c r="QZB222" s="43"/>
      <c r="QZC222" s="43"/>
      <c r="QZD222" s="43"/>
      <c r="QZE222" s="43"/>
      <c r="QZF222" s="43"/>
      <c r="QZG222" s="43"/>
      <c r="QZH222" s="43"/>
      <c r="QZI222" s="43"/>
      <c r="QZJ222" s="43"/>
      <c r="QZK222" s="43"/>
      <c r="QZL222" s="43"/>
      <c r="QZM222" s="43"/>
      <c r="QZN222" s="43"/>
      <c r="QZO222" s="43"/>
      <c r="QZP222" s="43"/>
      <c r="QZQ222" s="43"/>
      <c r="QZR222" s="43"/>
      <c r="QZS222" s="43"/>
      <c r="QZT222" s="43"/>
      <c r="QZU222" s="43"/>
      <c r="QZV222" s="43"/>
      <c r="QZW222" s="43"/>
      <c r="QZX222" s="43"/>
      <c r="QZY222" s="43"/>
      <c r="QZZ222" s="43"/>
      <c r="RAA222" s="43"/>
      <c r="RAB222" s="43"/>
      <c r="RAC222" s="43"/>
      <c r="RAD222" s="43"/>
      <c r="RAE222" s="43"/>
      <c r="RAF222" s="43"/>
      <c r="RAG222" s="43"/>
      <c r="RAH222" s="43"/>
      <c r="RAI222" s="43"/>
      <c r="RAJ222" s="43"/>
      <c r="RAK222" s="43"/>
      <c r="RAL222" s="43"/>
      <c r="RAM222" s="43"/>
      <c r="RAN222" s="43"/>
      <c r="RAO222" s="43"/>
      <c r="RAP222" s="43"/>
      <c r="RAQ222" s="43"/>
      <c r="RAR222" s="43"/>
      <c r="RAS222" s="43"/>
      <c r="RAT222" s="43"/>
      <c r="RAU222" s="43"/>
      <c r="RAV222" s="43"/>
      <c r="RAW222" s="43"/>
      <c r="RAX222" s="43"/>
      <c r="RAY222" s="43"/>
      <c r="RAZ222" s="43"/>
      <c r="RBA222" s="43"/>
      <c r="RBB222" s="43"/>
      <c r="RBC222" s="43"/>
      <c r="RBD222" s="43"/>
      <c r="RBE222" s="43"/>
      <c r="RBF222" s="43"/>
      <c r="RBG222" s="43"/>
      <c r="RBH222" s="43"/>
      <c r="RBI222" s="43"/>
      <c r="RBJ222" s="43"/>
      <c r="RBK222" s="43"/>
      <c r="RBL222" s="43"/>
      <c r="RBM222" s="43"/>
      <c r="RBN222" s="43"/>
      <c r="RBO222" s="43"/>
      <c r="RBP222" s="43"/>
      <c r="RBQ222" s="43"/>
      <c r="RBR222" s="43"/>
      <c r="RBS222" s="43"/>
      <c r="RBT222" s="43"/>
      <c r="RBU222" s="43"/>
      <c r="RBV222" s="43"/>
      <c r="RBW222" s="43"/>
      <c r="RBX222" s="43"/>
      <c r="RBY222" s="43"/>
      <c r="RBZ222" s="43"/>
      <c r="RCA222" s="43"/>
      <c r="RCB222" s="43"/>
      <c r="RCC222" s="43"/>
      <c r="RCD222" s="43"/>
      <c r="RCE222" s="43"/>
      <c r="RCF222" s="43"/>
      <c r="RCG222" s="43"/>
      <c r="RCH222" s="43"/>
      <c r="RCI222" s="43"/>
      <c r="RCJ222" s="43"/>
      <c r="RCK222" s="43"/>
      <c r="RCL222" s="43"/>
      <c r="RCM222" s="43"/>
      <c r="RCN222" s="43"/>
      <c r="RCO222" s="43"/>
      <c r="RCP222" s="43"/>
      <c r="RCQ222" s="43"/>
      <c r="RCR222" s="43"/>
      <c r="RCS222" s="43"/>
      <c r="RCT222" s="43"/>
      <c r="RCU222" s="43"/>
      <c r="RCV222" s="43"/>
      <c r="RCW222" s="43"/>
      <c r="RCX222" s="43"/>
      <c r="RCY222" s="43"/>
      <c r="RCZ222" s="43"/>
      <c r="RDA222" s="43"/>
      <c r="RDB222" s="43"/>
      <c r="RDC222" s="43"/>
      <c r="RDD222" s="43"/>
      <c r="RDE222" s="43"/>
      <c r="RDF222" s="43"/>
      <c r="RDG222" s="43"/>
      <c r="RDH222" s="43"/>
      <c r="RDI222" s="43"/>
      <c r="RDJ222" s="43"/>
      <c r="RDK222" s="43"/>
      <c r="RDL222" s="43"/>
      <c r="RDM222" s="43"/>
      <c r="RDN222" s="43"/>
      <c r="RDO222" s="43"/>
      <c r="RDP222" s="43"/>
      <c r="RDQ222" s="43"/>
      <c r="RDR222" s="43"/>
      <c r="RDS222" s="43"/>
      <c r="RDT222" s="43"/>
      <c r="RDU222" s="43"/>
      <c r="RDV222" s="43"/>
      <c r="RDW222" s="43"/>
      <c r="RDX222" s="43"/>
      <c r="RDY222" s="43"/>
      <c r="RDZ222" s="43"/>
      <c r="REA222" s="43"/>
      <c r="REB222" s="43"/>
      <c r="REC222" s="43"/>
      <c r="RED222" s="43"/>
      <c r="REE222" s="43"/>
      <c r="REF222" s="43"/>
      <c r="REG222" s="43"/>
      <c r="REH222" s="43"/>
      <c r="REI222" s="43"/>
      <c r="REJ222" s="43"/>
      <c r="REK222" s="43"/>
      <c r="REL222" s="43"/>
      <c r="REM222" s="43"/>
      <c r="REN222" s="43"/>
      <c r="REO222" s="43"/>
      <c r="REP222" s="43"/>
      <c r="REQ222" s="43"/>
      <c r="RER222" s="43"/>
      <c r="RES222" s="43"/>
      <c r="RET222" s="43"/>
      <c r="REU222" s="43"/>
      <c r="REV222" s="43"/>
      <c r="REW222" s="43"/>
      <c r="REX222" s="43"/>
      <c r="REY222" s="43"/>
      <c r="REZ222" s="43"/>
      <c r="RFA222" s="43"/>
      <c r="RFB222" s="43"/>
      <c r="RFC222" s="43"/>
      <c r="RFD222" s="43"/>
      <c r="RFE222" s="43"/>
      <c r="RFF222" s="43"/>
      <c r="RFG222" s="43"/>
      <c r="RFH222" s="43"/>
      <c r="RFI222" s="43"/>
      <c r="RFJ222" s="43"/>
      <c r="RFK222" s="43"/>
      <c r="RFL222" s="43"/>
      <c r="RFM222" s="43"/>
      <c r="RFN222" s="43"/>
      <c r="RFO222" s="43"/>
      <c r="RFP222" s="43"/>
      <c r="RFQ222" s="43"/>
      <c r="RFR222" s="43"/>
      <c r="RFS222" s="43"/>
      <c r="RFT222" s="43"/>
      <c r="RFU222" s="43"/>
      <c r="RFV222" s="43"/>
      <c r="RFW222" s="43"/>
      <c r="RFX222" s="43"/>
      <c r="RFY222" s="43"/>
      <c r="RFZ222" s="43"/>
      <c r="RGA222" s="43"/>
      <c r="RGB222" s="43"/>
      <c r="RGC222" s="43"/>
      <c r="RGD222" s="43"/>
      <c r="RGE222" s="43"/>
      <c r="RGF222" s="43"/>
      <c r="RGG222" s="43"/>
      <c r="RGH222" s="43"/>
      <c r="RGI222" s="43"/>
      <c r="RGJ222" s="43"/>
      <c r="RGK222" s="43"/>
      <c r="RGL222" s="43"/>
      <c r="RGM222" s="43"/>
      <c r="RGN222" s="43"/>
      <c r="RGO222" s="43"/>
      <c r="RGP222" s="43"/>
      <c r="RGQ222" s="43"/>
      <c r="RGR222" s="43"/>
      <c r="RGS222" s="43"/>
      <c r="RGT222" s="43"/>
      <c r="RGU222" s="43"/>
      <c r="RGV222" s="43"/>
      <c r="RGW222" s="43"/>
      <c r="RGX222" s="43"/>
      <c r="RGY222" s="43"/>
      <c r="RGZ222" s="43"/>
      <c r="RHA222" s="43"/>
      <c r="RHB222" s="43"/>
      <c r="RHC222" s="43"/>
      <c r="RHD222" s="43"/>
      <c r="RHE222" s="43"/>
      <c r="RHF222" s="43"/>
      <c r="RHG222" s="43"/>
      <c r="RHH222" s="43"/>
      <c r="RHI222" s="43"/>
      <c r="RHJ222" s="43"/>
      <c r="RHK222" s="43"/>
      <c r="RHL222" s="43"/>
      <c r="RHM222" s="43"/>
      <c r="RHN222" s="43"/>
      <c r="RHO222" s="43"/>
      <c r="RHP222" s="43"/>
      <c r="RHQ222" s="43"/>
      <c r="RHR222" s="43"/>
      <c r="RHS222" s="43"/>
      <c r="RHT222" s="43"/>
      <c r="RHU222" s="43"/>
      <c r="RHV222" s="43"/>
      <c r="RHW222" s="43"/>
      <c r="RHX222" s="43"/>
      <c r="RHY222" s="43"/>
      <c r="RHZ222" s="43"/>
      <c r="RIA222" s="43"/>
      <c r="RIB222" s="43"/>
      <c r="RIC222" s="43"/>
      <c r="RID222" s="43"/>
      <c r="RIE222" s="43"/>
      <c r="RIF222" s="43"/>
      <c r="RIG222" s="43"/>
      <c r="RIH222" s="43"/>
      <c r="RII222" s="43"/>
      <c r="RIJ222" s="43"/>
      <c r="RIK222" s="43"/>
      <c r="RIL222" s="43"/>
      <c r="RIM222" s="43"/>
      <c r="RIN222" s="43"/>
      <c r="RIO222" s="43"/>
      <c r="RIP222" s="43"/>
      <c r="RIQ222" s="43"/>
      <c r="RIR222" s="43"/>
      <c r="RIS222" s="43"/>
      <c r="RIT222" s="43"/>
      <c r="RIU222" s="43"/>
      <c r="RIV222" s="43"/>
      <c r="RIW222" s="43"/>
      <c r="RIX222" s="43"/>
      <c r="RIY222" s="43"/>
      <c r="RIZ222" s="43"/>
      <c r="RJA222" s="43"/>
      <c r="RJB222" s="43"/>
      <c r="RJC222" s="43"/>
      <c r="RJD222" s="43"/>
      <c r="RJE222" s="43"/>
      <c r="RJF222" s="43"/>
      <c r="RJG222" s="43"/>
      <c r="RJH222" s="43"/>
      <c r="RJI222" s="43"/>
      <c r="RJJ222" s="43"/>
      <c r="RJK222" s="43"/>
      <c r="RJL222" s="43"/>
      <c r="RJM222" s="43"/>
      <c r="RJN222" s="43"/>
      <c r="RJO222" s="43"/>
      <c r="RJP222" s="43"/>
      <c r="RJQ222" s="43"/>
      <c r="RJR222" s="43"/>
      <c r="RJS222" s="43"/>
      <c r="RJT222" s="43"/>
      <c r="RJU222" s="43"/>
      <c r="RJV222" s="43"/>
      <c r="RJW222" s="43"/>
      <c r="RJX222" s="43"/>
      <c r="RJY222" s="43"/>
      <c r="RJZ222" s="43"/>
      <c r="RKA222" s="43"/>
      <c r="RKB222" s="43"/>
      <c r="RKC222" s="43"/>
      <c r="RKD222" s="43"/>
      <c r="RKE222" s="43"/>
      <c r="RKF222" s="43"/>
      <c r="RKG222" s="43"/>
      <c r="RKH222" s="43"/>
      <c r="RKI222" s="43"/>
      <c r="RKJ222" s="43"/>
      <c r="RKK222" s="43"/>
      <c r="RKL222" s="43"/>
      <c r="RKM222" s="43"/>
      <c r="RKN222" s="43"/>
      <c r="RKO222" s="43"/>
      <c r="RKP222" s="43"/>
      <c r="RKQ222" s="43"/>
      <c r="RKR222" s="43"/>
      <c r="RKS222" s="43"/>
      <c r="RKT222" s="43"/>
      <c r="RKU222" s="43"/>
      <c r="RKV222" s="43"/>
      <c r="RKW222" s="43"/>
      <c r="RKX222" s="43"/>
      <c r="RKY222" s="43"/>
      <c r="RKZ222" s="43"/>
      <c r="RLA222" s="43"/>
      <c r="RLB222" s="43"/>
      <c r="RLC222" s="43"/>
      <c r="RLD222" s="43"/>
      <c r="RLE222" s="43"/>
      <c r="RLF222" s="43"/>
      <c r="RLG222" s="43"/>
      <c r="RLH222" s="43"/>
      <c r="RLI222" s="43"/>
      <c r="RLJ222" s="43"/>
      <c r="RLK222" s="43"/>
      <c r="RLL222" s="43"/>
      <c r="RLM222" s="43"/>
      <c r="RLN222" s="43"/>
      <c r="RLO222" s="43"/>
      <c r="RLP222" s="43"/>
      <c r="RLQ222" s="43"/>
      <c r="RLR222" s="43"/>
      <c r="RLS222" s="43"/>
      <c r="RLT222" s="43"/>
      <c r="RLU222" s="43"/>
      <c r="RLV222" s="43"/>
      <c r="RLW222" s="43"/>
      <c r="RLX222" s="43"/>
      <c r="RLY222" s="43"/>
      <c r="RLZ222" s="43"/>
      <c r="RMA222" s="43"/>
      <c r="RMB222" s="43"/>
      <c r="RMC222" s="43"/>
      <c r="RMD222" s="43"/>
      <c r="RME222" s="43"/>
      <c r="RMF222" s="43"/>
      <c r="RMG222" s="43"/>
      <c r="RMH222" s="43"/>
      <c r="RMI222" s="43"/>
      <c r="RMJ222" s="43"/>
      <c r="RMK222" s="43"/>
      <c r="RML222" s="43"/>
      <c r="RMM222" s="43"/>
      <c r="RMN222" s="43"/>
      <c r="RMO222" s="43"/>
      <c r="RMP222" s="43"/>
      <c r="RMQ222" s="43"/>
      <c r="RMR222" s="43"/>
      <c r="RMS222" s="43"/>
      <c r="RMT222" s="43"/>
      <c r="RMU222" s="43"/>
      <c r="RMV222" s="43"/>
      <c r="RMW222" s="43"/>
      <c r="RMX222" s="43"/>
      <c r="RMY222" s="43"/>
      <c r="RMZ222" s="43"/>
      <c r="RNA222" s="43"/>
      <c r="RNB222" s="43"/>
      <c r="RNC222" s="43"/>
      <c r="RND222" s="43"/>
      <c r="RNE222" s="43"/>
      <c r="RNF222" s="43"/>
      <c r="RNG222" s="43"/>
      <c r="RNH222" s="43"/>
      <c r="RNI222" s="43"/>
      <c r="RNJ222" s="43"/>
      <c r="RNK222" s="43"/>
      <c r="RNL222" s="43"/>
      <c r="RNM222" s="43"/>
      <c r="RNN222" s="43"/>
      <c r="RNO222" s="43"/>
      <c r="RNP222" s="43"/>
      <c r="RNQ222" s="43"/>
      <c r="RNR222" s="43"/>
      <c r="RNS222" s="43"/>
      <c r="RNT222" s="43"/>
      <c r="RNU222" s="43"/>
      <c r="RNV222" s="43"/>
      <c r="RNW222" s="43"/>
      <c r="RNX222" s="43"/>
      <c r="RNY222" s="43"/>
      <c r="RNZ222" s="43"/>
      <c r="ROA222" s="43"/>
      <c r="ROB222" s="43"/>
      <c r="ROC222" s="43"/>
      <c r="ROD222" s="43"/>
      <c r="ROE222" s="43"/>
      <c r="ROF222" s="43"/>
      <c r="ROG222" s="43"/>
      <c r="ROH222" s="43"/>
      <c r="ROI222" s="43"/>
      <c r="ROJ222" s="43"/>
      <c r="ROK222" s="43"/>
      <c r="ROL222" s="43"/>
      <c r="ROM222" s="43"/>
      <c r="RON222" s="43"/>
      <c r="ROO222" s="43"/>
      <c r="ROP222" s="43"/>
      <c r="ROQ222" s="43"/>
      <c r="ROR222" s="43"/>
      <c r="ROS222" s="43"/>
      <c r="ROT222" s="43"/>
      <c r="ROU222" s="43"/>
      <c r="ROV222" s="43"/>
      <c r="ROW222" s="43"/>
      <c r="ROX222" s="43"/>
      <c r="ROY222" s="43"/>
      <c r="ROZ222" s="43"/>
      <c r="RPA222" s="43"/>
      <c r="RPB222" s="43"/>
      <c r="RPC222" s="43"/>
      <c r="RPD222" s="43"/>
      <c r="RPE222" s="43"/>
      <c r="RPF222" s="43"/>
      <c r="RPG222" s="43"/>
      <c r="RPH222" s="43"/>
      <c r="RPI222" s="43"/>
      <c r="RPJ222" s="43"/>
      <c r="RPK222" s="43"/>
      <c r="RPL222" s="43"/>
      <c r="RPM222" s="43"/>
      <c r="RPN222" s="43"/>
      <c r="RPO222" s="43"/>
      <c r="RPP222" s="43"/>
      <c r="RPQ222" s="43"/>
      <c r="RPR222" s="43"/>
      <c r="RPS222" s="43"/>
      <c r="RPT222" s="43"/>
      <c r="RPU222" s="43"/>
      <c r="RPV222" s="43"/>
      <c r="RPW222" s="43"/>
      <c r="RPX222" s="43"/>
      <c r="RPY222" s="43"/>
      <c r="RPZ222" s="43"/>
      <c r="RQA222" s="43"/>
      <c r="RQB222" s="43"/>
      <c r="RQC222" s="43"/>
      <c r="RQD222" s="43"/>
      <c r="RQE222" s="43"/>
      <c r="RQF222" s="43"/>
      <c r="RQG222" s="43"/>
      <c r="RQH222" s="43"/>
      <c r="RQI222" s="43"/>
      <c r="RQJ222" s="43"/>
      <c r="RQK222" s="43"/>
      <c r="RQL222" s="43"/>
      <c r="RQM222" s="43"/>
      <c r="RQN222" s="43"/>
      <c r="RQO222" s="43"/>
      <c r="RQP222" s="43"/>
      <c r="RQQ222" s="43"/>
      <c r="RQR222" s="43"/>
      <c r="RQS222" s="43"/>
      <c r="RQT222" s="43"/>
      <c r="RQU222" s="43"/>
      <c r="RQV222" s="43"/>
      <c r="RQW222" s="43"/>
      <c r="RQX222" s="43"/>
      <c r="RQY222" s="43"/>
      <c r="RQZ222" s="43"/>
      <c r="RRA222" s="43"/>
      <c r="RRB222" s="43"/>
      <c r="RRC222" s="43"/>
      <c r="RRD222" s="43"/>
      <c r="RRE222" s="43"/>
      <c r="RRF222" s="43"/>
      <c r="RRG222" s="43"/>
      <c r="RRH222" s="43"/>
      <c r="RRI222" s="43"/>
      <c r="RRJ222" s="43"/>
      <c r="RRK222" s="43"/>
      <c r="RRL222" s="43"/>
      <c r="RRM222" s="43"/>
      <c r="RRN222" s="43"/>
      <c r="RRO222" s="43"/>
      <c r="RRP222" s="43"/>
      <c r="RRQ222" s="43"/>
      <c r="RRR222" s="43"/>
      <c r="RRS222" s="43"/>
      <c r="RRT222" s="43"/>
      <c r="RRU222" s="43"/>
      <c r="RRV222" s="43"/>
      <c r="RRW222" s="43"/>
      <c r="RRX222" s="43"/>
      <c r="RRY222" s="43"/>
      <c r="RRZ222" s="43"/>
      <c r="RSA222" s="43"/>
      <c r="RSB222" s="43"/>
      <c r="RSC222" s="43"/>
      <c r="RSD222" s="43"/>
      <c r="RSE222" s="43"/>
      <c r="RSF222" s="43"/>
      <c r="RSG222" s="43"/>
      <c r="RSH222" s="43"/>
      <c r="RSI222" s="43"/>
      <c r="RSJ222" s="43"/>
      <c r="RSK222" s="43"/>
      <c r="RSL222" s="43"/>
      <c r="RSM222" s="43"/>
      <c r="RSN222" s="43"/>
      <c r="RSO222" s="43"/>
      <c r="RSP222" s="43"/>
      <c r="RSQ222" s="43"/>
      <c r="RSR222" s="43"/>
      <c r="RSS222" s="43"/>
      <c r="RST222" s="43"/>
      <c r="RSU222" s="43"/>
      <c r="RSV222" s="43"/>
      <c r="RSW222" s="43"/>
      <c r="RSX222" s="43"/>
      <c r="RSY222" s="43"/>
      <c r="RSZ222" s="43"/>
      <c r="RTA222" s="43"/>
      <c r="RTB222" s="43"/>
      <c r="RTC222" s="43"/>
      <c r="RTD222" s="43"/>
      <c r="RTE222" s="43"/>
      <c r="RTF222" s="43"/>
      <c r="RTG222" s="43"/>
      <c r="RTH222" s="43"/>
      <c r="RTI222" s="43"/>
      <c r="RTJ222" s="43"/>
      <c r="RTK222" s="43"/>
      <c r="RTL222" s="43"/>
      <c r="RTM222" s="43"/>
      <c r="RTN222" s="43"/>
      <c r="RTO222" s="43"/>
      <c r="RTP222" s="43"/>
      <c r="RTQ222" s="43"/>
      <c r="RTR222" s="43"/>
      <c r="RTS222" s="43"/>
      <c r="RTT222" s="43"/>
      <c r="RTU222" s="43"/>
      <c r="RTV222" s="43"/>
      <c r="RTW222" s="43"/>
      <c r="RTX222" s="43"/>
      <c r="RTY222" s="43"/>
      <c r="RTZ222" s="43"/>
      <c r="RUA222" s="43"/>
      <c r="RUB222" s="43"/>
      <c r="RUC222" s="43"/>
      <c r="RUD222" s="43"/>
      <c r="RUE222" s="43"/>
      <c r="RUF222" s="43"/>
      <c r="RUG222" s="43"/>
      <c r="RUH222" s="43"/>
      <c r="RUI222" s="43"/>
      <c r="RUJ222" s="43"/>
      <c r="RUK222" s="43"/>
      <c r="RUL222" s="43"/>
      <c r="RUM222" s="43"/>
      <c r="RUN222" s="43"/>
      <c r="RUO222" s="43"/>
      <c r="RUP222" s="43"/>
      <c r="RUQ222" s="43"/>
      <c r="RUR222" s="43"/>
      <c r="RUS222" s="43"/>
      <c r="RUT222" s="43"/>
      <c r="RUU222" s="43"/>
      <c r="RUV222" s="43"/>
      <c r="RUW222" s="43"/>
      <c r="RUX222" s="43"/>
      <c r="RUY222" s="43"/>
      <c r="RUZ222" s="43"/>
      <c r="RVA222" s="43"/>
      <c r="RVB222" s="43"/>
      <c r="RVC222" s="43"/>
      <c r="RVD222" s="43"/>
      <c r="RVE222" s="43"/>
      <c r="RVF222" s="43"/>
      <c r="RVG222" s="43"/>
      <c r="RVH222" s="43"/>
      <c r="RVI222" s="43"/>
      <c r="RVJ222" s="43"/>
      <c r="RVK222" s="43"/>
      <c r="RVL222" s="43"/>
      <c r="RVM222" s="43"/>
      <c r="RVN222" s="43"/>
      <c r="RVO222" s="43"/>
      <c r="RVP222" s="43"/>
      <c r="RVQ222" s="43"/>
      <c r="RVR222" s="43"/>
      <c r="RVS222" s="43"/>
      <c r="RVT222" s="43"/>
      <c r="RVU222" s="43"/>
      <c r="RVV222" s="43"/>
      <c r="RVW222" s="43"/>
      <c r="RVX222" s="43"/>
      <c r="RVY222" s="43"/>
      <c r="RVZ222" s="43"/>
      <c r="RWA222" s="43"/>
      <c r="RWB222" s="43"/>
      <c r="RWC222" s="43"/>
      <c r="RWD222" s="43"/>
      <c r="RWE222" s="43"/>
      <c r="RWF222" s="43"/>
      <c r="RWG222" s="43"/>
      <c r="RWH222" s="43"/>
      <c r="RWI222" s="43"/>
      <c r="RWJ222" s="43"/>
      <c r="RWK222" s="43"/>
      <c r="RWL222" s="43"/>
      <c r="RWM222" s="43"/>
      <c r="RWN222" s="43"/>
      <c r="RWO222" s="43"/>
      <c r="RWP222" s="43"/>
      <c r="RWQ222" s="43"/>
      <c r="RWR222" s="43"/>
      <c r="RWS222" s="43"/>
      <c r="RWT222" s="43"/>
      <c r="RWU222" s="43"/>
      <c r="RWV222" s="43"/>
      <c r="RWW222" s="43"/>
      <c r="RWX222" s="43"/>
      <c r="RWY222" s="43"/>
      <c r="RWZ222" s="43"/>
      <c r="RXA222" s="43"/>
      <c r="RXB222" s="43"/>
      <c r="RXC222" s="43"/>
      <c r="RXD222" s="43"/>
      <c r="RXE222" s="43"/>
      <c r="RXF222" s="43"/>
      <c r="RXG222" s="43"/>
      <c r="RXH222" s="43"/>
      <c r="RXI222" s="43"/>
      <c r="RXJ222" s="43"/>
      <c r="RXK222" s="43"/>
      <c r="RXL222" s="43"/>
      <c r="RXM222" s="43"/>
      <c r="RXN222" s="43"/>
      <c r="RXO222" s="43"/>
      <c r="RXP222" s="43"/>
      <c r="RXQ222" s="43"/>
      <c r="RXR222" s="43"/>
      <c r="RXS222" s="43"/>
      <c r="RXT222" s="43"/>
      <c r="RXU222" s="43"/>
      <c r="RXV222" s="43"/>
      <c r="RXW222" s="43"/>
      <c r="RXX222" s="43"/>
      <c r="RXY222" s="43"/>
      <c r="RXZ222" s="43"/>
      <c r="RYA222" s="43"/>
      <c r="RYB222" s="43"/>
      <c r="RYC222" s="43"/>
      <c r="RYD222" s="43"/>
      <c r="RYE222" s="43"/>
      <c r="RYF222" s="43"/>
      <c r="RYG222" s="43"/>
      <c r="RYH222" s="43"/>
      <c r="RYI222" s="43"/>
      <c r="RYJ222" s="43"/>
      <c r="RYK222" s="43"/>
      <c r="RYL222" s="43"/>
      <c r="RYM222" s="43"/>
      <c r="RYN222" s="43"/>
      <c r="RYO222" s="43"/>
      <c r="RYP222" s="43"/>
      <c r="RYQ222" s="43"/>
      <c r="RYR222" s="43"/>
      <c r="RYS222" s="43"/>
      <c r="RYT222" s="43"/>
      <c r="RYU222" s="43"/>
      <c r="RYV222" s="43"/>
      <c r="RYW222" s="43"/>
      <c r="RYX222" s="43"/>
      <c r="RYY222" s="43"/>
      <c r="RYZ222" s="43"/>
      <c r="RZA222" s="43"/>
      <c r="RZB222" s="43"/>
      <c r="RZC222" s="43"/>
      <c r="RZD222" s="43"/>
      <c r="RZE222" s="43"/>
      <c r="RZF222" s="43"/>
      <c r="RZG222" s="43"/>
      <c r="RZH222" s="43"/>
      <c r="RZI222" s="43"/>
      <c r="RZJ222" s="43"/>
      <c r="RZK222" s="43"/>
      <c r="RZL222" s="43"/>
      <c r="RZM222" s="43"/>
      <c r="RZN222" s="43"/>
      <c r="RZO222" s="43"/>
      <c r="RZP222" s="43"/>
      <c r="RZQ222" s="43"/>
      <c r="RZR222" s="43"/>
      <c r="RZS222" s="43"/>
      <c r="RZT222" s="43"/>
      <c r="RZU222" s="43"/>
      <c r="RZV222" s="43"/>
      <c r="RZW222" s="43"/>
      <c r="RZX222" s="43"/>
      <c r="RZY222" s="43"/>
      <c r="RZZ222" s="43"/>
      <c r="SAA222" s="43"/>
      <c r="SAB222" s="43"/>
      <c r="SAC222" s="43"/>
      <c r="SAD222" s="43"/>
      <c r="SAE222" s="43"/>
      <c r="SAF222" s="43"/>
      <c r="SAG222" s="43"/>
      <c r="SAH222" s="43"/>
      <c r="SAI222" s="43"/>
      <c r="SAJ222" s="43"/>
      <c r="SAK222" s="43"/>
      <c r="SAL222" s="43"/>
      <c r="SAM222" s="43"/>
      <c r="SAN222" s="43"/>
      <c r="SAO222" s="43"/>
      <c r="SAP222" s="43"/>
      <c r="SAQ222" s="43"/>
      <c r="SAR222" s="43"/>
      <c r="SAS222" s="43"/>
      <c r="SAT222" s="43"/>
      <c r="SAU222" s="43"/>
      <c r="SAV222" s="43"/>
      <c r="SAW222" s="43"/>
      <c r="SAX222" s="43"/>
      <c r="SAY222" s="43"/>
      <c r="SAZ222" s="43"/>
      <c r="SBA222" s="43"/>
      <c r="SBB222" s="43"/>
      <c r="SBC222" s="43"/>
      <c r="SBD222" s="43"/>
      <c r="SBE222" s="43"/>
      <c r="SBF222" s="43"/>
      <c r="SBG222" s="43"/>
      <c r="SBH222" s="43"/>
      <c r="SBI222" s="43"/>
      <c r="SBJ222" s="43"/>
      <c r="SBK222" s="43"/>
      <c r="SBL222" s="43"/>
      <c r="SBM222" s="43"/>
      <c r="SBN222" s="43"/>
      <c r="SBO222" s="43"/>
      <c r="SBP222" s="43"/>
      <c r="SBQ222" s="43"/>
      <c r="SBR222" s="43"/>
      <c r="SBS222" s="43"/>
      <c r="SBT222" s="43"/>
      <c r="SBU222" s="43"/>
      <c r="SBV222" s="43"/>
      <c r="SBW222" s="43"/>
      <c r="SBX222" s="43"/>
      <c r="SBY222" s="43"/>
      <c r="SBZ222" s="43"/>
      <c r="SCA222" s="43"/>
      <c r="SCB222" s="43"/>
      <c r="SCC222" s="43"/>
      <c r="SCD222" s="43"/>
      <c r="SCE222" s="43"/>
      <c r="SCF222" s="43"/>
      <c r="SCG222" s="43"/>
      <c r="SCH222" s="43"/>
      <c r="SCI222" s="43"/>
      <c r="SCJ222" s="43"/>
      <c r="SCK222" s="43"/>
      <c r="SCL222" s="43"/>
      <c r="SCM222" s="43"/>
      <c r="SCN222" s="43"/>
      <c r="SCO222" s="43"/>
      <c r="SCP222" s="43"/>
      <c r="SCQ222" s="43"/>
      <c r="SCR222" s="43"/>
      <c r="SCS222" s="43"/>
      <c r="SCT222" s="43"/>
      <c r="SCU222" s="43"/>
      <c r="SCV222" s="43"/>
      <c r="SCW222" s="43"/>
      <c r="SCX222" s="43"/>
      <c r="SCY222" s="43"/>
      <c r="SCZ222" s="43"/>
      <c r="SDA222" s="43"/>
      <c r="SDB222" s="43"/>
      <c r="SDC222" s="43"/>
      <c r="SDD222" s="43"/>
      <c r="SDE222" s="43"/>
      <c r="SDF222" s="43"/>
      <c r="SDG222" s="43"/>
      <c r="SDH222" s="43"/>
      <c r="SDI222" s="43"/>
      <c r="SDJ222" s="43"/>
      <c r="SDK222" s="43"/>
      <c r="SDL222" s="43"/>
      <c r="SDM222" s="43"/>
      <c r="SDN222" s="43"/>
      <c r="SDO222" s="43"/>
      <c r="SDP222" s="43"/>
      <c r="SDQ222" s="43"/>
      <c r="SDR222" s="43"/>
      <c r="SDS222" s="43"/>
      <c r="SDT222" s="43"/>
      <c r="SDU222" s="43"/>
      <c r="SDV222" s="43"/>
      <c r="SDW222" s="43"/>
      <c r="SDX222" s="43"/>
      <c r="SDY222" s="43"/>
      <c r="SDZ222" s="43"/>
      <c r="SEA222" s="43"/>
      <c r="SEB222" s="43"/>
      <c r="SEC222" s="43"/>
      <c r="SED222" s="43"/>
      <c r="SEE222" s="43"/>
      <c r="SEF222" s="43"/>
      <c r="SEG222" s="43"/>
      <c r="SEH222" s="43"/>
      <c r="SEI222" s="43"/>
      <c r="SEJ222" s="43"/>
      <c r="SEK222" s="43"/>
      <c r="SEL222" s="43"/>
      <c r="SEM222" s="43"/>
      <c r="SEN222" s="43"/>
      <c r="SEO222" s="43"/>
      <c r="SEP222" s="43"/>
      <c r="SEQ222" s="43"/>
      <c r="SER222" s="43"/>
      <c r="SES222" s="43"/>
      <c r="SET222" s="43"/>
      <c r="SEU222" s="43"/>
      <c r="SEV222" s="43"/>
      <c r="SEW222" s="43"/>
      <c r="SEX222" s="43"/>
      <c r="SEY222" s="43"/>
      <c r="SEZ222" s="43"/>
      <c r="SFA222" s="43"/>
      <c r="SFB222" s="43"/>
      <c r="SFC222" s="43"/>
      <c r="SFD222" s="43"/>
      <c r="SFE222" s="43"/>
      <c r="SFF222" s="43"/>
      <c r="SFG222" s="43"/>
      <c r="SFH222" s="43"/>
      <c r="SFI222" s="43"/>
      <c r="SFJ222" s="43"/>
      <c r="SFK222" s="43"/>
      <c r="SFL222" s="43"/>
      <c r="SFM222" s="43"/>
      <c r="SFN222" s="43"/>
      <c r="SFO222" s="43"/>
      <c r="SFP222" s="43"/>
      <c r="SFQ222" s="43"/>
      <c r="SFR222" s="43"/>
      <c r="SFS222" s="43"/>
      <c r="SFT222" s="43"/>
      <c r="SFU222" s="43"/>
      <c r="SFV222" s="43"/>
      <c r="SFW222" s="43"/>
      <c r="SFX222" s="43"/>
      <c r="SFY222" s="43"/>
      <c r="SFZ222" s="43"/>
      <c r="SGA222" s="43"/>
      <c r="SGB222" s="43"/>
      <c r="SGC222" s="43"/>
      <c r="SGD222" s="43"/>
      <c r="SGE222" s="43"/>
      <c r="SGF222" s="43"/>
      <c r="SGG222" s="43"/>
      <c r="SGH222" s="43"/>
      <c r="SGI222" s="43"/>
      <c r="SGJ222" s="43"/>
      <c r="SGK222" s="43"/>
      <c r="SGL222" s="43"/>
      <c r="SGM222" s="43"/>
      <c r="SGN222" s="43"/>
      <c r="SGO222" s="43"/>
      <c r="SGP222" s="43"/>
      <c r="SGQ222" s="43"/>
      <c r="SGR222" s="43"/>
      <c r="SGS222" s="43"/>
      <c r="SGT222" s="43"/>
      <c r="SGU222" s="43"/>
      <c r="SGV222" s="43"/>
      <c r="SGW222" s="43"/>
      <c r="SGX222" s="43"/>
      <c r="SGY222" s="43"/>
      <c r="SGZ222" s="43"/>
      <c r="SHA222" s="43"/>
      <c r="SHB222" s="43"/>
      <c r="SHC222" s="43"/>
      <c r="SHD222" s="43"/>
      <c r="SHE222" s="43"/>
      <c r="SHF222" s="43"/>
      <c r="SHG222" s="43"/>
      <c r="SHH222" s="43"/>
      <c r="SHI222" s="43"/>
      <c r="SHJ222" s="43"/>
      <c r="SHK222" s="43"/>
      <c r="SHL222" s="43"/>
      <c r="SHM222" s="43"/>
      <c r="SHN222" s="43"/>
      <c r="SHO222" s="43"/>
      <c r="SHP222" s="43"/>
      <c r="SHQ222" s="43"/>
      <c r="SHR222" s="43"/>
      <c r="SHS222" s="43"/>
      <c r="SHT222" s="43"/>
      <c r="SHU222" s="43"/>
      <c r="SHV222" s="43"/>
      <c r="SHW222" s="43"/>
      <c r="SHX222" s="43"/>
      <c r="SHY222" s="43"/>
      <c r="SHZ222" s="43"/>
      <c r="SIA222" s="43"/>
      <c r="SIB222" s="43"/>
      <c r="SIC222" s="43"/>
      <c r="SID222" s="43"/>
      <c r="SIE222" s="43"/>
      <c r="SIF222" s="43"/>
      <c r="SIG222" s="43"/>
      <c r="SIH222" s="43"/>
      <c r="SII222" s="43"/>
      <c r="SIJ222" s="43"/>
      <c r="SIK222" s="43"/>
      <c r="SIL222" s="43"/>
      <c r="SIM222" s="43"/>
      <c r="SIN222" s="43"/>
      <c r="SIO222" s="43"/>
      <c r="SIP222" s="43"/>
      <c r="SIQ222" s="43"/>
      <c r="SIR222" s="43"/>
      <c r="SIS222" s="43"/>
      <c r="SIT222" s="43"/>
      <c r="SIU222" s="43"/>
      <c r="SIV222" s="43"/>
      <c r="SIW222" s="43"/>
      <c r="SIX222" s="43"/>
      <c r="SIY222" s="43"/>
      <c r="SIZ222" s="43"/>
      <c r="SJA222" s="43"/>
      <c r="SJB222" s="43"/>
      <c r="SJC222" s="43"/>
      <c r="SJD222" s="43"/>
      <c r="SJE222" s="43"/>
      <c r="SJF222" s="43"/>
      <c r="SJG222" s="43"/>
      <c r="SJH222" s="43"/>
      <c r="SJI222" s="43"/>
      <c r="SJJ222" s="43"/>
      <c r="SJK222" s="43"/>
      <c r="SJL222" s="43"/>
      <c r="SJM222" s="43"/>
      <c r="SJN222" s="43"/>
      <c r="SJO222" s="43"/>
      <c r="SJP222" s="43"/>
      <c r="SJQ222" s="43"/>
      <c r="SJR222" s="43"/>
      <c r="SJS222" s="43"/>
      <c r="SJT222" s="43"/>
      <c r="SJU222" s="43"/>
      <c r="SJV222" s="43"/>
      <c r="SJW222" s="43"/>
      <c r="SJX222" s="43"/>
      <c r="SJY222" s="43"/>
      <c r="SJZ222" s="43"/>
      <c r="SKA222" s="43"/>
      <c r="SKB222" s="43"/>
      <c r="SKC222" s="43"/>
      <c r="SKD222" s="43"/>
      <c r="SKE222" s="43"/>
      <c r="SKF222" s="43"/>
      <c r="SKG222" s="43"/>
      <c r="SKH222" s="43"/>
      <c r="SKI222" s="43"/>
      <c r="SKJ222" s="43"/>
      <c r="SKK222" s="43"/>
      <c r="SKL222" s="43"/>
      <c r="SKM222" s="43"/>
      <c r="SKN222" s="43"/>
      <c r="SKO222" s="43"/>
      <c r="SKP222" s="43"/>
      <c r="SKQ222" s="43"/>
      <c r="SKR222" s="43"/>
      <c r="SKS222" s="43"/>
      <c r="SKT222" s="43"/>
      <c r="SKU222" s="43"/>
      <c r="SKV222" s="43"/>
      <c r="SKW222" s="43"/>
      <c r="SKX222" s="43"/>
      <c r="SKY222" s="43"/>
      <c r="SKZ222" s="43"/>
      <c r="SLA222" s="43"/>
      <c r="SLB222" s="43"/>
      <c r="SLC222" s="43"/>
      <c r="SLD222" s="43"/>
      <c r="SLE222" s="43"/>
      <c r="SLF222" s="43"/>
      <c r="SLG222" s="43"/>
      <c r="SLH222" s="43"/>
      <c r="SLI222" s="43"/>
      <c r="SLJ222" s="43"/>
      <c r="SLK222" s="43"/>
      <c r="SLL222" s="43"/>
      <c r="SLM222" s="43"/>
      <c r="SLN222" s="43"/>
      <c r="SLO222" s="43"/>
      <c r="SLP222" s="43"/>
      <c r="SLQ222" s="43"/>
      <c r="SLR222" s="43"/>
      <c r="SLS222" s="43"/>
      <c r="SLT222" s="43"/>
      <c r="SLU222" s="43"/>
      <c r="SLV222" s="43"/>
      <c r="SLW222" s="43"/>
      <c r="SLX222" s="43"/>
      <c r="SLY222" s="43"/>
      <c r="SLZ222" s="43"/>
      <c r="SMA222" s="43"/>
      <c r="SMB222" s="43"/>
      <c r="SMC222" s="43"/>
      <c r="SMD222" s="43"/>
      <c r="SME222" s="43"/>
      <c r="SMF222" s="43"/>
      <c r="SMG222" s="43"/>
      <c r="SMH222" s="43"/>
      <c r="SMI222" s="43"/>
      <c r="SMJ222" s="43"/>
      <c r="SMK222" s="43"/>
      <c r="SML222" s="43"/>
      <c r="SMM222" s="43"/>
      <c r="SMN222" s="43"/>
      <c r="SMO222" s="43"/>
      <c r="SMP222" s="43"/>
      <c r="SMQ222" s="43"/>
      <c r="SMR222" s="43"/>
      <c r="SMS222" s="43"/>
      <c r="SMT222" s="43"/>
      <c r="SMU222" s="43"/>
      <c r="SMV222" s="43"/>
      <c r="SMW222" s="43"/>
      <c r="SMX222" s="43"/>
      <c r="SMY222" s="43"/>
      <c r="SMZ222" s="43"/>
      <c r="SNA222" s="43"/>
      <c r="SNB222" s="43"/>
      <c r="SNC222" s="43"/>
      <c r="SND222" s="43"/>
      <c r="SNE222" s="43"/>
      <c r="SNF222" s="43"/>
      <c r="SNG222" s="43"/>
      <c r="SNH222" s="43"/>
      <c r="SNI222" s="43"/>
      <c r="SNJ222" s="43"/>
      <c r="SNK222" s="43"/>
      <c r="SNL222" s="43"/>
      <c r="SNM222" s="43"/>
      <c r="SNN222" s="43"/>
      <c r="SNO222" s="43"/>
      <c r="SNP222" s="43"/>
      <c r="SNQ222" s="43"/>
      <c r="SNR222" s="43"/>
      <c r="SNS222" s="43"/>
      <c r="SNT222" s="43"/>
      <c r="SNU222" s="43"/>
      <c r="SNV222" s="43"/>
      <c r="SNW222" s="43"/>
      <c r="SNX222" s="43"/>
      <c r="SNY222" s="43"/>
      <c r="SNZ222" s="43"/>
      <c r="SOA222" s="43"/>
      <c r="SOB222" s="43"/>
      <c r="SOC222" s="43"/>
      <c r="SOD222" s="43"/>
      <c r="SOE222" s="43"/>
      <c r="SOF222" s="43"/>
      <c r="SOG222" s="43"/>
      <c r="SOH222" s="43"/>
      <c r="SOI222" s="43"/>
      <c r="SOJ222" s="43"/>
      <c r="SOK222" s="43"/>
      <c r="SOL222" s="43"/>
      <c r="SOM222" s="43"/>
      <c r="SON222" s="43"/>
      <c r="SOO222" s="43"/>
      <c r="SOP222" s="43"/>
      <c r="SOQ222" s="43"/>
      <c r="SOR222" s="43"/>
      <c r="SOS222" s="43"/>
      <c r="SOT222" s="43"/>
      <c r="SOU222" s="43"/>
      <c r="SOV222" s="43"/>
      <c r="SOW222" s="43"/>
      <c r="SOX222" s="43"/>
      <c r="SOY222" s="43"/>
      <c r="SOZ222" s="43"/>
      <c r="SPA222" s="43"/>
      <c r="SPB222" s="43"/>
      <c r="SPC222" s="43"/>
      <c r="SPD222" s="43"/>
      <c r="SPE222" s="43"/>
      <c r="SPF222" s="43"/>
      <c r="SPG222" s="43"/>
      <c r="SPH222" s="43"/>
      <c r="SPI222" s="43"/>
      <c r="SPJ222" s="43"/>
      <c r="SPK222" s="43"/>
      <c r="SPL222" s="43"/>
      <c r="SPM222" s="43"/>
      <c r="SPN222" s="43"/>
      <c r="SPO222" s="43"/>
      <c r="SPP222" s="43"/>
      <c r="SPQ222" s="43"/>
      <c r="SPR222" s="43"/>
      <c r="SPS222" s="43"/>
      <c r="SPT222" s="43"/>
      <c r="SPU222" s="43"/>
      <c r="SPV222" s="43"/>
      <c r="SPW222" s="43"/>
      <c r="SPX222" s="43"/>
      <c r="SPY222" s="43"/>
      <c r="SPZ222" s="43"/>
      <c r="SQA222" s="43"/>
      <c r="SQB222" s="43"/>
      <c r="SQC222" s="43"/>
      <c r="SQD222" s="43"/>
      <c r="SQE222" s="43"/>
      <c r="SQF222" s="43"/>
      <c r="SQG222" s="43"/>
      <c r="SQH222" s="43"/>
      <c r="SQI222" s="43"/>
      <c r="SQJ222" s="43"/>
      <c r="SQK222" s="43"/>
      <c r="SQL222" s="43"/>
      <c r="SQM222" s="43"/>
      <c r="SQN222" s="43"/>
      <c r="SQO222" s="43"/>
      <c r="SQP222" s="43"/>
      <c r="SQQ222" s="43"/>
      <c r="SQR222" s="43"/>
      <c r="SQS222" s="43"/>
      <c r="SQT222" s="43"/>
      <c r="SQU222" s="43"/>
      <c r="SQV222" s="43"/>
      <c r="SQW222" s="43"/>
      <c r="SQX222" s="43"/>
      <c r="SQY222" s="43"/>
      <c r="SQZ222" s="43"/>
      <c r="SRA222" s="43"/>
      <c r="SRB222" s="43"/>
      <c r="SRC222" s="43"/>
      <c r="SRD222" s="43"/>
      <c r="SRE222" s="43"/>
      <c r="SRF222" s="43"/>
      <c r="SRG222" s="43"/>
      <c r="SRH222" s="43"/>
      <c r="SRI222" s="43"/>
      <c r="SRJ222" s="43"/>
      <c r="SRK222" s="43"/>
      <c r="SRL222" s="43"/>
      <c r="SRM222" s="43"/>
      <c r="SRN222" s="43"/>
      <c r="SRO222" s="43"/>
      <c r="SRP222" s="43"/>
      <c r="SRQ222" s="43"/>
      <c r="SRR222" s="43"/>
      <c r="SRS222" s="43"/>
      <c r="SRT222" s="43"/>
      <c r="SRU222" s="43"/>
      <c r="SRV222" s="43"/>
      <c r="SRW222" s="43"/>
      <c r="SRX222" s="43"/>
      <c r="SRY222" s="43"/>
      <c r="SRZ222" s="43"/>
      <c r="SSA222" s="43"/>
      <c r="SSB222" s="43"/>
      <c r="SSC222" s="43"/>
      <c r="SSD222" s="43"/>
      <c r="SSE222" s="43"/>
      <c r="SSF222" s="43"/>
      <c r="SSG222" s="43"/>
      <c r="SSH222" s="43"/>
      <c r="SSI222" s="43"/>
      <c r="SSJ222" s="43"/>
      <c r="SSK222" s="43"/>
      <c r="SSL222" s="43"/>
      <c r="SSM222" s="43"/>
      <c r="SSN222" s="43"/>
      <c r="SSO222" s="43"/>
      <c r="SSP222" s="43"/>
      <c r="SSQ222" s="43"/>
      <c r="SSR222" s="43"/>
      <c r="SSS222" s="43"/>
      <c r="SST222" s="43"/>
      <c r="SSU222" s="43"/>
      <c r="SSV222" s="43"/>
      <c r="SSW222" s="43"/>
      <c r="SSX222" s="43"/>
      <c r="SSY222" s="43"/>
      <c r="SSZ222" s="43"/>
      <c r="STA222" s="43"/>
      <c r="STB222" s="43"/>
      <c r="STC222" s="43"/>
      <c r="STD222" s="43"/>
      <c r="STE222" s="43"/>
      <c r="STF222" s="43"/>
      <c r="STG222" s="43"/>
      <c r="STH222" s="43"/>
      <c r="STI222" s="43"/>
      <c r="STJ222" s="43"/>
      <c r="STK222" s="43"/>
      <c r="STL222" s="43"/>
      <c r="STM222" s="43"/>
      <c r="STN222" s="43"/>
      <c r="STO222" s="43"/>
      <c r="STP222" s="43"/>
      <c r="STQ222" s="43"/>
      <c r="STR222" s="43"/>
      <c r="STS222" s="43"/>
      <c r="STT222" s="43"/>
      <c r="STU222" s="43"/>
      <c r="STV222" s="43"/>
      <c r="STW222" s="43"/>
      <c r="STX222" s="43"/>
      <c r="STY222" s="43"/>
      <c r="STZ222" s="43"/>
      <c r="SUA222" s="43"/>
      <c r="SUB222" s="43"/>
      <c r="SUC222" s="43"/>
      <c r="SUD222" s="43"/>
      <c r="SUE222" s="43"/>
      <c r="SUF222" s="43"/>
      <c r="SUG222" s="43"/>
      <c r="SUH222" s="43"/>
      <c r="SUI222" s="43"/>
      <c r="SUJ222" s="43"/>
      <c r="SUK222" s="43"/>
      <c r="SUL222" s="43"/>
      <c r="SUM222" s="43"/>
      <c r="SUN222" s="43"/>
      <c r="SUO222" s="43"/>
      <c r="SUP222" s="43"/>
      <c r="SUQ222" s="43"/>
      <c r="SUR222" s="43"/>
      <c r="SUS222" s="43"/>
      <c r="SUT222" s="43"/>
      <c r="SUU222" s="43"/>
      <c r="SUV222" s="43"/>
      <c r="SUW222" s="43"/>
      <c r="SUX222" s="43"/>
      <c r="SUY222" s="43"/>
      <c r="SUZ222" s="43"/>
      <c r="SVA222" s="43"/>
      <c r="SVB222" s="43"/>
      <c r="SVC222" s="43"/>
      <c r="SVD222" s="43"/>
      <c r="SVE222" s="43"/>
      <c r="SVF222" s="43"/>
      <c r="SVG222" s="43"/>
      <c r="SVH222" s="43"/>
      <c r="SVI222" s="43"/>
      <c r="SVJ222" s="43"/>
      <c r="SVK222" s="43"/>
      <c r="SVL222" s="43"/>
      <c r="SVM222" s="43"/>
      <c r="SVN222" s="43"/>
      <c r="SVO222" s="43"/>
      <c r="SVP222" s="43"/>
      <c r="SVQ222" s="43"/>
      <c r="SVR222" s="43"/>
      <c r="SVS222" s="43"/>
      <c r="SVT222" s="43"/>
      <c r="SVU222" s="43"/>
      <c r="SVV222" s="43"/>
      <c r="SVW222" s="43"/>
      <c r="SVX222" s="43"/>
      <c r="SVY222" s="43"/>
      <c r="SVZ222" s="43"/>
      <c r="SWA222" s="43"/>
      <c r="SWB222" s="43"/>
      <c r="SWC222" s="43"/>
      <c r="SWD222" s="43"/>
      <c r="SWE222" s="43"/>
      <c r="SWF222" s="43"/>
      <c r="SWG222" s="43"/>
      <c r="SWH222" s="43"/>
      <c r="SWI222" s="43"/>
      <c r="SWJ222" s="43"/>
      <c r="SWK222" s="43"/>
      <c r="SWL222" s="43"/>
      <c r="SWM222" s="43"/>
      <c r="SWN222" s="43"/>
      <c r="SWO222" s="43"/>
      <c r="SWP222" s="43"/>
      <c r="SWQ222" s="43"/>
      <c r="SWR222" s="43"/>
      <c r="SWS222" s="43"/>
      <c r="SWT222" s="43"/>
      <c r="SWU222" s="43"/>
      <c r="SWV222" s="43"/>
      <c r="SWW222" s="43"/>
      <c r="SWX222" s="43"/>
      <c r="SWY222" s="43"/>
      <c r="SWZ222" s="43"/>
      <c r="SXA222" s="43"/>
      <c r="SXB222" s="43"/>
      <c r="SXC222" s="43"/>
      <c r="SXD222" s="43"/>
      <c r="SXE222" s="43"/>
      <c r="SXF222" s="43"/>
      <c r="SXG222" s="43"/>
      <c r="SXH222" s="43"/>
      <c r="SXI222" s="43"/>
      <c r="SXJ222" s="43"/>
      <c r="SXK222" s="43"/>
      <c r="SXL222" s="43"/>
      <c r="SXM222" s="43"/>
      <c r="SXN222" s="43"/>
      <c r="SXO222" s="43"/>
      <c r="SXP222" s="43"/>
      <c r="SXQ222" s="43"/>
      <c r="SXR222" s="43"/>
      <c r="SXS222" s="43"/>
      <c r="SXT222" s="43"/>
      <c r="SXU222" s="43"/>
      <c r="SXV222" s="43"/>
      <c r="SXW222" s="43"/>
      <c r="SXX222" s="43"/>
      <c r="SXY222" s="43"/>
      <c r="SXZ222" s="43"/>
      <c r="SYA222" s="43"/>
      <c r="SYB222" s="43"/>
      <c r="SYC222" s="43"/>
      <c r="SYD222" s="43"/>
      <c r="SYE222" s="43"/>
      <c r="SYF222" s="43"/>
      <c r="SYG222" s="43"/>
      <c r="SYH222" s="43"/>
      <c r="SYI222" s="43"/>
      <c r="SYJ222" s="43"/>
      <c r="SYK222" s="43"/>
      <c r="SYL222" s="43"/>
      <c r="SYM222" s="43"/>
      <c r="SYN222" s="43"/>
      <c r="SYO222" s="43"/>
      <c r="SYP222" s="43"/>
      <c r="SYQ222" s="43"/>
      <c r="SYR222" s="43"/>
      <c r="SYS222" s="43"/>
      <c r="SYT222" s="43"/>
      <c r="SYU222" s="43"/>
      <c r="SYV222" s="43"/>
      <c r="SYW222" s="43"/>
      <c r="SYX222" s="43"/>
      <c r="SYY222" s="43"/>
      <c r="SYZ222" s="43"/>
      <c r="SZA222" s="43"/>
      <c r="SZB222" s="43"/>
      <c r="SZC222" s="43"/>
      <c r="SZD222" s="43"/>
      <c r="SZE222" s="43"/>
      <c r="SZF222" s="43"/>
      <c r="SZG222" s="43"/>
      <c r="SZH222" s="43"/>
      <c r="SZI222" s="43"/>
      <c r="SZJ222" s="43"/>
      <c r="SZK222" s="43"/>
      <c r="SZL222" s="43"/>
      <c r="SZM222" s="43"/>
      <c r="SZN222" s="43"/>
      <c r="SZO222" s="43"/>
      <c r="SZP222" s="43"/>
      <c r="SZQ222" s="43"/>
      <c r="SZR222" s="43"/>
      <c r="SZS222" s="43"/>
      <c r="SZT222" s="43"/>
      <c r="SZU222" s="43"/>
      <c r="SZV222" s="43"/>
      <c r="SZW222" s="43"/>
      <c r="SZX222" s="43"/>
      <c r="SZY222" s="43"/>
      <c r="SZZ222" s="43"/>
      <c r="TAA222" s="43"/>
      <c r="TAB222" s="43"/>
      <c r="TAC222" s="43"/>
      <c r="TAD222" s="43"/>
      <c r="TAE222" s="43"/>
      <c r="TAF222" s="43"/>
      <c r="TAG222" s="43"/>
      <c r="TAH222" s="43"/>
      <c r="TAI222" s="43"/>
      <c r="TAJ222" s="43"/>
      <c r="TAK222" s="43"/>
      <c r="TAL222" s="43"/>
      <c r="TAM222" s="43"/>
      <c r="TAN222" s="43"/>
      <c r="TAO222" s="43"/>
      <c r="TAP222" s="43"/>
      <c r="TAQ222" s="43"/>
      <c r="TAR222" s="43"/>
      <c r="TAS222" s="43"/>
      <c r="TAT222" s="43"/>
      <c r="TAU222" s="43"/>
      <c r="TAV222" s="43"/>
      <c r="TAW222" s="43"/>
      <c r="TAX222" s="43"/>
      <c r="TAY222" s="43"/>
      <c r="TAZ222" s="43"/>
      <c r="TBA222" s="43"/>
      <c r="TBB222" s="43"/>
      <c r="TBC222" s="43"/>
      <c r="TBD222" s="43"/>
      <c r="TBE222" s="43"/>
      <c r="TBF222" s="43"/>
      <c r="TBG222" s="43"/>
      <c r="TBH222" s="43"/>
      <c r="TBI222" s="43"/>
      <c r="TBJ222" s="43"/>
      <c r="TBK222" s="43"/>
      <c r="TBL222" s="43"/>
      <c r="TBM222" s="43"/>
      <c r="TBN222" s="43"/>
      <c r="TBO222" s="43"/>
      <c r="TBP222" s="43"/>
      <c r="TBQ222" s="43"/>
      <c r="TBR222" s="43"/>
      <c r="TBS222" s="43"/>
      <c r="TBT222" s="43"/>
      <c r="TBU222" s="43"/>
      <c r="TBV222" s="43"/>
      <c r="TBW222" s="43"/>
      <c r="TBX222" s="43"/>
      <c r="TBY222" s="43"/>
      <c r="TBZ222" s="43"/>
      <c r="TCA222" s="43"/>
      <c r="TCB222" s="43"/>
      <c r="TCC222" s="43"/>
      <c r="TCD222" s="43"/>
      <c r="TCE222" s="43"/>
      <c r="TCF222" s="43"/>
      <c r="TCG222" s="43"/>
      <c r="TCH222" s="43"/>
      <c r="TCI222" s="43"/>
      <c r="TCJ222" s="43"/>
      <c r="TCK222" s="43"/>
      <c r="TCL222" s="43"/>
      <c r="TCM222" s="43"/>
      <c r="TCN222" s="43"/>
      <c r="TCO222" s="43"/>
      <c r="TCP222" s="43"/>
      <c r="TCQ222" s="43"/>
      <c r="TCR222" s="43"/>
      <c r="TCS222" s="43"/>
      <c r="TCT222" s="43"/>
      <c r="TCU222" s="43"/>
      <c r="TCV222" s="43"/>
      <c r="TCW222" s="43"/>
      <c r="TCX222" s="43"/>
      <c r="TCY222" s="43"/>
      <c r="TCZ222" s="43"/>
      <c r="TDA222" s="43"/>
      <c r="TDB222" s="43"/>
      <c r="TDC222" s="43"/>
      <c r="TDD222" s="43"/>
      <c r="TDE222" s="43"/>
      <c r="TDF222" s="43"/>
      <c r="TDG222" s="43"/>
      <c r="TDH222" s="43"/>
      <c r="TDI222" s="43"/>
      <c r="TDJ222" s="43"/>
      <c r="TDK222" s="43"/>
      <c r="TDL222" s="43"/>
      <c r="TDM222" s="43"/>
      <c r="TDN222" s="43"/>
      <c r="TDO222" s="43"/>
      <c r="TDP222" s="43"/>
      <c r="TDQ222" s="43"/>
      <c r="TDR222" s="43"/>
      <c r="TDS222" s="43"/>
      <c r="TDT222" s="43"/>
      <c r="TDU222" s="43"/>
      <c r="TDV222" s="43"/>
      <c r="TDW222" s="43"/>
      <c r="TDX222" s="43"/>
      <c r="TDY222" s="43"/>
      <c r="TDZ222" s="43"/>
      <c r="TEA222" s="43"/>
      <c r="TEB222" s="43"/>
      <c r="TEC222" s="43"/>
      <c r="TED222" s="43"/>
      <c r="TEE222" s="43"/>
      <c r="TEF222" s="43"/>
      <c r="TEG222" s="43"/>
      <c r="TEH222" s="43"/>
      <c r="TEI222" s="43"/>
      <c r="TEJ222" s="43"/>
      <c r="TEK222" s="43"/>
      <c r="TEL222" s="43"/>
      <c r="TEM222" s="43"/>
      <c r="TEN222" s="43"/>
      <c r="TEO222" s="43"/>
      <c r="TEP222" s="43"/>
      <c r="TEQ222" s="43"/>
      <c r="TER222" s="43"/>
      <c r="TES222" s="43"/>
      <c r="TET222" s="43"/>
      <c r="TEU222" s="43"/>
      <c r="TEV222" s="43"/>
      <c r="TEW222" s="43"/>
      <c r="TEX222" s="43"/>
      <c r="TEY222" s="43"/>
      <c r="TEZ222" s="43"/>
      <c r="TFA222" s="43"/>
      <c r="TFB222" s="43"/>
      <c r="TFC222" s="43"/>
      <c r="TFD222" s="43"/>
      <c r="TFE222" s="43"/>
      <c r="TFF222" s="43"/>
      <c r="TFG222" s="43"/>
      <c r="TFH222" s="43"/>
      <c r="TFI222" s="43"/>
      <c r="TFJ222" s="43"/>
      <c r="TFK222" s="43"/>
      <c r="TFL222" s="43"/>
      <c r="TFM222" s="43"/>
      <c r="TFN222" s="43"/>
      <c r="TFO222" s="43"/>
      <c r="TFP222" s="43"/>
      <c r="TFQ222" s="43"/>
      <c r="TFR222" s="43"/>
      <c r="TFS222" s="43"/>
      <c r="TFT222" s="43"/>
      <c r="TFU222" s="43"/>
      <c r="TFV222" s="43"/>
      <c r="TFW222" s="43"/>
      <c r="TFX222" s="43"/>
      <c r="TFY222" s="43"/>
      <c r="TFZ222" s="43"/>
      <c r="TGA222" s="43"/>
      <c r="TGB222" s="43"/>
      <c r="TGC222" s="43"/>
      <c r="TGD222" s="43"/>
      <c r="TGE222" s="43"/>
      <c r="TGF222" s="43"/>
      <c r="TGG222" s="43"/>
      <c r="TGH222" s="43"/>
      <c r="TGI222" s="43"/>
      <c r="TGJ222" s="43"/>
      <c r="TGK222" s="43"/>
      <c r="TGL222" s="43"/>
      <c r="TGM222" s="43"/>
      <c r="TGN222" s="43"/>
      <c r="TGO222" s="43"/>
      <c r="TGP222" s="43"/>
      <c r="TGQ222" s="43"/>
      <c r="TGR222" s="43"/>
      <c r="TGS222" s="43"/>
      <c r="TGT222" s="43"/>
      <c r="TGU222" s="43"/>
      <c r="TGV222" s="43"/>
      <c r="TGW222" s="43"/>
      <c r="TGX222" s="43"/>
      <c r="TGY222" s="43"/>
      <c r="TGZ222" s="43"/>
      <c r="THA222" s="43"/>
      <c r="THB222" s="43"/>
      <c r="THC222" s="43"/>
      <c r="THD222" s="43"/>
      <c r="THE222" s="43"/>
      <c r="THF222" s="43"/>
      <c r="THG222" s="43"/>
      <c r="THH222" s="43"/>
      <c r="THI222" s="43"/>
      <c r="THJ222" s="43"/>
      <c r="THK222" s="43"/>
      <c r="THL222" s="43"/>
      <c r="THM222" s="43"/>
      <c r="THN222" s="43"/>
      <c r="THO222" s="43"/>
      <c r="THP222" s="43"/>
      <c r="THQ222" s="43"/>
      <c r="THR222" s="43"/>
      <c r="THS222" s="43"/>
      <c r="THT222" s="43"/>
      <c r="THU222" s="43"/>
      <c r="THV222" s="43"/>
      <c r="THW222" s="43"/>
      <c r="THX222" s="43"/>
      <c r="THY222" s="43"/>
      <c r="THZ222" s="43"/>
      <c r="TIA222" s="43"/>
      <c r="TIB222" s="43"/>
      <c r="TIC222" s="43"/>
      <c r="TID222" s="43"/>
      <c r="TIE222" s="43"/>
      <c r="TIF222" s="43"/>
      <c r="TIG222" s="43"/>
      <c r="TIH222" s="43"/>
      <c r="TII222" s="43"/>
      <c r="TIJ222" s="43"/>
      <c r="TIK222" s="43"/>
      <c r="TIL222" s="43"/>
      <c r="TIM222" s="43"/>
      <c r="TIN222" s="43"/>
      <c r="TIO222" s="43"/>
      <c r="TIP222" s="43"/>
      <c r="TIQ222" s="43"/>
      <c r="TIR222" s="43"/>
      <c r="TIS222" s="43"/>
      <c r="TIT222" s="43"/>
      <c r="TIU222" s="43"/>
      <c r="TIV222" s="43"/>
      <c r="TIW222" s="43"/>
      <c r="TIX222" s="43"/>
      <c r="TIY222" s="43"/>
      <c r="TIZ222" s="43"/>
      <c r="TJA222" s="43"/>
      <c r="TJB222" s="43"/>
      <c r="TJC222" s="43"/>
      <c r="TJD222" s="43"/>
      <c r="TJE222" s="43"/>
      <c r="TJF222" s="43"/>
      <c r="TJG222" s="43"/>
      <c r="TJH222" s="43"/>
      <c r="TJI222" s="43"/>
      <c r="TJJ222" s="43"/>
      <c r="TJK222" s="43"/>
      <c r="TJL222" s="43"/>
      <c r="TJM222" s="43"/>
      <c r="TJN222" s="43"/>
      <c r="TJO222" s="43"/>
      <c r="TJP222" s="43"/>
      <c r="TJQ222" s="43"/>
      <c r="TJR222" s="43"/>
      <c r="TJS222" s="43"/>
      <c r="TJT222" s="43"/>
      <c r="TJU222" s="43"/>
      <c r="TJV222" s="43"/>
      <c r="TJW222" s="43"/>
      <c r="TJX222" s="43"/>
      <c r="TJY222" s="43"/>
      <c r="TJZ222" s="43"/>
      <c r="TKA222" s="43"/>
      <c r="TKB222" s="43"/>
      <c r="TKC222" s="43"/>
      <c r="TKD222" s="43"/>
      <c r="TKE222" s="43"/>
      <c r="TKF222" s="43"/>
      <c r="TKG222" s="43"/>
      <c r="TKH222" s="43"/>
      <c r="TKI222" s="43"/>
      <c r="TKJ222" s="43"/>
      <c r="TKK222" s="43"/>
      <c r="TKL222" s="43"/>
      <c r="TKM222" s="43"/>
      <c r="TKN222" s="43"/>
      <c r="TKO222" s="43"/>
      <c r="TKP222" s="43"/>
      <c r="TKQ222" s="43"/>
      <c r="TKR222" s="43"/>
      <c r="TKS222" s="43"/>
      <c r="TKT222" s="43"/>
      <c r="TKU222" s="43"/>
      <c r="TKV222" s="43"/>
      <c r="TKW222" s="43"/>
      <c r="TKX222" s="43"/>
      <c r="TKY222" s="43"/>
      <c r="TKZ222" s="43"/>
      <c r="TLA222" s="43"/>
      <c r="TLB222" s="43"/>
      <c r="TLC222" s="43"/>
      <c r="TLD222" s="43"/>
      <c r="TLE222" s="43"/>
      <c r="TLF222" s="43"/>
      <c r="TLG222" s="43"/>
      <c r="TLH222" s="43"/>
      <c r="TLI222" s="43"/>
      <c r="TLJ222" s="43"/>
      <c r="TLK222" s="43"/>
      <c r="TLL222" s="43"/>
      <c r="TLM222" s="43"/>
      <c r="TLN222" s="43"/>
      <c r="TLO222" s="43"/>
      <c r="TLP222" s="43"/>
      <c r="TLQ222" s="43"/>
      <c r="TLR222" s="43"/>
      <c r="TLS222" s="43"/>
      <c r="TLT222" s="43"/>
      <c r="TLU222" s="43"/>
      <c r="TLV222" s="43"/>
      <c r="TLW222" s="43"/>
      <c r="TLX222" s="43"/>
      <c r="TLY222" s="43"/>
      <c r="TLZ222" s="43"/>
      <c r="TMA222" s="43"/>
      <c r="TMB222" s="43"/>
      <c r="TMC222" s="43"/>
      <c r="TMD222" s="43"/>
      <c r="TME222" s="43"/>
      <c r="TMF222" s="43"/>
      <c r="TMG222" s="43"/>
      <c r="TMH222" s="43"/>
      <c r="TMI222" s="43"/>
      <c r="TMJ222" s="43"/>
      <c r="TMK222" s="43"/>
      <c r="TML222" s="43"/>
      <c r="TMM222" s="43"/>
      <c r="TMN222" s="43"/>
      <c r="TMO222" s="43"/>
      <c r="TMP222" s="43"/>
      <c r="TMQ222" s="43"/>
      <c r="TMR222" s="43"/>
      <c r="TMS222" s="43"/>
      <c r="TMT222" s="43"/>
      <c r="TMU222" s="43"/>
      <c r="TMV222" s="43"/>
      <c r="TMW222" s="43"/>
      <c r="TMX222" s="43"/>
      <c r="TMY222" s="43"/>
      <c r="TMZ222" s="43"/>
      <c r="TNA222" s="43"/>
      <c r="TNB222" s="43"/>
      <c r="TNC222" s="43"/>
      <c r="TND222" s="43"/>
      <c r="TNE222" s="43"/>
      <c r="TNF222" s="43"/>
      <c r="TNG222" s="43"/>
      <c r="TNH222" s="43"/>
      <c r="TNI222" s="43"/>
      <c r="TNJ222" s="43"/>
      <c r="TNK222" s="43"/>
      <c r="TNL222" s="43"/>
      <c r="TNM222" s="43"/>
      <c r="TNN222" s="43"/>
      <c r="TNO222" s="43"/>
      <c r="TNP222" s="43"/>
      <c r="TNQ222" s="43"/>
      <c r="TNR222" s="43"/>
      <c r="TNS222" s="43"/>
      <c r="TNT222" s="43"/>
      <c r="TNU222" s="43"/>
      <c r="TNV222" s="43"/>
      <c r="TNW222" s="43"/>
      <c r="TNX222" s="43"/>
      <c r="TNY222" s="43"/>
      <c r="TNZ222" s="43"/>
      <c r="TOA222" s="43"/>
      <c r="TOB222" s="43"/>
      <c r="TOC222" s="43"/>
      <c r="TOD222" s="43"/>
      <c r="TOE222" s="43"/>
      <c r="TOF222" s="43"/>
      <c r="TOG222" s="43"/>
      <c r="TOH222" s="43"/>
      <c r="TOI222" s="43"/>
      <c r="TOJ222" s="43"/>
      <c r="TOK222" s="43"/>
      <c r="TOL222" s="43"/>
      <c r="TOM222" s="43"/>
      <c r="TON222" s="43"/>
      <c r="TOO222" s="43"/>
      <c r="TOP222" s="43"/>
      <c r="TOQ222" s="43"/>
      <c r="TOR222" s="43"/>
      <c r="TOS222" s="43"/>
      <c r="TOT222" s="43"/>
      <c r="TOU222" s="43"/>
      <c r="TOV222" s="43"/>
      <c r="TOW222" s="43"/>
      <c r="TOX222" s="43"/>
      <c r="TOY222" s="43"/>
      <c r="TOZ222" s="43"/>
      <c r="TPA222" s="43"/>
      <c r="TPB222" s="43"/>
      <c r="TPC222" s="43"/>
      <c r="TPD222" s="43"/>
      <c r="TPE222" s="43"/>
      <c r="TPF222" s="43"/>
      <c r="TPG222" s="43"/>
      <c r="TPH222" s="43"/>
      <c r="TPI222" s="43"/>
      <c r="TPJ222" s="43"/>
      <c r="TPK222" s="43"/>
      <c r="TPL222" s="43"/>
      <c r="TPM222" s="43"/>
      <c r="TPN222" s="43"/>
      <c r="TPO222" s="43"/>
      <c r="TPP222" s="43"/>
      <c r="TPQ222" s="43"/>
      <c r="TPR222" s="43"/>
      <c r="TPS222" s="43"/>
      <c r="TPT222" s="43"/>
      <c r="TPU222" s="43"/>
      <c r="TPV222" s="43"/>
      <c r="TPW222" s="43"/>
      <c r="TPX222" s="43"/>
      <c r="TPY222" s="43"/>
      <c r="TPZ222" s="43"/>
      <c r="TQA222" s="43"/>
      <c r="TQB222" s="43"/>
      <c r="TQC222" s="43"/>
      <c r="TQD222" s="43"/>
      <c r="TQE222" s="43"/>
      <c r="TQF222" s="43"/>
      <c r="TQG222" s="43"/>
      <c r="TQH222" s="43"/>
      <c r="TQI222" s="43"/>
      <c r="TQJ222" s="43"/>
      <c r="TQK222" s="43"/>
      <c r="TQL222" s="43"/>
      <c r="TQM222" s="43"/>
      <c r="TQN222" s="43"/>
      <c r="TQO222" s="43"/>
      <c r="TQP222" s="43"/>
      <c r="TQQ222" s="43"/>
      <c r="TQR222" s="43"/>
      <c r="TQS222" s="43"/>
      <c r="TQT222" s="43"/>
      <c r="TQU222" s="43"/>
      <c r="TQV222" s="43"/>
      <c r="TQW222" s="43"/>
      <c r="TQX222" s="43"/>
      <c r="TQY222" s="43"/>
      <c r="TQZ222" s="43"/>
      <c r="TRA222" s="43"/>
      <c r="TRB222" s="43"/>
      <c r="TRC222" s="43"/>
      <c r="TRD222" s="43"/>
      <c r="TRE222" s="43"/>
      <c r="TRF222" s="43"/>
      <c r="TRG222" s="43"/>
      <c r="TRH222" s="43"/>
      <c r="TRI222" s="43"/>
      <c r="TRJ222" s="43"/>
      <c r="TRK222" s="43"/>
      <c r="TRL222" s="43"/>
      <c r="TRM222" s="43"/>
      <c r="TRN222" s="43"/>
      <c r="TRO222" s="43"/>
      <c r="TRP222" s="43"/>
      <c r="TRQ222" s="43"/>
      <c r="TRR222" s="43"/>
      <c r="TRS222" s="43"/>
      <c r="TRT222" s="43"/>
      <c r="TRU222" s="43"/>
      <c r="TRV222" s="43"/>
      <c r="TRW222" s="43"/>
      <c r="TRX222" s="43"/>
      <c r="TRY222" s="43"/>
      <c r="TRZ222" s="43"/>
      <c r="TSA222" s="43"/>
      <c r="TSB222" s="43"/>
      <c r="TSC222" s="43"/>
      <c r="TSD222" s="43"/>
      <c r="TSE222" s="43"/>
      <c r="TSF222" s="43"/>
      <c r="TSG222" s="43"/>
      <c r="TSH222" s="43"/>
      <c r="TSI222" s="43"/>
      <c r="TSJ222" s="43"/>
      <c r="TSK222" s="43"/>
      <c r="TSL222" s="43"/>
      <c r="TSM222" s="43"/>
      <c r="TSN222" s="43"/>
      <c r="TSO222" s="43"/>
      <c r="TSP222" s="43"/>
      <c r="TSQ222" s="43"/>
      <c r="TSR222" s="43"/>
      <c r="TSS222" s="43"/>
      <c r="TST222" s="43"/>
      <c r="TSU222" s="43"/>
      <c r="TSV222" s="43"/>
      <c r="TSW222" s="43"/>
      <c r="TSX222" s="43"/>
      <c r="TSY222" s="43"/>
      <c r="TSZ222" s="43"/>
      <c r="TTA222" s="43"/>
      <c r="TTB222" s="43"/>
      <c r="TTC222" s="43"/>
      <c r="TTD222" s="43"/>
      <c r="TTE222" s="43"/>
      <c r="TTF222" s="43"/>
      <c r="TTG222" s="43"/>
      <c r="TTH222" s="43"/>
      <c r="TTI222" s="43"/>
      <c r="TTJ222" s="43"/>
      <c r="TTK222" s="43"/>
      <c r="TTL222" s="43"/>
      <c r="TTM222" s="43"/>
      <c r="TTN222" s="43"/>
      <c r="TTO222" s="43"/>
      <c r="TTP222" s="43"/>
      <c r="TTQ222" s="43"/>
      <c r="TTR222" s="43"/>
      <c r="TTS222" s="43"/>
      <c r="TTT222" s="43"/>
      <c r="TTU222" s="43"/>
      <c r="TTV222" s="43"/>
      <c r="TTW222" s="43"/>
      <c r="TTX222" s="43"/>
      <c r="TTY222" s="43"/>
      <c r="TTZ222" s="43"/>
      <c r="TUA222" s="43"/>
      <c r="TUB222" s="43"/>
      <c r="TUC222" s="43"/>
      <c r="TUD222" s="43"/>
      <c r="TUE222" s="43"/>
      <c r="TUF222" s="43"/>
      <c r="TUG222" s="43"/>
      <c r="TUH222" s="43"/>
      <c r="TUI222" s="43"/>
      <c r="TUJ222" s="43"/>
      <c r="TUK222" s="43"/>
      <c r="TUL222" s="43"/>
      <c r="TUM222" s="43"/>
      <c r="TUN222" s="43"/>
      <c r="TUO222" s="43"/>
      <c r="TUP222" s="43"/>
      <c r="TUQ222" s="43"/>
      <c r="TUR222" s="43"/>
      <c r="TUS222" s="43"/>
      <c r="TUT222" s="43"/>
      <c r="TUU222" s="43"/>
      <c r="TUV222" s="43"/>
      <c r="TUW222" s="43"/>
      <c r="TUX222" s="43"/>
      <c r="TUY222" s="43"/>
      <c r="TUZ222" s="43"/>
      <c r="TVA222" s="43"/>
      <c r="TVB222" s="43"/>
      <c r="TVC222" s="43"/>
      <c r="TVD222" s="43"/>
      <c r="TVE222" s="43"/>
      <c r="TVF222" s="43"/>
      <c r="TVG222" s="43"/>
      <c r="TVH222" s="43"/>
      <c r="TVI222" s="43"/>
      <c r="TVJ222" s="43"/>
      <c r="TVK222" s="43"/>
      <c r="TVL222" s="43"/>
      <c r="TVM222" s="43"/>
      <c r="TVN222" s="43"/>
      <c r="TVO222" s="43"/>
      <c r="TVP222" s="43"/>
      <c r="TVQ222" s="43"/>
      <c r="TVR222" s="43"/>
      <c r="TVS222" s="43"/>
      <c r="TVT222" s="43"/>
      <c r="TVU222" s="43"/>
      <c r="TVV222" s="43"/>
      <c r="TVW222" s="43"/>
      <c r="TVX222" s="43"/>
      <c r="TVY222" s="43"/>
      <c r="TVZ222" s="43"/>
      <c r="TWA222" s="43"/>
      <c r="TWB222" s="43"/>
      <c r="TWC222" s="43"/>
      <c r="TWD222" s="43"/>
      <c r="TWE222" s="43"/>
      <c r="TWF222" s="43"/>
      <c r="TWG222" s="43"/>
      <c r="TWH222" s="43"/>
      <c r="TWI222" s="43"/>
      <c r="TWJ222" s="43"/>
      <c r="TWK222" s="43"/>
      <c r="TWL222" s="43"/>
      <c r="TWM222" s="43"/>
      <c r="TWN222" s="43"/>
      <c r="TWO222" s="43"/>
      <c r="TWP222" s="43"/>
      <c r="TWQ222" s="43"/>
      <c r="TWR222" s="43"/>
      <c r="TWS222" s="43"/>
      <c r="TWT222" s="43"/>
      <c r="TWU222" s="43"/>
      <c r="TWV222" s="43"/>
      <c r="TWW222" s="43"/>
      <c r="TWX222" s="43"/>
      <c r="TWY222" s="43"/>
      <c r="TWZ222" s="43"/>
      <c r="TXA222" s="43"/>
      <c r="TXB222" s="43"/>
      <c r="TXC222" s="43"/>
      <c r="TXD222" s="43"/>
      <c r="TXE222" s="43"/>
      <c r="TXF222" s="43"/>
      <c r="TXG222" s="43"/>
      <c r="TXH222" s="43"/>
      <c r="TXI222" s="43"/>
      <c r="TXJ222" s="43"/>
      <c r="TXK222" s="43"/>
      <c r="TXL222" s="43"/>
      <c r="TXM222" s="43"/>
      <c r="TXN222" s="43"/>
      <c r="TXO222" s="43"/>
      <c r="TXP222" s="43"/>
      <c r="TXQ222" s="43"/>
      <c r="TXR222" s="43"/>
      <c r="TXS222" s="43"/>
      <c r="TXT222" s="43"/>
      <c r="TXU222" s="43"/>
      <c r="TXV222" s="43"/>
      <c r="TXW222" s="43"/>
      <c r="TXX222" s="43"/>
      <c r="TXY222" s="43"/>
      <c r="TXZ222" s="43"/>
      <c r="TYA222" s="43"/>
      <c r="TYB222" s="43"/>
      <c r="TYC222" s="43"/>
      <c r="TYD222" s="43"/>
      <c r="TYE222" s="43"/>
      <c r="TYF222" s="43"/>
      <c r="TYG222" s="43"/>
      <c r="TYH222" s="43"/>
      <c r="TYI222" s="43"/>
      <c r="TYJ222" s="43"/>
      <c r="TYK222" s="43"/>
      <c r="TYL222" s="43"/>
      <c r="TYM222" s="43"/>
      <c r="TYN222" s="43"/>
      <c r="TYO222" s="43"/>
      <c r="TYP222" s="43"/>
      <c r="TYQ222" s="43"/>
      <c r="TYR222" s="43"/>
      <c r="TYS222" s="43"/>
      <c r="TYT222" s="43"/>
      <c r="TYU222" s="43"/>
      <c r="TYV222" s="43"/>
      <c r="TYW222" s="43"/>
      <c r="TYX222" s="43"/>
      <c r="TYY222" s="43"/>
      <c r="TYZ222" s="43"/>
      <c r="TZA222" s="43"/>
      <c r="TZB222" s="43"/>
      <c r="TZC222" s="43"/>
      <c r="TZD222" s="43"/>
      <c r="TZE222" s="43"/>
      <c r="TZF222" s="43"/>
      <c r="TZG222" s="43"/>
      <c r="TZH222" s="43"/>
      <c r="TZI222" s="43"/>
      <c r="TZJ222" s="43"/>
      <c r="TZK222" s="43"/>
      <c r="TZL222" s="43"/>
      <c r="TZM222" s="43"/>
      <c r="TZN222" s="43"/>
      <c r="TZO222" s="43"/>
      <c r="TZP222" s="43"/>
      <c r="TZQ222" s="43"/>
      <c r="TZR222" s="43"/>
      <c r="TZS222" s="43"/>
      <c r="TZT222" s="43"/>
      <c r="TZU222" s="43"/>
      <c r="TZV222" s="43"/>
      <c r="TZW222" s="43"/>
      <c r="TZX222" s="43"/>
      <c r="TZY222" s="43"/>
      <c r="TZZ222" s="43"/>
      <c r="UAA222" s="43"/>
      <c r="UAB222" s="43"/>
      <c r="UAC222" s="43"/>
      <c r="UAD222" s="43"/>
      <c r="UAE222" s="43"/>
      <c r="UAF222" s="43"/>
      <c r="UAG222" s="43"/>
      <c r="UAH222" s="43"/>
      <c r="UAI222" s="43"/>
      <c r="UAJ222" s="43"/>
      <c r="UAK222" s="43"/>
      <c r="UAL222" s="43"/>
      <c r="UAM222" s="43"/>
      <c r="UAN222" s="43"/>
      <c r="UAO222" s="43"/>
      <c r="UAP222" s="43"/>
      <c r="UAQ222" s="43"/>
      <c r="UAR222" s="43"/>
      <c r="UAS222" s="43"/>
      <c r="UAT222" s="43"/>
      <c r="UAU222" s="43"/>
      <c r="UAV222" s="43"/>
      <c r="UAW222" s="43"/>
      <c r="UAX222" s="43"/>
      <c r="UAY222" s="43"/>
      <c r="UAZ222" s="43"/>
      <c r="UBA222" s="43"/>
      <c r="UBB222" s="43"/>
      <c r="UBC222" s="43"/>
      <c r="UBD222" s="43"/>
      <c r="UBE222" s="43"/>
      <c r="UBF222" s="43"/>
      <c r="UBG222" s="43"/>
      <c r="UBH222" s="43"/>
      <c r="UBI222" s="43"/>
      <c r="UBJ222" s="43"/>
      <c r="UBK222" s="43"/>
      <c r="UBL222" s="43"/>
      <c r="UBM222" s="43"/>
      <c r="UBN222" s="43"/>
      <c r="UBO222" s="43"/>
      <c r="UBP222" s="43"/>
      <c r="UBQ222" s="43"/>
      <c r="UBR222" s="43"/>
      <c r="UBS222" s="43"/>
      <c r="UBT222" s="43"/>
      <c r="UBU222" s="43"/>
      <c r="UBV222" s="43"/>
      <c r="UBW222" s="43"/>
      <c r="UBX222" s="43"/>
      <c r="UBY222" s="43"/>
      <c r="UBZ222" s="43"/>
      <c r="UCA222" s="43"/>
      <c r="UCB222" s="43"/>
      <c r="UCC222" s="43"/>
      <c r="UCD222" s="43"/>
      <c r="UCE222" s="43"/>
      <c r="UCF222" s="43"/>
      <c r="UCG222" s="43"/>
      <c r="UCH222" s="43"/>
      <c r="UCI222" s="43"/>
      <c r="UCJ222" s="43"/>
      <c r="UCK222" s="43"/>
      <c r="UCL222" s="43"/>
      <c r="UCM222" s="43"/>
      <c r="UCN222" s="43"/>
      <c r="UCO222" s="43"/>
      <c r="UCP222" s="43"/>
      <c r="UCQ222" s="43"/>
      <c r="UCR222" s="43"/>
      <c r="UCS222" s="43"/>
      <c r="UCT222" s="43"/>
      <c r="UCU222" s="43"/>
      <c r="UCV222" s="43"/>
      <c r="UCW222" s="43"/>
      <c r="UCX222" s="43"/>
      <c r="UCY222" s="43"/>
      <c r="UCZ222" s="43"/>
      <c r="UDA222" s="43"/>
      <c r="UDB222" s="43"/>
      <c r="UDC222" s="43"/>
      <c r="UDD222" s="43"/>
      <c r="UDE222" s="43"/>
      <c r="UDF222" s="43"/>
      <c r="UDG222" s="43"/>
      <c r="UDH222" s="43"/>
      <c r="UDI222" s="43"/>
      <c r="UDJ222" s="43"/>
      <c r="UDK222" s="43"/>
      <c r="UDL222" s="43"/>
      <c r="UDM222" s="43"/>
      <c r="UDN222" s="43"/>
      <c r="UDO222" s="43"/>
      <c r="UDP222" s="43"/>
      <c r="UDQ222" s="43"/>
      <c r="UDR222" s="43"/>
      <c r="UDS222" s="43"/>
      <c r="UDT222" s="43"/>
      <c r="UDU222" s="43"/>
      <c r="UDV222" s="43"/>
      <c r="UDW222" s="43"/>
      <c r="UDX222" s="43"/>
      <c r="UDY222" s="43"/>
      <c r="UDZ222" s="43"/>
      <c r="UEA222" s="43"/>
      <c r="UEB222" s="43"/>
      <c r="UEC222" s="43"/>
      <c r="UED222" s="43"/>
      <c r="UEE222" s="43"/>
      <c r="UEF222" s="43"/>
      <c r="UEG222" s="43"/>
      <c r="UEH222" s="43"/>
      <c r="UEI222" s="43"/>
      <c r="UEJ222" s="43"/>
      <c r="UEK222" s="43"/>
      <c r="UEL222" s="43"/>
      <c r="UEM222" s="43"/>
      <c r="UEN222" s="43"/>
      <c r="UEO222" s="43"/>
      <c r="UEP222" s="43"/>
      <c r="UEQ222" s="43"/>
      <c r="UER222" s="43"/>
      <c r="UES222" s="43"/>
      <c r="UET222" s="43"/>
      <c r="UEU222" s="43"/>
      <c r="UEV222" s="43"/>
      <c r="UEW222" s="43"/>
      <c r="UEX222" s="43"/>
      <c r="UEY222" s="43"/>
      <c r="UEZ222" s="43"/>
      <c r="UFA222" s="43"/>
      <c r="UFB222" s="43"/>
      <c r="UFC222" s="43"/>
      <c r="UFD222" s="43"/>
      <c r="UFE222" s="43"/>
      <c r="UFF222" s="43"/>
      <c r="UFG222" s="43"/>
      <c r="UFH222" s="43"/>
      <c r="UFI222" s="43"/>
      <c r="UFJ222" s="43"/>
      <c r="UFK222" s="43"/>
      <c r="UFL222" s="43"/>
      <c r="UFM222" s="43"/>
      <c r="UFN222" s="43"/>
      <c r="UFO222" s="43"/>
      <c r="UFP222" s="43"/>
      <c r="UFQ222" s="43"/>
      <c r="UFR222" s="43"/>
      <c r="UFS222" s="43"/>
      <c r="UFT222" s="43"/>
      <c r="UFU222" s="43"/>
      <c r="UFV222" s="43"/>
      <c r="UFW222" s="43"/>
      <c r="UFX222" s="43"/>
      <c r="UFY222" s="43"/>
      <c r="UFZ222" s="43"/>
      <c r="UGA222" s="43"/>
      <c r="UGB222" s="43"/>
      <c r="UGC222" s="43"/>
      <c r="UGD222" s="43"/>
      <c r="UGE222" s="43"/>
      <c r="UGF222" s="43"/>
      <c r="UGG222" s="43"/>
      <c r="UGH222" s="43"/>
      <c r="UGI222" s="43"/>
      <c r="UGJ222" s="43"/>
      <c r="UGK222" s="43"/>
      <c r="UGL222" s="43"/>
      <c r="UGM222" s="43"/>
      <c r="UGN222" s="43"/>
      <c r="UGO222" s="43"/>
      <c r="UGP222" s="43"/>
      <c r="UGQ222" s="43"/>
      <c r="UGR222" s="43"/>
      <c r="UGS222" s="43"/>
      <c r="UGT222" s="43"/>
      <c r="UGU222" s="43"/>
      <c r="UGV222" s="43"/>
      <c r="UGW222" s="43"/>
      <c r="UGX222" s="43"/>
      <c r="UGY222" s="43"/>
      <c r="UGZ222" s="43"/>
      <c r="UHA222" s="43"/>
      <c r="UHB222" s="43"/>
      <c r="UHC222" s="43"/>
      <c r="UHD222" s="43"/>
      <c r="UHE222" s="43"/>
      <c r="UHF222" s="43"/>
      <c r="UHG222" s="43"/>
      <c r="UHH222" s="43"/>
      <c r="UHI222" s="43"/>
      <c r="UHJ222" s="43"/>
      <c r="UHK222" s="43"/>
      <c r="UHL222" s="43"/>
      <c r="UHM222" s="43"/>
      <c r="UHN222" s="43"/>
      <c r="UHO222" s="43"/>
      <c r="UHP222" s="43"/>
      <c r="UHQ222" s="43"/>
      <c r="UHR222" s="43"/>
      <c r="UHS222" s="43"/>
      <c r="UHT222" s="43"/>
      <c r="UHU222" s="43"/>
      <c r="UHV222" s="43"/>
      <c r="UHW222" s="43"/>
      <c r="UHX222" s="43"/>
      <c r="UHY222" s="43"/>
      <c r="UHZ222" s="43"/>
      <c r="UIA222" s="43"/>
      <c r="UIB222" s="43"/>
      <c r="UIC222" s="43"/>
      <c r="UID222" s="43"/>
      <c r="UIE222" s="43"/>
      <c r="UIF222" s="43"/>
      <c r="UIG222" s="43"/>
      <c r="UIH222" s="43"/>
      <c r="UII222" s="43"/>
      <c r="UIJ222" s="43"/>
      <c r="UIK222" s="43"/>
      <c r="UIL222" s="43"/>
      <c r="UIM222" s="43"/>
      <c r="UIN222" s="43"/>
      <c r="UIO222" s="43"/>
      <c r="UIP222" s="43"/>
      <c r="UIQ222" s="43"/>
      <c r="UIR222" s="43"/>
      <c r="UIS222" s="43"/>
      <c r="UIT222" s="43"/>
      <c r="UIU222" s="43"/>
      <c r="UIV222" s="43"/>
      <c r="UIW222" s="43"/>
      <c r="UIX222" s="43"/>
      <c r="UIY222" s="43"/>
      <c r="UIZ222" s="43"/>
      <c r="UJA222" s="43"/>
      <c r="UJB222" s="43"/>
      <c r="UJC222" s="43"/>
      <c r="UJD222" s="43"/>
      <c r="UJE222" s="43"/>
      <c r="UJF222" s="43"/>
      <c r="UJG222" s="43"/>
      <c r="UJH222" s="43"/>
      <c r="UJI222" s="43"/>
      <c r="UJJ222" s="43"/>
      <c r="UJK222" s="43"/>
      <c r="UJL222" s="43"/>
      <c r="UJM222" s="43"/>
      <c r="UJN222" s="43"/>
      <c r="UJO222" s="43"/>
      <c r="UJP222" s="43"/>
      <c r="UJQ222" s="43"/>
      <c r="UJR222" s="43"/>
      <c r="UJS222" s="43"/>
      <c r="UJT222" s="43"/>
      <c r="UJU222" s="43"/>
      <c r="UJV222" s="43"/>
      <c r="UJW222" s="43"/>
      <c r="UJX222" s="43"/>
      <c r="UJY222" s="43"/>
      <c r="UJZ222" s="43"/>
      <c r="UKA222" s="43"/>
      <c r="UKB222" s="43"/>
      <c r="UKC222" s="43"/>
      <c r="UKD222" s="43"/>
      <c r="UKE222" s="43"/>
      <c r="UKF222" s="43"/>
      <c r="UKG222" s="43"/>
      <c r="UKH222" s="43"/>
      <c r="UKI222" s="43"/>
      <c r="UKJ222" s="43"/>
      <c r="UKK222" s="43"/>
      <c r="UKL222" s="43"/>
      <c r="UKM222" s="43"/>
      <c r="UKN222" s="43"/>
      <c r="UKO222" s="43"/>
      <c r="UKP222" s="43"/>
      <c r="UKQ222" s="43"/>
      <c r="UKR222" s="43"/>
      <c r="UKS222" s="43"/>
      <c r="UKT222" s="43"/>
      <c r="UKU222" s="43"/>
      <c r="UKV222" s="43"/>
      <c r="UKW222" s="43"/>
      <c r="UKX222" s="43"/>
      <c r="UKY222" s="43"/>
      <c r="UKZ222" s="43"/>
      <c r="ULA222" s="43"/>
      <c r="ULB222" s="43"/>
      <c r="ULC222" s="43"/>
      <c r="ULD222" s="43"/>
      <c r="ULE222" s="43"/>
      <c r="ULF222" s="43"/>
      <c r="ULG222" s="43"/>
      <c r="ULH222" s="43"/>
      <c r="ULI222" s="43"/>
      <c r="ULJ222" s="43"/>
      <c r="ULK222" s="43"/>
      <c r="ULL222" s="43"/>
      <c r="ULM222" s="43"/>
      <c r="ULN222" s="43"/>
      <c r="ULO222" s="43"/>
      <c r="ULP222" s="43"/>
      <c r="ULQ222" s="43"/>
      <c r="ULR222" s="43"/>
      <c r="ULS222" s="43"/>
      <c r="ULT222" s="43"/>
      <c r="ULU222" s="43"/>
      <c r="ULV222" s="43"/>
      <c r="ULW222" s="43"/>
      <c r="ULX222" s="43"/>
      <c r="ULY222" s="43"/>
      <c r="ULZ222" s="43"/>
      <c r="UMA222" s="43"/>
      <c r="UMB222" s="43"/>
      <c r="UMC222" s="43"/>
      <c r="UMD222" s="43"/>
      <c r="UME222" s="43"/>
      <c r="UMF222" s="43"/>
      <c r="UMG222" s="43"/>
      <c r="UMH222" s="43"/>
      <c r="UMI222" s="43"/>
      <c r="UMJ222" s="43"/>
      <c r="UMK222" s="43"/>
      <c r="UML222" s="43"/>
      <c r="UMM222" s="43"/>
      <c r="UMN222" s="43"/>
      <c r="UMO222" s="43"/>
      <c r="UMP222" s="43"/>
      <c r="UMQ222" s="43"/>
      <c r="UMR222" s="43"/>
      <c r="UMS222" s="43"/>
      <c r="UMT222" s="43"/>
      <c r="UMU222" s="43"/>
      <c r="UMV222" s="43"/>
      <c r="UMW222" s="43"/>
      <c r="UMX222" s="43"/>
      <c r="UMY222" s="43"/>
      <c r="UMZ222" s="43"/>
      <c r="UNA222" s="43"/>
      <c r="UNB222" s="43"/>
      <c r="UNC222" s="43"/>
      <c r="UND222" s="43"/>
      <c r="UNE222" s="43"/>
      <c r="UNF222" s="43"/>
      <c r="UNG222" s="43"/>
      <c r="UNH222" s="43"/>
      <c r="UNI222" s="43"/>
      <c r="UNJ222" s="43"/>
      <c r="UNK222" s="43"/>
      <c r="UNL222" s="43"/>
      <c r="UNM222" s="43"/>
      <c r="UNN222" s="43"/>
      <c r="UNO222" s="43"/>
      <c r="UNP222" s="43"/>
      <c r="UNQ222" s="43"/>
      <c r="UNR222" s="43"/>
      <c r="UNS222" s="43"/>
      <c r="UNT222" s="43"/>
      <c r="UNU222" s="43"/>
      <c r="UNV222" s="43"/>
      <c r="UNW222" s="43"/>
      <c r="UNX222" s="43"/>
      <c r="UNY222" s="43"/>
      <c r="UNZ222" s="43"/>
      <c r="UOA222" s="43"/>
      <c r="UOB222" s="43"/>
      <c r="UOC222" s="43"/>
      <c r="UOD222" s="43"/>
      <c r="UOE222" s="43"/>
      <c r="UOF222" s="43"/>
      <c r="UOG222" s="43"/>
      <c r="UOH222" s="43"/>
      <c r="UOI222" s="43"/>
      <c r="UOJ222" s="43"/>
      <c r="UOK222" s="43"/>
      <c r="UOL222" s="43"/>
      <c r="UOM222" s="43"/>
      <c r="UON222" s="43"/>
      <c r="UOO222" s="43"/>
      <c r="UOP222" s="43"/>
      <c r="UOQ222" s="43"/>
      <c r="UOR222" s="43"/>
      <c r="UOS222" s="43"/>
      <c r="UOT222" s="43"/>
      <c r="UOU222" s="43"/>
      <c r="UOV222" s="43"/>
      <c r="UOW222" s="43"/>
      <c r="UOX222" s="43"/>
      <c r="UOY222" s="43"/>
      <c r="UOZ222" s="43"/>
      <c r="UPA222" s="43"/>
      <c r="UPB222" s="43"/>
      <c r="UPC222" s="43"/>
      <c r="UPD222" s="43"/>
      <c r="UPE222" s="43"/>
      <c r="UPF222" s="43"/>
      <c r="UPG222" s="43"/>
      <c r="UPH222" s="43"/>
      <c r="UPI222" s="43"/>
      <c r="UPJ222" s="43"/>
      <c r="UPK222" s="43"/>
      <c r="UPL222" s="43"/>
      <c r="UPM222" s="43"/>
      <c r="UPN222" s="43"/>
      <c r="UPO222" s="43"/>
      <c r="UPP222" s="43"/>
      <c r="UPQ222" s="43"/>
      <c r="UPR222" s="43"/>
      <c r="UPS222" s="43"/>
      <c r="UPT222" s="43"/>
      <c r="UPU222" s="43"/>
      <c r="UPV222" s="43"/>
      <c r="UPW222" s="43"/>
      <c r="UPX222" s="43"/>
      <c r="UPY222" s="43"/>
      <c r="UPZ222" s="43"/>
      <c r="UQA222" s="43"/>
      <c r="UQB222" s="43"/>
      <c r="UQC222" s="43"/>
      <c r="UQD222" s="43"/>
      <c r="UQE222" s="43"/>
      <c r="UQF222" s="43"/>
      <c r="UQG222" s="43"/>
      <c r="UQH222" s="43"/>
      <c r="UQI222" s="43"/>
      <c r="UQJ222" s="43"/>
      <c r="UQK222" s="43"/>
      <c r="UQL222" s="43"/>
      <c r="UQM222" s="43"/>
      <c r="UQN222" s="43"/>
      <c r="UQO222" s="43"/>
      <c r="UQP222" s="43"/>
      <c r="UQQ222" s="43"/>
      <c r="UQR222" s="43"/>
      <c r="UQS222" s="43"/>
      <c r="UQT222" s="43"/>
      <c r="UQU222" s="43"/>
      <c r="UQV222" s="43"/>
      <c r="UQW222" s="43"/>
      <c r="UQX222" s="43"/>
      <c r="UQY222" s="43"/>
      <c r="UQZ222" s="43"/>
      <c r="URA222" s="43"/>
      <c r="URB222" s="43"/>
      <c r="URC222" s="43"/>
      <c r="URD222" s="43"/>
      <c r="URE222" s="43"/>
      <c r="URF222" s="43"/>
      <c r="URG222" s="43"/>
      <c r="URH222" s="43"/>
      <c r="URI222" s="43"/>
      <c r="URJ222" s="43"/>
      <c r="URK222" s="43"/>
      <c r="URL222" s="43"/>
      <c r="URM222" s="43"/>
      <c r="URN222" s="43"/>
      <c r="URO222" s="43"/>
      <c r="URP222" s="43"/>
      <c r="URQ222" s="43"/>
      <c r="URR222" s="43"/>
      <c r="URS222" s="43"/>
      <c r="URT222" s="43"/>
      <c r="URU222" s="43"/>
      <c r="URV222" s="43"/>
      <c r="URW222" s="43"/>
      <c r="URX222" s="43"/>
      <c r="URY222" s="43"/>
      <c r="URZ222" s="43"/>
      <c r="USA222" s="43"/>
      <c r="USB222" s="43"/>
      <c r="USC222" s="43"/>
      <c r="USD222" s="43"/>
      <c r="USE222" s="43"/>
      <c r="USF222" s="43"/>
      <c r="USG222" s="43"/>
      <c r="USH222" s="43"/>
      <c r="USI222" s="43"/>
      <c r="USJ222" s="43"/>
      <c r="USK222" s="43"/>
      <c r="USL222" s="43"/>
      <c r="USM222" s="43"/>
      <c r="USN222" s="43"/>
      <c r="USO222" s="43"/>
      <c r="USP222" s="43"/>
      <c r="USQ222" s="43"/>
      <c r="USR222" s="43"/>
      <c r="USS222" s="43"/>
      <c r="UST222" s="43"/>
      <c r="USU222" s="43"/>
      <c r="USV222" s="43"/>
      <c r="USW222" s="43"/>
      <c r="USX222" s="43"/>
      <c r="USY222" s="43"/>
      <c r="USZ222" s="43"/>
      <c r="UTA222" s="43"/>
      <c r="UTB222" s="43"/>
      <c r="UTC222" s="43"/>
      <c r="UTD222" s="43"/>
      <c r="UTE222" s="43"/>
      <c r="UTF222" s="43"/>
      <c r="UTG222" s="43"/>
      <c r="UTH222" s="43"/>
      <c r="UTI222" s="43"/>
      <c r="UTJ222" s="43"/>
      <c r="UTK222" s="43"/>
      <c r="UTL222" s="43"/>
      <c r="UTM222" s="43"/>
      <c r="UTN222" s="43"/>
      <c r="UTO222" s="43"/>
      <c r="UTP222" s="43"/>
      <c r="UTQ222" s="43"/>
      <c r="UTR222" s="43"/>
      <c r="UTS222" s="43"/>
      <c r="UTT222" s="43"/>
      <c r="UTU222" s="43"/>
      <c r="UTV222" s="43"/>
      <c r="UTW222" s="43"/>
      <c r="UTX222" s="43"/>
      <c r="UTY222" s="43"/>
      <c r="UTZ222" s="43"/>
      <c r="UUA222" s="43"/>
      <c r="UUB222" s="43"/>
      <c r="UUC222" s="43"/>
      <c r="UUD222" s="43"/>
      <c r="UUE222" s="43"/>
      <c r="UUF222" s="43"/>
      <c r="UUG222" s="43"/>
      <c r="UUH222" s="43"/>
      <c r="UUI222" s="43"/>
      <c r="UUJ222" s="43"/>
      <c r="UUK222" s="43"/>
      <c r="UUL222" s="43"/>
      <c r="UUM222" s="43"/>
      <c r="UUN222" s="43"/>
      <c r="UUO222" s="43"/>
      <c r="UUP222" s="43"/>
      <c r="UUQ222" s="43"/>
      <c r="UUR222" s="43"/>
      <c r="UUS222" s="43"/>
      <c r="UUT222" s="43"/>
      <c r="UUU222" s="43"/>
      <c r="UUV222" s="43"/>
      <c r="UUW222" s="43"/>
      <c r="UUX222" s="43"/>
      <c r="UUY222" s="43"/>
      <c r="UUZ222" s="43"/>
      <c r="UVA222" s="43"/>
      <c r="UVB222" s="43"/>
      <c r="UVC222" s="43"/>
      <c r="UVD222" s="43"/>
      <c r="UVE222" s="43"/>
      <c r="UVF222" s="43"/>
      <c r="UVG222" s="43"/>
      <c r="UVH222" s="43"/>
      <c r="UVI222" s="43"/>
      <c r="UVJ222" s="43"/>
      <c r="UVK222" s="43"/>
      <c r="UVL222" s="43"/>
      <c r="UVM222" s="43"/>
      <c r="UVN222" s="43"/>
      <c r="UVO222" s="43"/>
      <c r="UVP222" s="43"/>
      <c r="UVQ222" s="43"/>
      <c r="UVR222" s="43"/>
      <c r="UVS222" s="43"/>
      <c r="UVT222" s="43"/>
      <c r="UVU222" s="43"/>
      <c r="UVV222" s="43"/>
      <c r="UVW222" s="43"/>
      <c r="UVX222" s="43"/>
      <c r="UVY222" s="43"/>
      <c r="UVZ222" s="43"/>
      <c r="UWA222" s="43"/>
      <c r="UWB222" s="43"/>
      <c r="UWC222" s="43"/>
      <c r="UWD222" s="43"/>
      <c r="UWE222" s="43"/>
      <c r="UWF222" s="43"/>
      <c r="UWG222" s="43"/>
      <c r="UWH222" s="43"/>
      <c r="UWI222" s="43"/>
      <c r="UWJ222" s="43"/>
      <c r="UWK222" s="43"/>
      <c r="UWL222" s="43"/>
      <c r="UWM222" s="43"/>
      <c r="UWN222" s="43"/>
      <c r="UWO222" s="43"/>
      <c r="UWP222" s="43"/>
      <c r="UWQ222" s="43"/>
      <c r="UWR222" s="43"/>
      <c r="UWS222" s="43"/>
      <c r="UWT222" s="43"/>
      <c r="UWU222" s="43"/>
      <c r="UWV222" s="43"/>
      <c r="UWW222" s="43"/>
      <c r="UWX222" s="43"/>
      <c r="UWY222" s="43"/>
      <c r="UWZ222" s="43"/>
      <c r="UXA222" s="43"/>
      <c r="UXB222" s="43"/>
      <c r="UXC222" s="43"/>
      <c r="UXD222" s="43"/>
      <c r="UXE222" s="43"/>
      <c r="UXF222" s="43"/>
      <c r="UXG222" s="43"/>
      <c r="UXH222" s="43"/>
      <c r="UXI222" s="43"/>
      <c r="UXJ222" s="43"/>
      <c r="UXK222" s="43"/>
      <c r="UXL222" s="43"/>
      <c r="UXM222" s="43"/>
      <c r="UXN222" s="43"/>
      <c r="UXO222" s="43"/>
      <c r="UXP222" s="43"/>
      <c r="UXQ222" s="43"/>
      <c r="UXR222" s="43"/>
      <c r="UXS222" s="43"/>
      <c r="UXT222" s="43"/>
      <c r="UXU222" s="43"/>
      <c r="UXV222" s="43"/>
      <c r="UXW222" s="43"/>
      <c r="UXX222" s="43"/>
      <c r="UXY222" s="43"/>
      <c r="UXZ222" s="43"/>
      <c r="UYA222" s="43"/>
      <c r="UYB222" s="43"/>
      <c r="UYC222" s="43"/>
      <c r="UYD222" s="43"/>
      <c r="UYE222" s="43"/>
      <c r="UYF222" s="43"/>
      <c r="UYG222" s="43"/>
      <c r="UYH222" s="43"/>
      <c r="UYI222" s="43"/>
      <c r="UYJ222" s="43"/>
      <c r="UYK222" s="43"/>
      <c r="UYL222" s="43"/>
      <c r="UYM222" s="43"/>
      <c r="UYN222" s="43"/>
      <c r="UYO222" s="43"/>
      <c r="UYP222" s="43"/>
      <c r="UYQ222" s="43"/>
      <c r="UYR222" s="43"/>
      <c r="UYS222" s="43"/>
      <c r="UYT222" s="43"/>
      <c r="UYU222" s="43"/>
      <c r="UYV222" s="43"/>
      <c r="UYW222" s="43"/>
      <c r="UYX222" s="43"/>
      <c r="UYY222" s="43"/>
      <c r="UYZ222" s="43"/>
      <c r="UZA222" s="43"/>
      <c r="UZB222" s="43"/>
      <c r="UZC222" s="43"/>
      <c r="UZD222" s="43"/>
      <c r="UZE222" s="43"/>
      <c r="UZF222" s="43"/>
      <c r="UZG222" s="43"/>
      <c r="UZH222" s="43"/>
      <c r="UZI222" s="43"/>
      <c r="UZJ222" s="43"/>
      <c r="UZK222" s="43"/>
      <c r="UZL222" s="43"/>
      <c r="UZM222" s="43"/>
      <c r="UZN222" s="43"/>
      <c r="UZO222" s="43"/>
      <c r="UZP222" s="43"/>
      <c r="UZQ222" s="43"/>
      <c r="UZR222" s="43"/>
      <c r="UZS222" s="43"/>
      <c r="UZT222" s="43"/>
      <c r="UZU222" s="43"/>
      <c r="UZV222" s="43"/>
      <c r="UZW222" s="43"/>
      <c r="UZX222" s="43"/>
      <c r="UZY222" s="43"/>
      <c r="UZZ222" s="43"/>
      <c r="VAA222" s="43"/>
      <c r="VAB222" s="43"/>
      <c r="VAC222" s="43"/>
      <c r="VAD222" s="43"/>
      <c r="VAE222" s="43"/>
      <c r="VAF222" s="43"/>
      <c r="VAG222" s="43"/>
      <c r="VAH222" s="43"/>
      <c r="VAI222" s="43"/>
      <c r="VAJ222" s="43"/>
      <c r="VAK222" s="43"/>
      <c r="VAL222" s="43"/>
      <c r="VAM222" s="43"/>
      <c r="VAN222" s="43"/>
      <c r="VAO222" s="43"/>
      <c r="VAP222" s="43"/>
      <c r="VAQ222" s="43"/>
      <c r="VAR222" s="43"/>
      <c r="VAS222" s="43"/>
      <c r="VAT222" s="43"/>
      <c r="VAU222" s="43"/>
      <c r="VAV222" s="43"/>
      <c r="VAW222" s="43"/>
      <c r="VAX222" s="43"/>
      <c r="VAY222" s="43"/>
      <c r="VAZ222" s="43"/>
      <c r="VBA222" s="43"/>
      <c r="VBB222" s="43"/>
      <c r="VBC222" s="43"/>
      <c r="VBD222" s="43"/>
      <c r="VBE222" s="43"/>
      <c r="VBF222" s="43"/>
      <c r="VBG222" s="43"/>
      <c r="VBH222" s="43"/>
      <c r="VBI222" s="43"/>
      <c r="VBJ222" s="43"/>
      <c r="VBK222" s="43"/>
      <c r="VBL222" s="43"/>
      <c r="VBM222" s="43"/>
      <c r="VBN222" s="43"/>
      <c r="VBO222" s="43"/>
      <c r="VBP222" s="43"/>
      <c r="VBQ222" s="43"/>
      <c r="VBR222" s="43"/>
      <c r="VBS222" s="43"/>
      <c r="VBT222" s="43"/>
      <c r="VBU222" s="43"/>
      <c r="VBV222" s="43"/>
      <c r="VBW222" s="43"/>
      <c r="VBX222" s="43"/>
      <c r="VBY222" s="43"/>
      <c r="VBZ222" s="43"/>
      <c r="VCA222" s="43"/>
      <c r="VCB222" s="43"/>
      <c r="VCC222" s="43"/>
      <c r="VCD222" s="43"/>
      <c r="VCE222" s="43"/>
      <c r="VCF222" s="43"/>
      <c r="VCG222" s="43"/>
      <c r="VCH222" s="43"/>
      <c r="VCI222" s="43"/>
      <c r="VCJ222" s="43"/>
      <c r="VCK222" s="43"/>
      <c r="VCL222" s="43"/>
      <c r="VCM222" s="43"/>
      <c r="VCN222" s="43"/>
      <c r="VCO222" s="43"/>
      <c r="VCP222" s="43"/>
      <c r="VCQ222" s="43"/>
      <c r="VCR222" s="43"/>
      <c r="VCS222" s="43"/>
      <c r="VCT222" s="43"/>
      <c r="VCU222" s="43"/>
      <c r="VCV222" s="43"/>
      <c r="VCW222" s="43"/>
      <c r="VCX222" s="43"/>
      <c r="VCY222" s="43"/>
      <c r="VCZ222" s="43"/>
      <c r="VDA222" s="43"/>
      <c r="VDB222" s="43"/>
      <c r="VDC222" s="43"/>
      <c r="VDD222" s="43"/>
      <c r="VDE222" s="43"/>
      <c r="VDF222" s="43"/>
      <c r="VDG222" s="43"/>
      <c r="VDH222" s="43"/>
      <c r="VDI222" s="43"/>
      <c r="VDJ222" s="43"/>
      <c r="VDK222" s="43"/>
      <c r="VDL222" s="43"/>
      <c r="VDM222" s="43"/>
      <c r="VDN222" s="43"/>
      <c r="VDO222" s="43"/>
      <c r="VDP222" s="43"/>
      <c r="VDQ222" s="43"/>
      <c r="VDR222" s="43"/>
      <c r="VDS222" s="43"/>
      <c r="VDT222" s="43"/>
      <c r="VDU222" s="43"/>
      <c r="VDV222" s="43"/>
      <c r="VDW222" s="43"/>
      <c r="VDX222" s="43"/>
      <c r="VDY222" s="43"/>
      <c r="VDZ222" s="43"/>
      <c r="VEA222" s="43"/>
      <c r="VEB222" s="43"/>
      <c r="VEC222" s="43"/>
      <c r="VED222" s="43"/>
      <c r="VEE222" s="43"/>
      <c r="VEF222" s="43"/>
      <c r="VEG222" s="43"/>
      <c r="VEH222" s="43"/>
      <c r="VEI222" s="43"/>
      <c r="VEJ222" s="43"/>
      <c r="VEK222" s="43"/>
      <c r="VEL222" s="43"/>
      <c r="VEM222" s="43"/>
      <c r="VEN222" s="43"/>
      <c r="VEO222" s="43"/>
      <c r="VEP222" s="43"/>
      <c r="VEQ222" s="43"/>
      <c r="VER222" s="43"/>
      <c r="VES222" s="43"/>
      <c r="VET222" s="43"/>
      <c r="VEU222" s="43"/>
      <c r="VEV222" s="43"/>
      <c r="VEW222" s="43"/>
      <c r="VEX222" s="43"/>
      <c r="VEY222" s="43"/>
      <c r="VEZ222" s="43"/>
      <c r="VFA222" s="43"/>
      <c r="VFB222" s="43"/>
      <c r="VFC222" s="43"/>
      <c r="VFD222" s="43"/>
      <c r="VFE222" s="43"/>
      <c r="VFF222" s="43"/>
      <c r="VFG222" s="43"/>
      <c r="VFH222" s="43"/>
      <c r="VFI222" s="43"/>
      <c r="VFJ222" s="43"/>
      <c r="VFK222" s="43"/>
      <c r="VFL222" s="43"/>
      <c r="VFM222" s="43"/>
      <c r="VFN222" s="43"/>
      <c r="VFO222" s="43"/>
      <c r="VFP222" s="43"/>
      <c r="VFQ222" s="43"/>
      <c r="VFR222" s="43"/>
      <c r="VFS222" s="43"/>
      <c r="VFT222" s="43"/>
      <c r="VFU222" s="43"/>
      <c r="VFV222" s="43"/>
      <c r="VFW222" s="43"/>
      <c r="VFX222" s="43"/>
      <c r="VFY222" s="43"/>
      <c r="VFZ222" s="43"/>
      <c r="VGA222" s="43"/>
      <c r="VGB222" s="43"/>
      <c r="VGC222" s="43"/>
      <c r="VGD222" s="43"/>
      <c r="VGE222" s="43"/>
      <c r="VGF222" s="43"/>
      <c r="VGG222" s="43"/>
      <c r="VGH222" s="43"/>
      <c r="VGI222" s="43"/>
      <c r="VGJ222" s="43"/>
      <c r="VGK222" s="43"/>
      <c r="VGL222" s="43"/>
      <c r="VGM222" s="43"/>
      <c r="VGN222" s="43"/>
      <c r="VGO222" s="43"/>
      <c r="VGP222" s="43"/>
      <c r="VGQ222" s="43"/>
      <c r="VGR222" s="43"/>
      <c r="VGS222" s="43"/>
      <c r="VGT222" s="43"/>
      <c r="VGU222" s="43"/>
      <c r="VGV222" s="43"/>
      <c r="VGW222" s="43"/>
      <c r="VGX222" s="43"/>
      <c r="VGY222" s="43"/>
      <c r="VGZ222" s="43"/>
      <c r="VHA222" s="43"/>
      <c r="VHB222" s="43"/>
      <c r="VHC222" s="43"/>
      <c r="VHD222" s="43"/>
      <c r="VHE222" s="43"/>
      <c r="VHF222" s="43"/>
      <c r="VHG222" s="43"/>
      <c r="VHH222" s="43"/>
      <c r="VHI222" s="43"/>
      <c r="VHJ222" s="43"/>
      <c r="VHK222" s="43"/>
      <c r="VHL222" s="43"/>
      <c r="VHM222" s="43"/>
      <c r="VHN222" s="43"/>
      <c r="VHO222" s="43"/>
      <c r="VHP222" s="43"/>
      <c r="VHQ222" s="43"/>
      <c r="VHR222" s="43"/>
      <c r="VHS222" s="43"/>
      <c r="VHT222" s="43"/>
      <c r="VHU222" s="43"/>
      <c r="VHV222" s="43"/>
      <c r="VHW222" s="43"/>
      <c r="VHX222" s="43"/>
      <c r="VHY222" s="43"/>
      <c r="VHZ222" s="43"/>
      <c r="VIA222" s="43"/>
      <c r="VIB222" s="43"/>
      <c r="VIC222" s="43"/>
      <c r="VID222" s="43"/>
      <c r="VIE222" s="43"/>
      <c r="VIF222" s="43"/>
      <c r="VIG222" s="43"/>
      <c r="VIH222" s="43"/>
      <c r="VII222" s="43"/>
      <c r="VIJ222" s="43"/>
      <c r="VIK222" s="43"/>
      <c r="VIL222" s="43"/>
      <c r="VIM222" s="43"/>
      <c r="VIN222" s="43"/>
      <c r="VIO222" s="43"/>
      <c r="VIP222" s="43"/>
      <c r="VIQ222" s="43"/>
      <c r="VIR222" s="43"/>
      <c r="VIS222" s="43"/>
      <c r="VIT222" s="43"/>
      <c r="VIU222" s="43"/>
      <c r="VIV222" s="43"/>
      <c r="VIW222" s="43"/>
      <c r="VIX222" s="43"/>
      <c r="VIY222" s="43"/>
      <c r="VIZ222" s="43"/>
      <c r="VJA222" s="43"/>
      <c r="VJB222" s="43"/>
      <c r="VJC222" s="43"/>
      <c r="VJD222" s="43"/>
      <c r="VJE222" s="43"/>
      <c r="VJF222" s="43"/>
      <c r="VJG222" s="43"/>
      <c r="VJH222" s="43"/>
      <c r="VJI222" s="43"/>
      <c r="VJJ222" s="43"/>
      <c r="VJK222" s="43"/>
      <c r="VJL222" s="43"/>
      <c r="VJM222" s="43"/>
      <c r="VJN222" s="43"/>
      <c r="VJO222" s="43"/>
      <c r="VJP222" s="43"/>
      <c r="VJQ222" s="43"/>
      <c r="VJR222" s="43"/>
      <c r="VJS222" s="43"/>
      <c r="VJT222" s="43"/>
      <c r="VJU222" s="43"/>
      <c r="VJV222" s="43"/>
      <c r="VJW222" s="43"/>
      <c r="VJX222" s="43"/>
      <c r="VJY222" s="43"/>
      <c r="VJZ222" s="43"/>
      <c r="VKA222" s="43"/>
      <c r="VKB222" s="43"/>
      <c r="VKC222" s="43"/>
      <c r="VKD222" s="43"/>
      <c r="VKE222" s="43"/>
      <c r="VKF222" s="43"/>
      <c r="VKG222" s="43"/>
      <c r="VKH222" s="43"/>
      <c r="VKI222" s="43"/>
      <c r="VKJ222" s="43"/>
      <c r="VKK222" s="43"/>
      <c r="VKL222" s="43"/>
      <c r="VKM222" s="43"/>
      <c r="VKN222" s="43"/>
      <c r="VKO222" s="43"/>
      <c r="VKP222" s="43"/>
      <c r="VKQ222" s="43"/>
      <c r="VKR222" s="43"/>
      <c r="VKS222" s="43"/>
      <c r="VKT222" s="43"/>
      <c r="VKU222" s="43"/>
      <c r="VKV222" s="43"/>
      <c r="VKW222" s="43"/>
      <c r="VKX222" s="43"/>
      <c r="VKY222" s="43"/>
      <c r="VKZ222" s="43"/>
      <c r="VLA222" s="43"/>
      <c r="VLB222" s="43"/>
      <c r="VLC222" s="43"/>
      <c r="VLD222" s="43"/>
      <c r="VLE222" s="43"/>
      <c r="VLF222" s="43"/>
      <c r="VLG222" s="43"/>
      <c r="VLH222" s="43"/>
      <c r="VLI222" s="43"/>
      <c r="VLJ222" s="43"/>
      <c r="VLK222" s="43"/>
      <c r="VLL222" s="43"/>
      <c r="VLM222" s="43"/>
      <c r="VLN222" s="43"/>
      <c r="VLO222" s="43"/>
      <c r="VLP222" s="43"/>
      <c r="VLQ222" s="43"/>
      <c r="VLR222" s="43"/>
      <c r="VLS222" s="43"/>
      <c r="VLT222" s="43"/>
      <c r="VLU222" s="43"/>
      <c r="VLV222" s="43"/>
      <c r="VLW222" s="43"/>
      <c r="VLX222" s="43"/>
      <c r="VLY222" s="43"/>
      <c r="VLZ222" s="43"/>
      <c r="VMA222" s="43"/>
      <c r="VMB222" s="43"/>
      <c r="VMC222" s="43"/>
      <c r="VMD222" s="43"/>
      <c r="VME222" s="43"/>
      <c r="VMF222" s="43"/>
      <c r="VMG222" s="43"/>
      <c r="VMH222" s="43"/>
      <c r="VMI222" s="43"/>
      <c r="VMJ222" s="43"/>
      <c r="VMK222" s="43"/>
      <c r="VML222" s="43"/>
      <c r="VMM222" s="43"/>
      <c r="VMN222" s="43"/>
      <c r="VMO222" s="43"/>
      <c r="VMP222" s="43"/>
      <c r="VMQ222" s="43"/>
      <c r="VMR222" s="43"/>
      <c r="VMS222" s="43"/>
      <c r="VMT222" s="43"/>
      <c r="VMU222" s="43"/>
      <c r="VMV222" s="43"/>
      <c r="VMW222" s="43"/>
      <c r="VMX222" s="43"/>
      <c r="VMY222" s="43"/>
      <c r="VMZ222" s="43"/>
      <c r="VNA222" s="43"/>
      <c r="VNB222" s="43"/>
      <c r="VNC222" s="43"/>
      <c r="VND222" s="43"/>
      <c r="VNE222" s="43"/>
      <c r="VNF222" s="43"/>
      <c r="VNG222" s="43"/>
      <c r="VNH222" s="43"/>
      <c r="VNI222" s="43"/>
      <c r="VNJ222" s="43"/>
      <c r="VNK222" s="43"/>
      <c r="VNL222" s="43"/>
      <c r="VNM222" s="43"/>
      <c r="VNN222" s="43"/>
      <c r="VNO222" s="43"/>
      <c r="VNP222" s="43"/>
      <c r="VNQ222" s="43"/>
      <c r="VNR222" s="43"/>
      <c r="VNS222" s="43"/>
      <c r="VNT222" s="43"/>
      <c r="VNU222" s="43"/>
      <c r="VNV222" s="43"/>
      <c r="VNW222" s="43"/>
      <c r="VNX222" s="43"/>
      <c r="VNY222" s="43"/>
      <c r="VNZ222" s="43"/>
      <c r="VOA222" s="43"/>
      <c r="VOB222" s="43"/>
      <c r="VOC222" s="43"/>
      <c r="VOD222" s="43"/>
      <c r="VOE222" s="43"/>
      <c r="VOF222" s="43"/>
      <c r="VOG222" s="43"/>
      <c r="VOH222" s="43"/>
      <c r="VOI222" s="43"/>
      <c r="VOJ222" s="43"/>
      <c r="VOK222" s="43"/>
      <c r="VOL222" s="43"/>
      <c r="VOM222" s="43"/>
      <c r="VON222" s="43"/>
      <c r="VOO222" s="43"/>
      <c r="VOP222" s="43"/>
      <c r="VOQ222" s="43"/>
      <c r="VOR222" s="43"/>
      <c r="VOS222" s="43"/>
      <c r="VOT222" s="43"/>
      <c r="VOU222" s="43"/>
      <c r="VOV222" s="43"/>
      <c r="VOW222" s="43"/>
      <c r="VOX222" s="43"/>
      <c r="VOY222" s="43"/>
      <c r="VOZ222" s="43"/>
      <c r="VPA222" s="43"/>
      <c r="VPB222" s="43"/>
      <c r="VPC222" s="43"/>
      <c r="VPD222" s="43"/>
      <c r="VPE222" s="43"/>
      <c r="VPF222" s="43"/>
      <c r="VPG222" s="43"/>
      <c r="VPH222" s="43"/>
      <c r="VPI222" s="43"/>
      <c r="VPJ222" s="43"/>
      <c r="VPK222" s="43"/>
      <c r="VPL222" s="43"/>
      <c r="VPM222" s="43"/>
      <c r="VPN222" s="43"/>
      <c r="VPO222" s="43"/>
      <c r="VPP222" s="43"/>
      <c r="VPQ222" s="43"/>
      <c r="VPR222" s="43"/>
      <c r="VPS222" s="43"/>
      <c r="VPT222" s="43"/>
      <c r="VPU222" s="43"/>
      <c r="VPV222" s="43"/>
      <c r="VPW222" s="43"/>
      <c r="VPX222" s="43"/>
      <c r="VPY222" s="43"/>
      <c r="VPZ222" s="43"/>
      <c r="VQA222" s="43"/>
      <c r="VQB222" s="43"/>
      <c r="VQC222" s="43"/>
      <c r="VQD222" s="43"/>
      <c r="VQE222" s="43"/>
      <c r="VQF222" s="43"/>
      <c r="VQG222" s="43"/>
      <c r="VQH222" s="43"/>
      <c r="VQI222" s="43"/>
      <c r="VQJ222" s="43"/>
      <c r="VQK222" s="43"/>
      <c r="VQL222" s="43"/>
      <c r="VQM222" s="43"/>
      <c r="VQN222" s="43"/>
      <c r="VQO222" s="43"/>
      <c r="VQP222" s="43"/>
      <c r="VQQ222" s="43"/>
      <c r="VQR222" s="43"/>
      <c r="VQS222" s="43"/>
      <c r="VQT222" s="43"/>
      <c r="VQU222" s="43"/>
      <c r="VQV222" s="43"/>
      <c r="VQW222" s="43"/>
      <c r="VQX222" s="43"/>
      <c r="VQY222" s="43"/>
      <c r="VQZ222" s="43"/>
      <c r="VRA222" s="43"/>
      <c r="VRB222" s="43"/>
      <c r="VRC222" s="43"/>
      <c r="VRD222" s="43"/>
      <c r="VRE222" s="43"/>
      <c r="VRF222" s="43"/>
      <c r="VRG222" s="43"/>
      <c r="VRH222" s="43"/>
      <c r="VRI222" s="43"/>
      <c r="VRJ222" s="43"/>
      <c r="VRK222" s="43"/>
      <c r="VRL222" s="43"/>
      <c r="VRM222" s="43"/>
      <c r="VRN222" s="43"/>
      <c r="VRO222" s="43"/>
      <c r="VRP222" s="43"/>
      <c r="VRQ222" s="43"/>
      <c r="VRR222" s="43"/>
      <c r="VRS222" s="43"/>
      <c r="VRT222" s="43"/>
      <c r="VRU222" s="43"/>
      <c r="VRV222" s="43"/>
      <c r="VRW222" s="43"/>
      <c r="VRX222" s="43"/>
      <c r="VRY222" s="43"/>
      <c r="VRZ222" s="43"/>
      <c r="VSA222" s="43"/>
      <c r="VSB222" s="43"/>
      <c r="VSC222" s="43"/>
      <c r="VSD222" s="43"/>
      <c r="VSE222" s="43"/>
      <c r="VSF222" s="43"/>
      <c r="VSG222" s="43"/>
      <c r="VSH222" s="43"/>
      <c r="VSI222" s="43"/>
      <c r="VSJ222" s="43"/>
      <c r="VSK222" s="43"/>
      <c r="VSL222" s="43"/>
      <c r="VSM222" s="43"/>
      <c r="VSN222" s="43"/>
      <c r="VSO222" s="43"/>
      <c r="VSP222" s="43"/>
      <c r="VSQ222" s="43"/>
      <c r="VSR222" s="43"/>
      <c r="VSS222" s="43"/>
      <c r="VST222" s="43"/>
      <c r="VSU222" s="43"/>
      <c r="VSV222" s="43"/>
      <c r="VSW222" s="43"/>
      <c r="VSX222" s="43"/>
      <c r="VSY222" s="43"/>
      <c r="VSZ222" s="43"/>
      <c r="VTA222" s="43"/>
      <c r="VTB222" s="43"/>
      <c r="VTC222" s="43"/>
      <c r="VTD222" s="43"/>
      <c r="VTE222" s="43"/>
      <c r="VTF222" s="43"/>
      <c r="VTG222" s="43"/>
      <c r="VTH222" s="43"/>
      <c r="VTI222" s="43"/>
      <c r="VTJ222" s="43"/>
      <c r="VTK222" s="43"/>
      <c r="VTL222" s="43"/>
      <c r="VTM222" s="43"/>
      <c r="VTN222" s="43"/>
      <c r="VTO222" s="43"/>
      <c r="VTP222" s="43"/>
      <c r="VTQ222" s="43"/>
      <c r="VTR222" s="43"/>
      <c r="VTS222" s="43"/>
      <c r="VTT222" s="43"/>
      <c r="VTU222" s="43"/>
      <c r="VTV222" s="43"/>
      <c r="VTW222" s="43"/>
      <c r="VTX222" s="43"/>
      <c r="VTY222" s="43"/>
      <c r="VTZ222" s="43"/>
      <c r="VUA222" s="43"/>
      <c r="VUB222" s="43"/>
      <c r="VUC222" s="43"/>
      <c r="VUD222" s="43"/>
      <c r="VUE222" s="43"/>
      <c r="VUF222" s="43"/>
      <c r="VUG222" s="43"/>
      <c r="VUH222" s="43"/>
      <c r="VUI222" s="43"/>
      <c r="VUJ222" s="43"/>
      <c r="VUK222" s="43"/>
      <c r="VUL222" s="43"/>
      <c r="VUM222" s="43"/>
      <c r="VUN222" s="43"/>
      <c r="VUO222" s="43"/>
      <c r="VUP222" s="43"/>
      <c r="VUQ222" s="43"/>
      <c r="VUR222" s="43"/>
      <c r="VUS222" s="43"/>
      <c r="VUT222" s="43"/>
      <c r="VUU222" s="43"/>
      <c r="VUV222" s="43"/>
      <c r="VUW222" s="43"/>
      <c r="VUX222" s="43"/>
      <c r="VUY222" s="43"/>
      <c r="VUZ222" s="43"/>
      <c r="VVA222" s="43"/>
      <c r="VVB222" s="43"/>
      <c r="VVC222" s="43"/>
      <c r="VVD222" s="43"/>
      <c r="VVE222" s="43"/>
      <c r="VVF222" s="43"/>
      <c r="VVG222" s="43"/>
      <c r="VVH222" s="43"/>
      <c r="VVI222" s="43"/>
      <c r="VVJ222" s="43"/>
      <c r="VVK222" s="43"/>
      <c r="VVL222" s="43"/>
      <c r="VVM222" s="43"/>
      <c r="VVN222" s="43"/>
      <c r="VVO222" s="43"/>
      <c r="VVP222" s="43"/>
      <c r="VVQ222" s="43"/>
      <c r="VVR222" s="43"/>
      <c r="VVS222" s="43"/>
      <c r="VVT222" s="43"/>
      <c r="VVU222" s="43"/>
      <c r="VVV222" s="43"/>
      <c r="VVW222" s="43"/>
      <c r="VVX222" s="43"/>
      <c r="VVY222" s="43"/>
      <c r="VVZ222" s="43"/>
      <c r="VWA222" s="43"/>
      <c r="VWB222" s="43"/>
      <c r="VWC222" s="43"/>
      <c r="VWD222" s="43"/>
      <c r="VWE222" s="43"/>
      <c r="VWF222" s="43"/>
      <c r="VWG222" s="43"/>
      <c r="VWH222" s="43"/>
      <c r="VWI222" s="43"/>
      <c r="VWJ222" s="43"/>
      <c r="VWK222" s="43"/>
      <c r="VWL222" s="43"/>
      <c r="VWM222" s="43"/>
      <c r="VWN222" s="43"/>
      <c r="VWO222" s="43"/>
      <c r="VWP222" s="43"/>
      <c r="VWQ222" s="43"/>
      <c r="VWR222" s="43"/>
      <c r="VWS222" s="43"/>
      <c r="VWT222" s="43"/>
      <c r="VWU222" s="43"/>
      <c r="VWV222" s="43"/>
      <c r="VWW222" s="43"/>
      <c r="VWX222" s="43"/>
      <c r="VWY222" s="43"/>
      <c r="VWZ222" s="43"/>
      <c r="VXA222" s="43"/>
      <c r="VXB222" s="43"/>
      <c r="VXC222" s="43"/>
      <c r="VXD222" s="43"/>
      <c r="VXE222" s="43"/>
      <c r="VXF222" s="43"/>
      <c r="VXG222" s="43"/>
      <c r="VXH222" s="43"/>
      <c r="VXI222" s="43"/>
      <c r="VXJ222" s="43"/>
      <c r="VXK222" s="43"/>
      <c r="VXL222" s="43"/>
      <c r="VXM222" s="43"/>
      <c r="VXN222" s="43"/>
      <c r="VXO222" s="43"/>
      <c r="VXP222" s="43"/>
      <c r="VXQ222" s="43"/>
      <c r="VXR222" s="43"/>
      <c r="VXS222" s="43"/>
      <c r="VXT222" s="43"/>
      <c r="VXU222" s="43"/>
      <c r="VXV222" s="43"/>
      <c r="VXW222" s="43"/>
      <c r="VXX222" s="43"/>
      <c r="VXY222" s="43"/>
      <c r="VXZ222" s="43"/>
      <c r="VYA222" s="43"/>
      <c r="VYB222" s="43"/>
      <c r="VYC222" s="43"/>
      <c r="VYD222" s="43"/>
      <c r="VYE222" s="43"/>
      <c r="VYF222" s="43"/>
      <c r="VYG222" s="43"/>
      <c r="VYH222" s="43"/>
      <c r="VYI222" s="43"/>
      <c r="VYJ222" s="43"/>
      <c r="VYK222" s="43"/>
      <c r="VYL222" s="43"/>
      <c r="VYM222" s="43"/>
      <c r="VYN222" s="43"/>
      <c r="VYO222" s="43"/>
      <c r="VYP222" s="43"/>
      <c r="VYQ222" s="43"/>
      <c r="VYR222" s="43"/>
      <c r="VYS222" s="43"/>
      <c r="VYT222" s="43"/>
      <c r="VYU222" s="43"/>
      <c r="VYV222" s="43"/>
      <c r="VYW222" s="43"/>
      <c r="VYX222" s="43"/>
      <c r="VYY222" s="43"/>
      <c r="VYZ222" s="43"/>
      <c r="VZA222" s="43"/>
      <c r="VZB222" s="43"/>
      <c r="VZC222" s="43"/>
      <c r="VZD222" s="43"/>
      <c r="VZE222" s="43"/>
      <c r="VZF222" s="43"/>
      <c r="VZG222" s="43"/>
      <c r="VZH222" s="43"/>
      <c r="VZI222" s="43"/>
      <c r="VZJ222" s="43"/>
      <c r="VZK222" s="43"/>
      <c r="VZL222" s="43"/>
      <c r="VZM222" s="43"/>
      <c r="VZN222" s="43"/>
      <c r="VZO222" s="43"/>
      <c r="VZP222" s="43"/>
      <c r="VZQ222" s="43"/>
      <c r="VZR222" s="43"/>
      <c r="VZS222" s="43"/>
      <c r="VZT222" s="43"/>
      <c r="VZU222" s="43"/>
      <c r="VZV222" s="43"/>
      <c r="VZW222" s="43"/>
      <c r="VZX222" s="43"/>
      <c r="VZY222" s="43"/>
      <c r="VZZ222" s="43"/>
      <c r="WAA222" s="43"/>
      <c r="WAB222" s="43"/>
      <c r="WAC222" s="43"/>
      <c r="WAD222" s="43"/>
      <c r="WAE222" s="43"/>
      <c r="WAF222" s="43"/>
      <c r="WAG222" s="43"/>
      <c r="WAH222" s="43"/>
      <c r="WAI222" s="43"/>
      <c r="WAJ222" s="43"/>
      <c r="WAK222" s="43"/>
      <c r="WAL222" s="43"/>
      <c r="WAM222" s="43"/>
      <c r="WAN222" s="43"/>
      <c r="WAO222" s="43"/>
      <c r="WAP222" s="43"/>
      <c r="WAQ222" s="43"/>
      <c r="WAR222" s="43"/>
      <c r="WAS222" s="43"/>
      <c r="WAT222" s="43"/>
      <c r="WAU222" s="43"/>
      <c r="WAV222" s="43"/>
      <c r="WAW222" s="43"/>
      <c r="WAX222" s="43"/>
      <c r="WAY222" s="43"/>
      <c r="WAZ222" s="43"/>
      <c r="WBA222" s="43"/>
      <c r="WBB222" s="43"/>
      <c r="WBC222" s="43"/>
      <c r="WBD222" s="43"/>
      <c r="WBE222" s="43"/>
      <c r="WBF222" s="43"/>
      <c r="WBG222" s="43"/>
      <c r="WBH222" s="43"/>
      <c r="WBI222" s="43"/>
      <c r="WBJ222" s="43"/>
      <c r="WBK222" s="43"/>
      <c r="WBL222" s="43"/>
      <c r="WBM222" s="43"/>
      <c r="WBN222" s="43"/>
      <c r="WBO222" s="43"/>
      <c r="WBP222" s="43"/>
      <c r="WBQ222" s="43"/>
      <c r="WBR222" s="43"/>
      <c r="WBS222" s="43"/>
      <c r="WBT222" s="43"/>
      <c r="WBU222" s="43"/>
      <c r="WBV222" s="43"/>
      <c r="WBW222" s="43"/>
      <c r="WBX222" s="43"/>
      <c r="WBY222" s="43"/>
      <c r="WBZ222" s="43"/>
      <c r="WCA222" s="43"/>
      <c r="WCB222" s="43"/>
      <c r="WCC222" s="43"/>
      <c r="WCD222" s="43"/>
      <c r="WCE222" s="43"/>
      <c r="WCF222" s="43"/>
      <c r="WCG222" s="43"/>
      <c r="WCH222" s="43"/>
      <c r="WCI222" s="43"/>
      <c r="WCJ222" s="43"/>
      <c r="WCK222" s="43"/>
      <c r="WCL222" s="43"/>
      <c r="WCM222" s="43"/>
      <c r="WCN222" s="43"/>
      <c r="WCO222" s="43"/>
      <c r="WCP222" s="43"/>
      <c r="WCQ222" s="43"/>
      <c r="WCR222" s="43"/>
      <c r="WCS222" s="43"/>
      <c r="WCT222" s="43"/>
      <c r="WCU222" s="43"/>
      <c r="WCV222" s="43"/>
      <c r="WCW222" s="43"/>
      <c r="WCX222" s="43"/>
      <c r="WCY222" s="43"/>
      <c r="WCZ222" s="43"/>
      <c r="WDA222" s="43"/>
      <c r="WDB222" s="43"/>
      <c r="WDC222" s="43"/>
      <c r="WDD222" s="43"/>
      <c r="WDE222" s="43"/>
      <c r="WDF222" s="43"/>
      <c r="WDG222" s="43"/>
      <c r="WDH222" s="43"/>
      <c r="WDI222" s="43"/>
      <c r="WDJ222" s="43"/>
      <c r="WDK222" s="43"/>
      <c r="WDL222" s="43"/>
      <c r="WDM222" s="43"/>
      <c r="WDN222" s="43"/>
      <c r="WDO222" s="43"/>
      <c r="WDP222" s="43"/>
      <c r="WDQ222" s="43"/>
      <c r="WDR222" s="43"/>
      <c r="WDS222" s="43"/>
      <c r="WDT222" s="43"/>
      <c r="WDU222" s="43"/>
      <c r="WDV222" s="43"/>
      <c r="WDW222" s="43"/>
      <c r="WDX222" s="43"/>
      <c r="WDY222" s="43"/>
      <c r="WDZ222" s="43"/>
      <c r="WEA222" s="43"/>
      <c r="WEB222" s="43"/>
      <c r="WEC222" s="43"/>
      <c r="WED222" s="43"/>
      <c r="WEE222" s="43"/>
      <c r="WEF222" s="43"/>
      <c r="WEG222" s="43"/>
      <c r="WEH222" s="43"/>
      <c r="WEI222" s="43"/>
      <c r="WEJ222" s="43"/>
      <c r="WEK222" s="43"/>
      <c r="WEL222" s="43"/>
      <c r="WEM222" s="43"/>
      <c r="WEN222" s="43"/>
      <c r="WEO222" s="43"/>
      <c r="WEP222" s="43"/>
      <c r="WEQ222" s="43"/>
      <c r="WER222" s="43"/>
      <c r="WES222" s="43"/>
      <c r="WET222" s="43"/>
      <c r="WEU222" s="43"/>
      <c r="WEV222" s="43"/>
      <c r="WEW222" s="43"/>
      <c r="WEX222" s="43"/>
      <c r="WEY222" s="43"/>
      <c r="WEZ222" s="43"/>
      <c r="WFA222" s="43"/>
      <c r="WFB222" s="43"/>
      <c r="WFC222" s="43"/>
      <c r="WFD222" s="43"/>
      <c r="WFE222" s="43"/>
      <c r="WFF222" s="43"/>
      <c r="WFG222" s="43"/>
      <c r="WFH222" s="43"/>
      <c r="WFI222" s="43"/>
      <c r="WFJ222" s="43"/>
      <c r="WFK222" s="43"/>
      <c r="WFL222" s="43"/>
      <c r="WFM222" s="43"/>
      <c r="WFN222" s="43"/>
      <c r="WFO222" s="43"/>
      <c r="WFP222" s="43"/>
      <c r="WFQ222" s="43"/>
      <c r="WFR222" s="43"/>
      <c r="WFS222" s="43"/>
      <c r="WFT222" s="43"/>
      <c r="WFU222" s="43"/>
      <c r="WFV222" s="43"/>
      <c r="WFW222" s="43"/>
      <c r="WFX222" s="43"/>
      <c r="WFY222" s="43"/>
      <c r="WFZ222" s="43"/>
      <c r="WGA222" s="43"/>
      <c r="WGB222" s="43"/>
      <c r="WGC222" s="43"/>
      <c r="WGD222" s="43"/>
      <c r="WGE222" s="43"/>
      <c r="WGF222" s="43"/>
      <c r="WGG222" s="43"/>
      <c r="WGH222" s="43"/>
      <c r="WGI222" s="43"/>
      <c r="WGJ222" s="43"/>
      <c r="WGK222" s="43"/>
      <c r="WGL222" s="43"/>
      <c r="WGM222" s="43"/>
      <c r="WGN222" s="43"/>
      <c r="WGO222" s="43"/>
      <c r="WGP222" s="43"/>
      <c r="WGQ222" s="43"/>
      <c r="WGR222" s="43"/>
      <c r="WGS222" s="43"/>
      <c r="WGT222" s="43"/>
      <c r="WGU222" s="43"/>
      <c r="WGV222" s="43"/>
      <c r="WGW222" s="43"/>
      <c r="WGX222" s="43"/>
      <c r="WGY222" s="43"/>
      <c r="WGZ222" s="43"/>
      <c r="WHA222" s="43"/>
      <c r="WHB222" s="43"/>
      <c r="WHC222" s="43"/>
      <c r="WHD222" s="43"/>
      <c r="WHE222" s="43"/>
      <c r="WHF222" s="43"/>
      <c r="WHG222" s="43"/>
      <c r="WHH222" s="43"/>
      <c r="WHI222" s="43"/>
      <c r="WHJ222" s="43"/>
      <c r="WHK222" s="43"/>
      <c r="WHL222" s="43"/>
      <c r="WHM222" s="43"/>
      <c r="WHN222" s="43"/>
      <c r="WHO222" s="43"/>
      <c r="WHP222" s="43"/>
      <c r="WHQ222" s="43"/>
      <c r="WHR222" s="43"/>
      <c r="WHS222" s="43"/>
      <c r="WHT222" s="43"/>
      <c r="WHU222" s="43"/>
      <c r="WHV222" s="43"/>
      <c r="WHW222" s="43"/>
      <c r="WHX222" s="43"/>
      <c r="WHY222" s="43"/>
      <c r="WHZ222" s="43"/>
      <c r="WIA222" s="43"/>
      <c r="WIB222" s="43"/>
      <c r="WIC222" s="43"/>
      <c r="WID222" s="43"/>
      <c r="WIE222" s="43"/>
      <c r="WIF222" s="43"/>
      <c r="WIG222" s="43"/>
      <c r="WIH222" s="43"/>
      <c r="WII222" s="43"/>
      <c r="WIJ222" s="43"/>
      <c r="WIK222" s="43"/>
      <c r="WIL222" s="43"/>
      <c r="WIM222" s="43"/>
      <c r="WIN222" s="43"/>
      <c r="WIO222" s="43"/>
      <c r="WIP222" s="43"/>
      <c r="WIQ222" s="43"/>
      <c r="WIR222" s="43"/>
      <c r="WIS222" s="43"/>
      <c r="WIT222" s="43"/>
      <c r="WIU222" s="43"/>
      <c r="WIV222" s="43"/>
      <c r="WIW222" s="43"/>
      <c r="WIX222" s="43"/>
      <c r="WIY222" s="43"/>
      <c r="WIZ222" s="43"/>
      <c r="WJA222" s="43"/>
      <c r="WJB222" s="43"/>
      <c r="WJC222" s="43"/>
      <c r="WJD222" s="43"/>
      <c r="WJE222" s="43"/>
      <c r="WJF222" s="43"/>
      <c r="WJG222" s="43"/>
      <c r="WJH222" s="43"/>
      <c r="WJI222" s="43"/>
      <c r="WJJ222" s="43"/>
      <c r="WJK222" s="43"/>
      <c r="WJL222" s="43"/>
      <c r="WJM222" s="43"/>
      <c r="WJN222" s="43"/>
      <c r="WJO222" s="43"/>
      <c r="WJP222" s="43"/>
      <c r="WJQ222" s="43"/>
      <c r="WJR222" s="43"/>
      <c r="WJS222" s="43"/>
      <c r="WJT222" s="43"/>
      <c r="WJU222" s="43"/>
      <c r="WJV222" s="43"/>
      <c r="WJW222" s="43"/>
      <c r="WJX222" s="43"/>
      <c r="WJY222" s="43"/>
      <c r="WJZ222" s="43"/>
      <c r="WKA222" s="43"/>
      <c r="WKB222" s="43"/>
      <c r="WKC222" s="43"/>
      <c r="WKD222" s="43"/>
      <c r="WKE222" s="43"/>
      <c r="WKF222" s="43"/>
      <c r="WKG222" s="43"/>
      <c r="WKH222" s="43"/>
      <c r="WKI222" s="43"/>
      <c r="WKJ222" s="43"/>
      <c r="WKK222" s="43"/>
      <c r="WKL222" s="43"/>
      <c r="WKM222" s="43"/>
      <c r="WKN222" s="43"/>
      <c r="WKO222" s="43"/>
      <c r="WKP222" s="43"/>
      <c r="WKQ222" s="43"/>
      <c r="WKR222" s="43"/>
      <c r="WKS222" s="43"/>
      <c r="WKT222" s="43"/>
      <c r="WKU222" s="43"/>
      <c r="WKV222" s="43"/>
      <c r="WKW222" s="43"/>
      <c r="WKX222" s="43"/>
      <c r="WKY222" s="43"/>
      <c r="WKZ222" s="43"/>
      <c r="WLA222" s="43"/>
      <c r="WLB222" s="43"/>
      <c r="WLC222" s="43"/>
      <c r="WLD222" s="43"/>
      <c r="WLE222" s="43"/>
      <c r="WLF222" s="43"/>
      <c r="WLG222" s="43"/>
      <c r="WLH222" s="43"/>
      <c r="WLI222" s="43"/>
      <c r="WLJ222" s="43"/>
      <c r="WLK222" s="43"/>
      <c r="WLL222" s="43"/>
      <c r="WLM222" s="43"/>
      <c r="WLN222" s="43"/>
      <c r="WLO222" s="43"/>
      <c r="WLP222" s="43"/>
      <c r="WLQ222" s="43"/>
      <c r="WLR222" s="43"/>
      <c r="WLS222" s="43"/>
      <c r="WLT222" s="43"/>
      <c r="WLU222" s="43"/>
      <c r="WLV222" s="43"/>
      <c r="WLW222" s="43"/>
      <c r="WLX222" s="43"/>
      <c r="WLY222" s="43"/>
      <c r="WLZ222" s="43"/>
      <c r="WMA222" s="43"/>
      <c r="WMB222" s="43"/>
      <c r="WMC222" s="43"/>
      <c r="WMD222" s="43"/>
      <c r="WME222" s="43"/>
      <c r="WMF222" s="43"/>
      <c r="WMG222" s="43"/>
      <c r="WMH222" s="43"/>
      <c r="WMI222" s="43"/>
      <c r="WMJ222" s="43"/>
      <c r="WMK222" s="43"/>
      <c r="WML222" s="43"/>
      <c r="WMM222" s="43"/>
      <c r="WMN222" s="43"/>
      <c r="WMO222" s="43"/>
      <c r="WMP222" s="43"/>
      <c r="WMQ222" s="43"/>
      <c r="WMR222" s="43"/>
      <c r="WMS222" s="43"/>
      <c r="WMT222" s="43"/>
      <c r="WMU222" s="43"/>
      <c r="WMV222" s="43"/>
      <c r="WMW222" s="43"/>
      <c r="WMX222" s="43"/>
      <c r="WMY222" s="43"/>
      <c r="WMZ222" s="43"/>
      <c r="WNA222" s="43"/>
      <c r="WNB222" s="43"/>
      <c r="WNC222" s="43"/>
      <c r="WND222" s="43"/>
      <c r="WNE222" s="43"/>
      <c r="WNF222" s="43"/>
      <c r="WNG222" s="43"/>
      <c r="WNH222" s="43"/>
      <c r="WNI222" s="43"/>
      <c r="WNJ222" s="43"/>
      <c r="WNK222" s="43"/>
      <c r="WNL222" s="43"/>
      <c r="WNM222" s="43"/>
      <c r="WNN222" s="43"/>
      <c r="WNO222" s="43"/>
      <c r="WNP222" s="43"/>
      <c r="WNQ222" s="43"/>
      <c r="WNR222" s="43"/>
      <c r="WNS222" s="43"/>
      <c r="WNT222" s="43"/>
      <c r="WNU222" s="43"/>
      <c r="WNV222" s="43"/>
      <c r="WNW222" s="43"/>
      <c r="WNX222" s="43"/>
      <c r="WNY222" s="43"/>
      <c r="WNZ222" s="43"/>
      <c r="WOA222" s="43"/>
      <c r="WOB222" s="43"/>
      <c r="WOC222" s="43"/>
      <c r="WOD222" s="43"/>
      <c r="WOE222" s="43"/>
      <c r="WOF222" s="43"/>
      <c r="WOG222" s="43"/>
      <c r="WOH222" s="43"/>
      <c r="WOI222" s="43"/>
      <c r="WOJ222" s="43"/>
      <c r="WOK222" s="43"/>
      <c r="WOL222" s="43"/>
      <c r="WOM222" s="43"/>
      <c r="WON222" s="43"/>
      <c r="WOO222" s="43"/>
      <c r="WOP222" s="43"/>
      <c r="WOQ222" s="43"/>
      <c r="WOR222" s="43"/>
      <c r="WOS222" s="43"/>
      <c r="WOT222" s="43"/>
      <c r="WOU222" s="43"/>
      <c r="WOV222" s="43"/>
      <c r="WOW222" s="43"/>
      <c r="WOX222" s="43"/>
      <c r="WOY222" s="43"/>
      <c r="WOZ222" s="43"/>
      <c r="WPA222" s="43"/>
      <c r="WPB222" s="43"/>
      <c r="WPC222" s="43"/>
      <c r="WPD222" s="43"/>
      <c r="WPE222" s="43"/>
      <c r="WPF222" s="43"/>
      <c r="WPG222" s="43"/>
      <c r="WPH222" s="43"/>
      <c r="WPI222" s="43"/>
      <c r="WPJ222" s="43"/>
      <c r="WPK222" s="43"/>
      <c r="WPL222" s="43"/>
      <c r="WPM222" s="43"/>
      <c r="WPN222" s="43"/>
      <c r="WPO222" s="43"/>
      <c r="WPP222" s="43"/>
      <c r="WPQ222" s="43"/>
      <c r="WPR222" s="43"/>
      <c r="WPS222" s="43"/>
      <c r="WPT222" s="43"/>
      <c r="WPU222" s="43"/>
      <c r="WPV222" s="43"/>
      <c r="WPW222" s="43"/>
      <c r="WPX222" s="43"/>
      <c r="WPY222" s="43"/>
      <c r="WPZ222" s="43"/>
      <c r="WQA222" s="43"/>
      <c r="WQB222" s="43"/>
      <c r="WQC222" s="43"/>
      <c r="WQD222" s="43"/>
      <c r="WQE222" s="43"/>
      <c r="WQF222" s="43"/>
      <c r="WQG222" s="43"/>
      <c r="WQH222" s="43"/>
      <c r="WQI222" s="43"/>
      <c r="WQJ222" s="43"/>
      <c r="WQK222" s="43"/>
      <c r="WQL222" s="43"/>
      <c r="WQM222" s="43"/>
      <c r="WQN222" s="43"/>
      <c r="WQO222" s="43"/>
      <c r="WQP222" s="43"/>
      <c r="WQQ222" s="43"/>
      <c r="WQR222" s="43"/>
      <c r="WQS222" s="43"/>
      <c r="WQT222" s="43"/>
      <c r="WQU222" s="43"/>
      <c r="WQV222" s="43"/>
      <c r="WQW222" s="43"/>
      <c r="WQX222" s="43"/>
      <c r="WQY222" s="43"/>
      <c r="WQZ222" s="43"/>
      <c r="WRA222" s="43"/>
      <c r="WRB222" s="43"/>
      <c r="WRC222" s="43"/>
      <c r="WRD222" s="43"/>
      <c r="WRE222" s="43"/>
      <c r="WRF222" s="43"/>
      <c r="WRG222" s="43"/>
      <c r="WRH222" s="43"/>
      <c r="WRI222" s="43"/>
      <c r="WRJ222" s="43"/>
      <c r="WRK222" s="43"/>
      <c r="WRL222" s="43"/>
      <c r="WRM222" s="43"/>
      <c r="WRN222" s="43"/>
      <c r="WRO222" s="43"/>
      <c r="WRP222" s="43"/>
      <c r="WRQ222" s="43"/>
      <c r="WRR222" s="43"/>
      <c r="WRS222" s="43"/>
      <c r="WRT222" s="43"/>
      <c r="WRU222" s="43"/>
      <c r="WRV222" s="43"/>
      <c r="WRW222" s="43"/>
      <c r="WRX222" s="43"/>
      <c r="WRY222" s="43"/>
      <c r="WRZ222" s="43"/>
      <c r="WSA222" s="43"/>
      <c r="WSB222" s="43"/>
      <c r="WSC222" s="43"/>
      <c r="WSD222" s="43"/>
      <c r="WSE222" s="43"/>
      <c r="WSF222" s="43"/>
      <c r="WSG222" s="43"/>
      <c r="WSH222" s="43"/>
      <c r="WSI222" s="43"/>
      <c r="WSJ222" s="43"/>
      <c r="WSK222" s="43"/>
      <c r="WSL222" s="43"/>
      <c r="WSM222" s="43"/>
      <c r="WSN222" s="43"/>
      <c r="WSO222" s="43"/>
      <c r="WSP222" s="43"/>
      <c r="WSQ222" s="43"/>
      <c r="WSR222" s="43"/>
      <c r="WSS222" s="43"/>
      <c r="WST222" s="43"/>
      <c r="WSU222" s="43"/>
      <c r="WSV222" s="43"/>
      <c r="WSW222" s="43"/>
      <c r="WSX222" s="43"/>
      <c r="WSY222" s="43"/>
      <c r="WSZ222" s="43"/>
      <c r="WTA222" s="43"/>
      <c r="WTB222" s="43"/>
      <c r="WTC222" s="43"/>
      <c r="WTD222" s="43"/>
      <c r="WTE222" s="43"/>
      <c r="WTF222" s="43"/>
      <c r="WTG222" s="43"/>
      <c r="WTH222" s="43"/>
      <c r="WTI222" s="43"/>
      <c r="WTJ222" s="43"/>
      <c r="WTK222" s="43"/>
      <c r="WTL222" s="43"/>
      <c r="WTM222" s="43"/>
      <c r="WTN222" s="43"/>
      <c r="WTO222" s="43"/>
      <c r="WTP222" s="43"/>
      <c r="WTQ222" s="43"/>
      <c r="WTR222" s="43"/>
      <c r="WTS222" s="43"/>
      <c r="WTT222" s="43"/>
      <c r="WTU222" s="43"/>
      <c r="WTV222" s="43"/>
      <c r="WTW222" s="43"/>
      <c r="WTX222" s="43"/>
      <c r="WTY222" s="43"/>
      <c r="WTZ222" s="43"/>
      <c r="WUA222" s="43"/>
      <c r="WUB222" s="43"/>
      <c r="WUC222" s="43"/>
      <c r="WUD222" s="43"/>
      <c r="WUE222" s="43"/>
      <c r="WUF222" s="43"/>
      <c r="WUG222" s="43"/>
      <c r="WUH222" s="43"/>
      <c r="WUI222" s="43"/>
      <c r="WUJ222" s="43"/>
      <c r="WUK222" s="43"/>
      <c r="WUL222" s="43"/>
      <c r="WUM222" s="43"/>
      <c r="WUN222" s="43"/>
      <c r="WUO222" s="43"/>
      <c r="WUP222" s="43"/>
      <c r="WUQ222" s="43"/>
      <c r="WUR222" s="43"/>
      <c r="WUS222" s="43"/>
      <c r="WUT222" s="43"/>
      <c r="WUU222" s="43"/>
      <c r="WUV222" s="43"/>
      <c r="WUW222" s="43"/>
      <c r="WUX222" s="43"/>
      <c r="WUY222" s="43"/>
      <c r="WUZ222" s="43"/>
      <c r="WVA222" s="43"/>
      <c r="WVB222" s="43"/>
      <c r="WVC222" s="43"/>
      <c r="WVD222" s="43"/>
      <c r="WVE222" s="43"/>
      <c r="WVF222" s="43"/>
      <c r="WVG222" s="43"/>
      <c r="WVH222" s="43"/>
      <c r="WVI222" s="43"/>
      <c r="WVJ222" s="43"/>
      <c r="WVK222" s="43"/>
      <c r="WVL222" s="43"/>
      <c r="WVM222" s="43"/>
      <c r="WVN222" s="43"/>
      <c r="WVO222" s="43"/>
      <c r="WVP222" s="43"/>
      <c r="WVQ222" s="43"/>
      <c r="WVR222" s="43"/>
      <c r="WVS222" s="43"/>
      <c r="WVT222" s="43"/>
      <c r="WVU222" s="43"/>
      <c r="WVV222" s="43"/>
      <c r="WVW222" s="43"/>
      <c r="WVX222" s="43"/>
      <c r="WVY222" s="43"/>
      <c r="WVZ222" s="43"/>
      <c r="WWA222" s="43"/>
      <c r="WWB222" s="43"/>
      <c r="WWC222" s="43"/>
      <c r="WWD222" s="43"/>
      <c r="WWE222" s="43"/>
      <c r="WWF222" s="43"/>
      <c r="WWG222" s="43"/>
      <c r="WWH222" s="43"/>
      <c r="WWI222" s="43"/>
      <c r="WWJ222" s="43"/>
      <c r="WWK222" s="43"/>
      <c r="WWL222" s="43"/>
      <c r="WWM222" s="43"/>
      <c r="WWN222" s="43"/>
      <c r="WWO222" s="43"/>
      <c r="WWP222" s="43"/>
      <c r="WWQ222" s="43"/>
      <c r="WWR222" s="43"/>
      <c r="WWS222" s="43"/>
      <c r="WWT222" s="43"/>
      <c r="WWU222" s="43"/>
      <c r="WWV222" s="43"/>
      <c r="WWW222" s="43"/>
      <c r="WWX222" s="43"/>
      <c r="WWY222" s="43"/>
      <c r="WWZ222" s="43"/>
      <c r="WXA222" s="43"/>
      <c r="WXB222" s="43"/>
      <c r="WXC222" s="43"/>
      <c r="WXD222" s="43"/>
      <c r="WXE222" s="43"/>
      <c r="WXF222" s="43"/>
      <c r="WXG222" s="43"/>
      <c r="WXH222" s="43"/>
      <c r="WXI222" s="43"/>
      <c r="WXJ222" s="43"/>
      <c r="WXK222" s="43"/>
      <c r="WXL222" s="43"/>
      <c r="WXM222" s="43"/>
      <c r="WXN222" s="43"/>
      <c r="WXO222" s="43"/>
      <c r="WXP222" s="43"/>
      <c r="WXQ222" s="43"/>
      <c r="WXR222" s="43"/>
      <c r="WXS222" s="43"/>
      <c r="WXT222" s="43"/>
      <c r="WXU222" s="43"/>
      <c r="WXV222" s="43"/>
      <c r="WXW222" s="43"/>
      <c r="WXX222" s="43"/>
      <c r="WXY222" s="43"/>
      <c r="WXZ222" s="43"/>
      <c r="WYA222" s="43"/>
      <c r="WYB222" s="43"/>
      <c r="WYC222" s="43"/>
      <c r="WYD222" s="43"/>
      <c r="WYE222" s="43"/>
      <c r="WYF222" s="43"/>
      <c r="WYG222" s="43"/>
      <c r="WYH222" s="43"/>
      <c r="WYI222" s="43"/>
      <c r="WYJ222" s="43"/>
      <c r="WYK222" s="43"/>
      <c r="WYL222" s="43"/>
      <c r="WYM222" s="43"/>
      <c r="WYN222" s="43"/>
      <c r="WYO222" s="43"/>
      <c r="WYP222" s="43"/>
      <c r="WYQ222" s="43"/>
      <c r="WYR222" s="43"/>
      <c r="WYS222" s="43"/>
      <c r="WYT222" s="43"/>
      <c r="WYU222" s="43"/>
      <c r="WYV222" s="43"/>
      <c r="WYW222" s="43"/>
      <c r="WYX222" s="43"/>
      <c r="WYY222" s="43"/>
      <c r="WYZ222" s="43"/>
      <c r="WZA222" s="43"/>
      <c r="WZB222" s="43"/>
      <c r="WZC222" s="43"/>
      <c r="WZD222" s="43"/>
      <c r="WZE222" s="43"/>
      <c r="WZF222" s="43"/>
      <c r="WZG222" s="43"/>
      <c r="WZH222" s="43"/>
      <c r="WZI222" s="43"/>
      <c r="WZJ222" s="43"/>
      <c r="WZK222" s="43"/>
      <c r="WZL222" s="43"/>
      <c r="WZM222" s="43"/>
      <c r="WZN222" s="43"/>
      <c r="WZO222" s="43"/>
      <c r="WZP222" s="43"/>
      <c r="WZQ222" s="43"/>
      <c r="WZR222" s="43"/>
      <c r="WZS222" s="43"/>
      <c r="WZT222" s="43"/>
      <c r="WZU222" s="43"/>
      <c r="WZV222" s="43"/>
      <c r="WZW222" s="43"/>
      <c r="WZX222" s="43"/>
      <c r="WZY222" s="43"/>
      <c r="WZZ222" s="43"/>
      <c r="XAA222" s="43"/>
      <c r="XAB222" s="43"/>
      <c r="XAC222" s="43"/>
      <c r="XAD222" s="43"/>
      <c r="XAE222" s="43"/>
      <c r="XAF222" s="43"/>
      <c r="XAG222" s="43"/>
      <c r="XAH222" s="43"/>
      <c r="XAI222" s="43"/>
      <c r="XAJ222" s="43"/>
      <c r="XAK222" s="43"/>
      <c r="XAL222" s="43"/>
      <c r="XAM222" s="43"/>
      <c r="XAN222" s="43"/>
      <c r="XAO222" s="43"/>
      <c r="XAP222" s="43"/>
      <c r="XAQ222" s="43"/>
      <c r="XAR222" s="43"/>
      <c r="XAS222" s="43"/>
      <c r="XAT222" s="43"/>
      <c r="XAU222" s="43"/>
      <c r="XAV222" s="43"/>
      <c r="XAW222" s="43"/>
      <c r="XAX222" s="43"/>
      <c r="XAY222" s="43"/>
      <c r="XAZ222" s="43"/>
      <c r="XBA222" s="43"/>
      <c r="XBB222" s="43"/>
      <c r="XBC222" s="43"/>
      <c r="XBD222" s="43"/>
      <c r="XBE222" s="43"/>
      <c r="XBF222" s="43"/>
      <c r="XBG222" s="43"/>
      <c r="XBH222" s="43"/>
      <c r="XBI222" s="43"/>
      <c r="XBJ222" s="43"/>
      <c r="XBK222" s="43"/>
      <c r="XBL222" s="43"/>
      <c r="XBM222" s="43"/>
      <c r="XBN222" s="43"/>
      <c r="XBO222" s="43"/>
      <c r="XBP222" s="43"/>
      <c r="XBQ222" s="43"/>
      <c r="XBR222" s="43"/>
      <c r="XBS222" s="43"/>
      <c r="XBT222" s="43"/>
      <c r="XBU222" s="43"/>
      <c r="XBV222" s="43"/>
      <c r="XBW222" s="43"/>
      <c r="XBX222" s="43"/>
      <c r="XBY222" s="43"/>
      <c r="XBZ222" s="43"/>
      <c r="XCA222" s="43"/>
      <c r="XCB222" s="43"/>
      <c r="XCC222" s="43"/>
      <c r="XCD222" s="43"/>
      <c r="XCE222" s="43"/>
      <c r="XCF222" s="43"/>
      <c r="XCG222" s="43"/>
      <c r="XCH222" s="43"/>
      <c r="XCI222" s="43"/>
      <c r="XCJ222" s="43"/>
      <c r="XCK222" s="43"/>
      <c r="XCL222" s="43"/>
      <c r="XCM222" s="43"/>
      <c r="XCN222" s="43"/>
      <c r="XCO222" s="43"/>
      <c r="XCP222" s="43"/>
      <c r="XCQ222" s="43"/>
      <c r="XCR222" s="43"/>
      <c r="XCS222" s="43"/>
      <c r="XCT222" s="43"/>
      <c r="XCU222" s="43"/>
      <c r="XCV222" s="43"/>
      <c r="XCW222" s="43"/>
      <c r="XCX222" s="43"/>
      <c r="XCY222" s="43"/>
      <c r="XCZ222" s="43"/>
      <c r="XDA222" s="43"/>
      <c r="XDB222" s="43"/>
      <c r="XDC222" s="43"/>
      <c r="XDD222" s="43"/>
      <c r="XDE222" s="43"/>
      <c r="XDF222" s="43"/>
      <c r="XDG222" s="43"/>
      <c r="XDH222" s="43"/>
      <c r="XDI222" s="43"/>
      <c r="XDJ222" s="43"/>
      <c r="XDK222" s="43"/>
      <c r="XDL222" s="43"/>
      <c r="XDM222" s="43"/>
      <c r="XDN222" s="43"/>
      <c r="XDO222" s="43"/>
      <c r="XDP222" s="43"/>
      <c r="XDQ222" s="43"/>
      <c r="XDR222" s="43"/>
      <c r="XDS222" s="43"/>
      <c r="XDT222" s="43"/>
      <c r="XDU222" s="43"/>
      <c r="XDV222" s="43"/>
      <c r="XDW222" s="43"/>
      <c r="XDX222" s="43"/>
      <c r="XDY222" s="43"/>
      <c r="XDZ222" s="43"/>
      <c r="XEA222" s="43"/>
      <c r="XEB222" s="43"/>
      <c r="XEC222" s="43"/>
      <c r="XED222" s="43"/>
      <c r="XEE222" s="43"/>
      <c r="XEF222" s="43"/>
      <c r="XEG222" s="43"/>
      <c r="XEH222" s="43"/>
      <c r="XEI222" s="43"/>
      <c r="XEJ222" s="43"/>
      <c r="XEK222" s="43"/>
      <c r="XEL222" s="43"/>
      <c r="XEM222" s="43"/>
      <c r="XEN222" s="43"/>
      <c r="XEO222" s="43"/>
      <c r="XEP222" s="43"/>
      <c r="XEQ222" s="43"/>
      <c r="XER222" s="43"/>
      <c r="XES222" s="43"/>
      <c r="XET222" s="43"/>
      <c r="XEU222" s="43"/>
      <c r="XEV222" s="43"/>
      <c r="XEW222" s="43"/>
      <c r="XEX222" s="43"/>
    </row>
    <row r="223" spans="1:16378" s="44" customFormat="1" x14ac:dyDescent="0.25">
      <c r="A223" s="25">
        <v>2024</v>
      </c>
      <c r="B223" s="25" t="s">
        <v>185</v>
      </c>
      <c r="C223" s="165">
        <v>45532</v>
      </c>
      <c r="D223" s="27" t="s">
        <v>291</v>
      </c>
      <c r="E223" s="215" t="s">
        <v>57</v>
      </c>
      <c r="F223" s="25" t="s">
        <v>292</v>
      </c>
      <c r="G223" s="25" t="s">
        <v>313</v>
      </c>
      <c r="H223" s="173" t="s">
        <v>314</v>
      </c>
      <c r="I223" s="183" t="s">
        <v>315</v>
      </c>
      <c r="J223" s="60"/>
      <c r="K223" s="61"/>
      <c r="L223" s="30"/>
      <c r="M223" s="185">
        <v>183126</v>
      </c>
      <c r="N223" s="96">
        <v>6000</v>
      </c>
      <c r="O223" s="62">
        <v>6128</v>
      </c>
      <c r="P223" s="33">
        <v>6128</v>
      </c>
      <c r="Q223" s="63">
        <v>6000</v>
      </c>
      <c r="R223" s="33">
        <f t="shared" si="47"/>
        <v>-128</v>
      </c>
      <c r="S223" s="33">
        <f t="shared" si="48"/>
        <v>0</v>
      </c>
      <c r="T223" s="138">
        <f t="shared" si="49"/>
        <v>0</v>
      </c>
      <c r="U223" s="134">
        <f t="shared" si="52"/>
        <v>-2.0887728459530019E-2</v>
      </c>
      <c r="V223" s="28"/>
      <c r="W223" s="64"/>
      <c r="X223" s="28"/>
      <c r="Y223" s="64"/>
      <c r="Z223" s="64"/>
      <c r="AA223" s="55">
        <f t="shared" si="53"/>
        <v>0</v>
      </c>
      <c r="AB223" s="64"/>
      <c r="AC223" s="64"/>
      <c r="AD223" s="64"/>
      <c r="AE223" s="64">
        <v>6</v>
      </c>
      <c r="AF223" s="64"/>
      <c r="AG223" s="64"/>
      <c r="AH223" s="64"/>
      <c r="AI223" s="140">
        <f t="shared" si="51"/>
        <v>6</v>
      </c>
      <c r="AJ223" s="140">
        <f t="shared" si="54"/>
        <v>-122</v>
      </c>
      <c r="AK223" s="65"/>
      <c r="AL223" s="25">
        <v>5</v>
      </c>
    </row>
    <row r="224" spans="1:16378" s="44" customFormat="1" x14ac:dyDescent="0.25">
      <c r="A224" s="25">
        <v>2024</v>
      </c>
      <c r="B224" s="25" t="s">
        <v>185</v>
      </c>
      <c r="C224" s="165">
        <v>45532</v>
      </c>
      <c r="D224" s="47" t="s">
        <v>316</v>
      </c>
      <c r="E224" s="215" t="s">
        <v>57</v>
      </c>
      <c r="F224" s="25" t="s">
        <v>317</v>
      </c>
      <c r="G224" s="25" t="s">
        <v>317</v>
      </c>
      <c r="H224" s="173" t="s">
        <v>314</v>
      </c>
      <c r="I224" s="183" t="s">
        <v>318</v>
      </c>
      <c r="J224" s="25"/>
      <c r="K224" s="28"/>
      <c r="L224" s="28"/>
      <c r="M224" s="185">
        <v>183242</v>
      </c>
      <c r="N224" s="33">
        <v>2400</v>
      </c>
      <c r="O224" s="51">
        <v>2405</v>
      </c>
      <c r="P224" s="52">
        <v>2405</v>
      </c>
      <c r="Q224" s="53">
        <v>2400</v>
      </c>
      <c r="R224" s="33">
        <f t="shared" si="47"/>
        <v>-5</v>
      </c>
      <c r="S224" s="33">
        <f t="shared" si="48"/>
        <v>0</v>
      </c>
      <c r="T224" s="36">
        <f t="shared" si="49"/>
        <v>0</v>
      </c>
      <c r="U224" s="36">
        <f t="shared" si="52"/>
        <v>-2.0790020790020236E-3</v>
      </c>
      <c r="V224" s="54"/>
      <c r="W224" s="28"/>
      <c r="X224" s="30"/>
      <c r="Y224" s="28"/>
      <c r="Z224" s="30">
        <v>5</v>
      </c>
      <c r="AA224" s="55">
        <f t="shared" si="53"/>
        <v>0</v>
      </c>
      <c r="AB224" s="30"/>
      <c r="AC224" s="30"/>
      <c r="AD224" s="30"/>
      <c r="AE224" s="28"/>
      <c r="AF224" s="30"/>
      <c r="AG224" s="28"/>
      <c r="AH224" s="30"/>
      <c r="AI224" s="140">
        <f t="shared" si="51"/>
        <v>5</v>
      </c>
      <c r="AJ224" s="140">
        <f t="shared" si="54"/>
        <v>0</v>
      </c>
      <c r="AK224" s="28"/>
      <c r="AL224" s="25">
        <v>5</v>
      </c>
    </row>
    <row r="225" spans="1:39" s="44" customFormat="1" x14ac:dyDescent="0.25">
      <c r="A225" s="25">
        <v>2024</v>
      </c>
      <c r="B225" s="25" t="s">
        <v>185</v>
      </c>
      <c r="C225" s="165">
        <v>45532</v>
      </c>
      <c r="D225" s="25" t="s">
        <v>270</v>
      </c>
      <c r="E225" s="215" t="s">
        <v>57</v>
      </c>
      <c r="F225" s="25" t="s">
        <v>39</v>
      </c>
      <c r="G225" s="25" t="s">
        <v>189</v>
      </c>
      <c r="H225" s="173" t="s">
        <v>314</v>
      </c>
      <c r="I225" s="183" t="s">
        <v>319</v>
      </c>
      <c r="J225" s="25"/>
      <c r="K225" s="186"/>
      <c r="L225" s="186"/>
      <c r="M225" s="164">
        <v>183243</v>
      </c>
      <c r="N225" s="33">
        <v>1200</v>
      </c>
      <c r="O225" s="51">
        <v>1230</v>
      </c>
      <c r="P225" s="52">
        <v>1200</v>
      </c>
      <c r="Q225" s="53">
        <v>1200</v>
      </c>
      <c r="R225" s="33">
        <f t="shared" si="47"/>
        <v>-30</v>
      </c>
      <c r="S225" s="33">
        <f t="shared" si="48"/>
        <v>0</v>
      </c>
      <c r="T225" s="36">
        <f t="shared" si="49"/>
        <v>0</v>
      </c>
      <c r="U225" s="36">
        <f t="shared" si="52"/>
        <v>-2.4390243902439046E-2</v>
      </c>
      <c r="V225" s="54"/>
      <c r="W225" s="28"/>
      <c r="X225" s="28"/>
      <c r="Y225" s="28"/>
      <c r="Z225" s="30"/>
      <c r="AA225" s="81">
        <f t="shared" si="53"/>
        <v>30</v>
      </c>
      <c r="AB225" s="30"/>
      <c r="AC225" s="30"/>
      <c r="AD225" s="30"/>
      <c r="AE225" s="28"/>
      <c r="AF225" s="30"/>
      <c r="AG225" s="30"/>
      <c r="AH225" s="30"/>
      <c r="AI225" s="140">
        <f t="shared" si="51"/>
        <v>30</v>
      </c>
      <c r="AJ225" s="140">
        <f t="shared" si="54"/>
        <v>0</v>
      </c>
      <c r="AK225" s="28"/>
      <c r="AL225" s="25">
        <v>5</v>
      </c>
    </row>
    <row r="226" spans="1:39" s="44" customFormat="1" x14ac:dyDescent="0.25">
      <c r="A226" s="68">
        <v>2024</v>
      </c>
      <c r="B226" s="25" t="s">
        <v>185</v>
      </c>
      <c r="C226" s="165">
        <v>45532</v>
      </c>
      <c r="D226" s="61" t="s">
        <v>316</v>
      </c>
      <c r="E226" s="215" t="s">
        <v>57</v>
      </c>
      <c r="F226" s="25" t="s">
        <v>317</v>
      </c>
      <c r="G226" s="25" t="s">
        <v>317</v>
      </c>
      <c r="H226" s="173" t="s">
        <v>314</v>
      </c>
      <c r="I226" s="183" t="s">
        <v>320</v>
      </c>
      <c r="J226" s="25"/>
      <c r="K226" s="28"/>
      <c r="L226" s="28"/>
      <c r="M226" s="185">
        <v>183244</v>
      </c>
      <c r="N226" s="33">
        <v>2200</v>
      </c>
      <c r="O226" s="52">
        <v>2203</v>
      </c>
      <c r="P226" s="52">
        <f>1703+500</f>
        <v>2203</v>
      </c>
      <c r="Q226" s="53">
        <v>2200</v>
      </c>
      <c r="R226" s="33">
        <f t="shared" si="47"/>
        <v>-3</v>
      </c>
      <c r="S226" s="33">
        <f t="shared" si="48"/>
        <v>0</v>
      </c>
      <c r="T226" s="133">
        <f t="shared" si="49"/>
        <v>0</v>
      </c>
      <c r="U226" s="133">
        <f t="shared" si="52"/>
        <v>-1.3617793917385379E-3</v>
      </c>
      <c r="V226" s="64"/>
      <c r="W226" s="64"/>
      <c r="X226" s="64"/>
      <c r="Y226" s="72"/>
      <c r="Z226" s="64">
        <v>3</v>
      </c>
      <c r="AA226" s="55">
        <f t="shared" si="53"/>
        <v>0</v>
      </c>
      <c r="AB226" s="72"/>
      <c r="AC226" s="64"/>
      <c r="AD226" s="64"/>
      <c r="AE226" s="64"/>
      <c r="AF226" s="64"/>
      <c r="AG226" s="64"/>
      <c r="AH226" s="64"/>
      <c r="AI226" s="140">
        <f t="shared" si="51"/>
        <v>3</v>
      </c>
      <c r="AJ226" s="140">
        <f t="shared" si="54"/>
        <v>0</v>
      </c>
      <c r="AK226" s="64"/>
      <c r="AL226" s="25">
        <v>5</v>
      </c>
    </row>
    <row r="227" spans="1:39" s="44" customFormat="1" x14ac:dyDescent="0.25">
      <c r="A227" s="68">
        <v>2024</v>
      </c>
      <c r="B227" s="25" t="s">
        <v>185</v>
      </c>
      <c r="C227" s="165">
        <v>45532</v>
      </c>
      <c r="D227" s="61" t="s">
        <v>316</v>
      </c>
      <c r="E227" s="215" t="s">
        <v>57</v>
      </c>
      <c r="F227" s="25" t="s">
        <v>317</v>
      </c>
      <c r="G227" s="25" t="s">
        <v>317</v>
      </c>
      <c r="H227" s="173" t="s">
        <v>314</v>
      </c>
      <c r="I227" s="183" t="s">
        <v>320</v>
      </c>
      <c r="J227" s="25"/>
      <c r="K227" s="28"/>
      <c r="L227" s="28"/>
      <c r="M227" s="185">
        <v>183246</v>
      </c>
      <c r="N227" s="33">
        <v>4800</v>
      </c>
      <c r="O227" s="52">
        <v>4803</v>
      </c>
      <c r="P227" s="52">
        <v>4803</v>
      </c>
      <c r="Q227" s="53">
        <v>4800</v>
      </c>
      <c r="R227" s="33">
        <f t="shared" si="47"/>
        <v>-3</v>
      </c>
      <c r="S227" s="33">
        <f t="shared" si="48"/>
        <v>0</v>
      </c>
      <c r="T227" s="133">
        <f t="shared" si="49"/>
        <v>0</v>
      </c>
      <c r="U227" s="133">
        <f t="shared" si="52"/>
        <v>-6.2460961898813672E-4</v>
      </c>
      <c r="V227" s="64"/>
      <c r="W227" s="64"/>
      <c r="X227" s="64"/>
      <c r="Y227" s="64"/>
      <c r="Z227" s="64">
        <v>3</v>
      </c>
      <c r="AA227" s="55">
        <f t="shared" si="53"/>
        <v>0</v>
      </c>
      <c r="AB227" s="72"/>
      <c r="AC227" s="64"/>
      <c r="AD227" s="64"/>
      <c r="AE227" s="64"/>
      <c r="AF227" s="64"/>
      <c r="AG227" s="64"/>
      <c r="AH227" s="64"/>
      <c r="AI227" s="140">
        <f t="shared" si="51"/>
        <v>3</v>
      </c>
      <c r="AJ227" s="140">
        <f t="shared" si="54"/>
        <v>0</v>
      </c>
      <c r="AK227" s="64"/>
      <c r="AL227" s="25">
        <v>5</v>
      </c>
    </row>
    <row r="228" spans="1:39" s="44" customFormat="1" x14ac:dyDescent="0.25">
      <c r="A228" s="68">
        <v>2024</v>
      </c>
      <c r="B228" s="25" t="s">
        <v>185</v>
      </c>
      <c r="C228" s="165">
        <v>45532</v>
      </c>
      <c r="D228" s="61" t="s">
        <v>316</v>
      </c>
      <c r="E228" s="215" t="s">
        <v>57</v>
      </c>
      <c r="F228" s="25" t="s">
        <v>317</v>
      </c>
      <c r="G228" s="25" t="s">
        <v>317</v>
      </c>
      <c r="H228" s="173" t="s">
        <v>314</v>
      </c>
      <c r="I228" s="183" t="s">
        <v>321</v>
      </c>
      <c r="J228" s="25"/>
      <c r="K228" s="28"/>
      <c r="L228" s="28"/>
      <c r="M228" s="185">
        <v>183247</v>
      </c>
      <c r="N228" s="33">
        <v>2200</v>
      </c>
      <c r="O228" s="52">
        <v>2200</v>
      </c>
      <c r="P228" s="52">
        <v>2200</v>
      </c>
      <c r="Q228" s="53">
        <v>2200</v>
      </c>
      <c r="R228" s="33">
        <f t="shared" si="47"/>
        <v>0</v>
      </c>
      <c r="S228" s="33">
        <f t="shared" si="48"/>
        <v>0</v>
      </c>
      <c r="T228" s="133">
        <f t="shared" si="49"/>
        <v>0</v>
      </c>
      <c r="U228" s="133">
        <f t="shared" si="52"/>
        <v>0</v>
      </c>
      <c r="V228" s="64"/>
      <c r="W228" s="64"/>
      <c r="X228" s="64"/>
      <c r="Y228" s="64"/>
      <c r="Z228" s="64"/>
      <c r="AA228" s="55">
        <f t="shared" si="53"/>
        <v>0</v>
      </c>
      <c r="AB228" s="72"/>
      <c r="AC228" s="64"/>
      <c r="AD228" s="64"/>
      <c r="AE228" s="64"/>
      <c r="AF228" s="64"/>
      <c r="AG228" s="64"/>
      <c r="AH228" s="64"/>
      <c r="AI228" s="140">
        <f t="shared" si="51"/>
        <v>0</v>
      </c>
      <c r="AJ228" s="140">
        <f t="shared" si="54"/>
        <v>0</v>
      </c>
      <c r="AK228" s="64"/>
      <c r="AL228" s="25">
        <v>5</v>
      </c>
    </row>
    <row r="229" spans="1:39" s="44" customFormat="1" x14ac:dyDescent="0.25">
      <c r="A229" s="25">
        <v>2024</v>
      </c>
      <c r="B229" s="25" t="s">
        <v>185</v>
      </c>
      <c r="C229" s="165">
        <v>45532</v>
      </c>
      <c r="D229" s="61" t="s">
        <v>316</v>
      </c>
      <c r="E229" s="215" t="s">
        <v>57</v>
      </c>
      <c r="F229" s="25" t="s">
        <v>317</v>
      </c>
      <c r="G229" s="25" t="s">
        <v>317</v>
      </c>
      <c r="H229" s="173" t="s">
        <v>314</v>
      </c>
      <c r="I229" s="183" t="s">
        <v>321</v>
      </c>
      <c r="J229" s="25"/>
      <c r="K229" s="61"/>
      <c r="L229" s="30"/>
      <c r="M229" s="185">
        <v>183248</v>
      </c>
      <c r="N229" s="33">
        <v>3600</v>
      </c>
      <c r="O229" s="62">
        <v>3602</v>
      </c>
      <c r="P229" s="33">
        <f>3002+600</f>
        <v>3602</v>
      </c>
      <c r="Q229" s="63">
        <v>3600</v>
      </c>
      <c r="R229" s="33">
        <f t="shared" si="47"/>
        <v>-2</v>
      </c>
      <c r="S229" s="33">
        <f t="shared" si="48"/>
        <v>0</v>
      </c>
      <c r="T229" s="138">
        <f t="shared" si="49"/>
        <v>0</v>
      </c>
      <c r="U229" s="134">
        <f t="shared" si="52"/>
        <v>-5.552470849528035E-4</v>
      </c>
      <c r="V229" s="28"/>
      <c r="W229" s="64"/>
      <c r="X229" s="28"/>
      <c r="Y229" s="64"/>
      <c r="Z229" s="64">
        <v>2</v>
      </c>
      <c r="AA229" s="55">
        <f t="shared" si="53"/>
        <v>0</v>
      </c>
      <c r="AB229" s="64"/>
      <c r="AC229" s="64"/>
      <c r="AD229" s="64"/>
      <c r="AE229" s="64"/>
      <c r="AF229" s="64"/>
      <c r="AG229" s="64"/>
      <c r="AH229" s="64"/>
      <c r="AI229" s="140">
        <f t="shared" si="51"/>
        <v>2</v>
      </c>
      <c r="AJ229" s="140">
        <f t="shared" si="54"/>
        <v>0</v>
      </c>
      <c r="AK229" s="65"/>
      <c r="AL229" s="25">
        <v>5</v>
      </c>
    </row>
    <row r="230" spans="1:39" s="43" customFormat="1" x14ac:dyDescent="0.25">
      <c r="A230" s="85">
        <v>2024</v>
      </c>
      <c r="B230" s="25" t="s">
        <v>185</v>
      </c>
      <c r="C230" s="165">
        <v>45532</v>
      </c>
      <c r="D230" s="27" t="s">
        <v>316</v>
      </c>
      <c r="E230" s="215" t="s">
        <v>57</v>
      </c>
      <c r="F230" s="25" t="s">
        <v>317</v>
      </c>
      <c r="G230" s="25" t="s">
        <v>317</v>
      </c>
      <c r="H230" s="173" t="s">
        <v>314</v>
      </c>
      <c r="I230" s="183" t="s">
        <v>321</v>
      </c>
      <c r="J230" s="142"/>
      <c r="K230" s="92"/>
      <c r="L230" s="92"/>
      <c r="M230" s="185">
        <v>183249</v>
      </c>
      <c r="N230" s="187">
        <v>3600</v>
      </c>
      <c r="O230" s="102">
        <v>3600</v>
      </c>
      <c r="P230" s="102">
        <f>3000+600</f>
        <v>3600</v>
      </c>
      <c r="Q230" s="100">
        <v>3600</v>
      </c>
      <c r="R230" s="115">
        <f t="shared" si="47"/>
        <v>0</v>
      </c>
      <c r="S230" s="115">
        <f t="shared" si="48"/>
        <v>0</v>
      </c>
      <c r="T230" s="116">
        <f t="shared" si="49"/>
        <v>0</v>
      </c>
      <c r="U230" s="116">
        <f t="shared" si="52"/>
        <v>0</v>
      </c>
      <c r="V230" s="93"/>
      <c r="W230" s="84"/>
      <c r="X230" s="84"/>
      <c r="Y230" s="84"/>
      <c r="Z230" s="84"/>
      <c r="AA230" s="55">
        <f t="shared" si="53"/>
        <v>0</v>
      </c>
      <c r="AB230" s="84"/>
      <c r="AC230" s="84"/>
      <c r="AD230" s="84"/>
      <c r="AE230" s="84"/>
      <c r="AF230" s="84"/>
      <c r="AG230" s="84"/>
      <c r="AH230" s="78"/>
      <c r="AI230" s="140">
        <f t="shared" si="51"/>
        <v>0</v>
      </c>
      <c r="AJ230" s="140">
        <f t="shared" si="54"/>
        <v>0</v>
      </c>
      <c r="AK230" s="30"/>
      <c r="AL230" s="25">
        <v>5</v>
      </c>
    </row>
    <row r="231" spans="1:39" s="44" customFormat="1" x14ac:dyDescent="0.25">
      <c r="A231" s="25">
        <v>2024</v>
      </c>
      <c r="B231" s="25" t="s">
        <v>185</v>
      </c>
      <c r="C231" s="165">
        <v>45532</v>
      </c>
      <c r="D231" s="121" t="s">
        <v>291</v>
      </c>
      <c r="E231" s="215" t="s">
        <v>57</v>
      </c>
      <c r="F231" s="25" t="s">
        <v>292</v>
      </c>
      <c r="G231" s="25" t="s">
        <v>313</v>
      </c>
      <c r="H231" s="173" t="s">
        <v>314</v>
      </c>
      <c r="I231" s="183" t="s">
        <v>322</v>
      </c>
      <c r="J231" s="61"/>
      <c r="K231" s="61"/>
      <c r="L231" s="117"/>
      <c r="M231" s="185">
        <v>183251</v>
      </c>
      <c r="N231" s="145">
        <v>2000</v>
      </c>
      <c r="O231" s="119">
        <v>2000</v>
      </c>
      <c r="P231" s="33">
        <v>2000</v>
      </c>
      <c r="Q231" s="123">
        <v>2000</v>
      </c>
      <c r="R231" s="115">
        <f t="shared" si="47"/>
        <v>0</v>
      </c>
      <c r="S231" s="115">
        <f t="shared" si="48"/>
        <v>0</v>
      </c>
      <c r="T231" s="116">
        <f t="shared" si="49"/>
        <v>0</v>
      </c>
      <c r="U231" s="116">
        <f t="shared" si="52"/>
        <v>0</v>
      </c>
      <c r="V231" s="28"/>
      <c r="W231" s="64"/>
      <c r="X231" s="64"/>
      <c r="Y231" s="64"/>
      <c r="Z231" s="64"/>
      <c r="AA231" s="55">
        <f t="shared" si="53"/>
        <v>0</v>
      </c>
      <c r="AB231" s="64"/>
      <c r="AC231" s="64"/>
      <c r="AD231" s="64"/>
      <c r="AE231" s="64"/>
      <c r="AF231" s="64"/>
      <c r="AG231" s="64"/>
      <c r="AH231" s="64"/>
      <c r="AI231" s="140">
        <f t="shared" si="51"/>
        <v>0</v>
      </c>
      <c r="AJ231" s="140">
        <f t="shared" si="54"/>
        <v>0</v>
      </c>
      <c r="AK231" s="65"/>
      <c r="AL231" s="25">
        <v>5</v>
      </c>
      <c r="AM231" s="168"/>
    </row>
    <row r="232" spans="1:39" s="44" customFormat="1" x14ac:dyDescent="0.25">
      <c r="A232" s="25">
        <v>2024</v>
      </c>
      <c r="B232" s="25" t="s">
        <v>185</v>
      </c>
      <c r="C232" s="165">
        <v>45532</v>
      </c>
      <c r="D232" s="121" t="s">
        <v>291</v>
      </c>
      <c r="E232" s="215" t="s">
        <v>57</v>
      </c>
      <c r="F232" s="25" t="s">
        <v>292</v>
      </c>
      <c r="G232" s="25" t="s">
        <v>313</v>
      </c>
      <c r="H232" s="173" t="s">
        <v>314</v>
      </c>
      <c r="I232" s="183" t="s">
        <v>322</v>
      </c>
      <c r="J232" s="61"/>
      <c r="K232" s="61"/>
      <c r="L232" s="117"/>
      <c r="M232" s="185">
        <v>183252</v>
      </c>
      <c r="N232" s="145">
        <v>1260</v>
      </c>
      <c r="O232" s="119">
        <v>1260</v>
      </c>
      <c r="P232" s="33">
        <v>1260</v>
      </c>
      <c r="Q232" s="123">
        <v>1260</v>
      </c>
      <c r="R232" s="115">
        <f t="shared" si="47"/>
        <v>0</v>
      </c>
      <c r="S232" s="115">
        <f t="shared" si="48"/>
        <v>0</v>
      </c>
      <c r="T232" s="116">
        <f t="shared" si="49"/>
        <v>0</v>
      </c>
      <c r="U232" s="116">
        <f t="shared" si="52"/>
        <v>0</v>
      </c>
      <c r="V232" s="28"/>
      <c r="W232" s="64"/>
      <c r="X232" s="64"/>
      <c r="Y232" s="64"/>
      <c r="Z232" s="64">
        <v>14</v>
      </c>
      <c r="AA232" s="55">
        <f t="shared" si="53"/>
        <v>0</v>
      </c>
      <c r="AB232" s="64"/>
      <c r="AC232" s="64"/>
      <c r="AD232" s="64"/>
      <c r="AE232" s="64"/>
      <c r="AF232" s="64"/>
      <c r="AG232" s="64"/>
      <c r="AH232" s="64"/>
      <c r="AI232" s="140">
        <f t="shared" si="51"/>
        <v>14</v>
      </c>
      <c r="AJ232" s="140">
        <f t="shared" si="54"/>
        <v>14</v>
      </c>
      <c r="AK232" s="65"/>
      <c r="AL232" s="25">
        <v>5</v>
      </c>
      <c r="AM232" s="168"/>
    </row>
    <row r="233" spans="1:39" s="44" customFormat="1" x14ac:dyDescent="0.25">
      <c r="A233" s="25">
        <v>2024</v>
      </c>
      <c r="B233" s="25" t="s">
        <v>185</v>
      </c>
      <c r="C233" s="165">
        <v>45532</v>
      </c>
      <c r="D233" s="25" t="s">
        <v>270</v>
      </c>
      <c r="E233" s="215" t="s">
        <v>57</v>
      </c>
      <c r="F233" s="25" t="s">
        <v>39</v>
      </c>
      <c r="G233" s="25" t="s">
        <v>189</v>
      </c>
      <c r="H233" s="173" t="s">
        <v>314</v>
      </c>
      <c r="I233" s="183" t="s">
        <v>322</v>
      </c>
      <c r="J233" s="61"/>
      <c r="K233" s="61"/>
      <c r="L233" s="117"/>
      <c r="M233" s="164">
        <v>183253</v>
      </c>
      <c r="N233" s="145">
        <v>3600</v>
      </c>
      <c r="O233" s="119">
        <v>3673</v>
      </c>
      <c r="P233" s="33">
        <v>3673</v>
      </c>
      <c r="Q233" s="123">
        <v>3600</v>
      </c>
      <c r="R233" s="115">
        <f t="shared" si="47"/>
        <v>-73</v>
      </c>
      <c r="S233" s="115">
        <f t="shared" si="48"/>
        <v>0</v>
      </c>
      <c r="T233" s="116">
        <f t="shared" si="49"/>
        <v>0</v>
      </c>
      <c r="U233" s="116">
        <f t="shared" si="52"/>
        <v>-1.9874761775115712E-2</v>
      </c>
      <c r="V233" s="28"/>
      <c r="W233" s="64"/>
      <c r="X233" s="64"/>
      <c r="Y233" s="64"/>
      <c r="Z233" s="64">
        <v>2</v>
      </c>
      <c r="AA233" s="55">
        <f t="shared" si="53"/>
        <v>0</v>
      </c>
      <c r="AB233" s="64"/>
      <c r="AC233" s="64"/>
      <c r="AD233" s="64"/>
      <c r="AE233" s="64"/>
      <c r="AF233" s="64"/>
      <c r="AG233" s="64"/>
      <c r="AH233" s="64"/>
      <c r="AI233" s="140">
        <f t="shared" si="51"/>
        <v>2</v>
      </c>
      <c r="AJ233" s="140">
        <f t="shared" si="54"/>
        <v>-71</v>
      </c>
      <c r="AK233" s="65"/>
      <c r="AL233" s="25">
        <v>5</v>
      </c>
      <c r="AM233" s="168"/>
    </row>
    <row r="234" spans="1:39" s="44" customFormat="1" x14ac:dyDescent="0.25">
      <c r="A234" s="25">
        <v>2024</v>
      </c>
      <c r="B234" s="25" t="s">
        <v>185</v>
      </c>
      <c r="C234" s="165">
        <v>45532</v>
      </c>
      <c r="D234" s="25" t="s">
        <v>270</v>
      </c>
      <c r="E234" s="215" t="s">
        <v>57</v>
      </c>
      <c r="F234" s="25" t="s">
        <v>39</v>
      </c>
      <c r="G234" s="25" t="s">
        <v>189</v>
      </c>
      <c r="H234" s="173" t="s">
        <v>314</v>
      </c>
      <c r="I234" s="183" t="s">
        <v>322</v>
      </c>
      <c r="J234" s="61"/>
      <c r="K234" s="61"/>
      <c r="L234" s="117"/>
      <c r="M234" s="164">
        <v>183254</v>
      </c>
      <c r="N234" s="145">
        <v>3600</v>
      </c>
      <c r="O234" s="119">
        <v>3720</v>
      </c>
      <c r="P234" s="33">
        <v>3600</v>
      </c>
      <c r="Q234" s="123">
        <v>3600</v>
      </c>
      <c r="R234" s="115">
        <f t="shared" si="47"/>
        <v>-120</v>
      </c>
      <c r="S234" s="115">
        <f t="shared" si="48"/>
        <v>0</v>
      </c>
      <c r="T234" s="116">
        <f t="shared" si="49"/>
        <v>0</v>
      </c>
      <c r="U234" s="116">
        <f t="shared" si="52"/>
        <v>-3.2258064516129004E-2</v>
      </c>
      <c r="V234" s="28"/>
      <c r="W234" s="64"/>
      <c r="X234" s="64"/>
      <c r="Y234" s="64"/>
      <c r="Z234" s="64"/>
      <c r="AA234" s="81">
        <f t="shared" si="53"/>
        <v>120</v>
      </c>
      <c r="AB234" s="64"/>
      <c r="AC234" s="64"/>
      <c r="AD234" s="64"/>
      <c r="AE234" s="64"/>
      <c r="AF234" s="64"/>
      <c r="AG234" s="64"/>
      <c r="AH234" s="64"/>
      <c r="AI234" s="140">
        <f t="shared" si="51"/>
        <v>120</v>
      </c>
      <c r="AJ234" s="140">
        <f t="shared" si="54"/>
        <v>0</v>
      </c>
      <c r="AK234" s="65"/>
      <c r="AL234" s="25">
        <v>5</v>
      </c>
      <c r="AM234" s="168"/>
    </row>
    <row r="235" spans="1:39" s="44" customFormat="1" x14ac:dyDescent="0.25">
      <c r="A235" s="25">
        <v>2024</v>
      </c>
      <c r="B235" s="25" t="s">
        <v>185</v>
      </c>
      <c r="C235" s="165">
        <v>45532</v>
      </c>
      <c r="D235" s="121" t="s">
        <v>117</v>
      </c>
      <c r="E235" s="215" t="s">
        <v>57</v>
      </c>
      <c r="F235" s="25" t="s">
        <v>118</v>
      </c>
      <c r="G235" s="25" t="s">
        <v>118</v>
      </c>
      <c r="H235" s="173" t="s">
        <v>314</v>
      </c>
      <c r="I235" s="183" t="s">
        <v>323</v>
      </c>
      <c r="J235" s="61"/>
      <c r="K235" s="61"/>
      <c r="L235" s="117"/>
      <c r="M235" s="185">
        <v>183255</v>
      </c>
      <c r="N235" s="145">
        <v>2000</v>
      </c>
      <c r="O235" s="119">
        <v>2065</v>
      </c>
      <c r="P235" s="33">
        <v>2065</v>
      </c>
      <c r="Q235" s="123">
        <v>2000</v>
      </c>
      <c r="R235" s="115">
        <f t="shared" si="47"/>
        <v>-65</v>
      </c>
      <c r="S235" s="115">
        <f t="shared" si="48"/>
        <v>0</v>
      </c>
      <c r="T235" s="116">
        <f t="shared" si="49"/>
        <v>0</v>
      </c>
      <c r="U235" s="116">
        <f t="shared" si="52"/>
        <v>-3.1476997578692489E-2</v>
      </c>
      <c r="V235" s="28"/>
      <c r="W235" s="64"/>
      <c r="X235" s="64"/>
      <c r="Y235" s="64"/>
      <c r="Z235" s="64"/>
      <c r="AA235" s="55">
        <f t="shared" si="53"/>
        <v>0</v>
      </c>
      <c r="AB235" s="64"/>
      <c r="AC235" s="64"/>
      <c r="AD235" s="64"/>
      <c r="AE235" s="64"/>
      <c r="AF235" s="64"/>
      <c r="AG235" s="64"/>
      <c r="AH235" s="64">
        <v>65</v>
      </c>
      <c r="AI235" s="140">
        <f t="shared" si="51"/>
        <v>65</v>
      </c>
      <c r="AJ235" s="140">
        <f t="shared" si="54"/>
        <v>0</v>
      </c>
      <c r="AK235" s="65"/>
      <c r="AL235" s="25">
        <v>5</v>
      </c>
      <c r="AM235" s="168"/>
    </row>
    <row r="236" spans="1:39" s="44" customFormat="1" x14ac:dyDescent="0.25">
      <c r="A236" s="25">
        <v>2024</v>
      </c>
      <c r="B236" s="25" t="s">
        <v>185</v>
      </c>
      <c r="C236" s="165">
        <v>45532</v>
      </c>
      <c r="D236" s="121" t="s">
        <v>117</v>
      </c>
      <c r="E236" s="215" t="s">
        <v>57</v>
      </c>
      <c r="F236" s="25" t="s">
        <v>118</v>
      </c>
      <c r="G236" s="25" t="s">
        <v>118</v>
      </c>
      <c r="H236" s="173" t="s">
        <v>314</v>
      </c>
      <c r="I236" s="183" t="s">
        <v>323</v>
      </c>
      <c r="J236" s="61"/>
      <c r="K236" s="61"/>
      <c r="L236" s="117"/>
      <c r="M236" s="185">
        <v>183256</v>
      </c>
      <c r="N236" s="145">
        <v>4800</v>
      </c>
      <c r="O236" s="119">
        <v>4846</v>
      </c>
      <c r="P236" s="33">
        <v>4846</v>
      </c>
      <c r="Q236" s="123">
        <v>4800</v>
      </c>
      <c r="R236" s="115">
        <f t="shared" si="47"/>
        <v>-46</v>
      </c>
      <c r="S236" s="115">
        <f t="shared" si="48"/>
        <v>0</v>
      </c>
      <c r="T236" s="116">
        <f t="shared" si="49"/>
        <v>0</v>
      </c>
      <c r="U236" s="116">
        <f t="shared" si="52"/>
        <v>-9.492364836978906E-3</v>
      </c>
      <c r="V236" s="28"/>
      <c r="W236" s="64"/>
      <c r="X236" s="64">
        <v>44</v>
      </c>
      <c r="Y236" s="64"/>
      <c r="Z236" s="64"/>
      <c r="AA236" s="55">
        <f t="shared" si="53"/>
        <v>0</v>
      </c>
      <c r="AB236" s="64"/>
      <c r="AC236" s="64"/>
      <c r="AD236" s="64"/>
      <c r="AE236" s="64"/>
      <c r="AF236" s="64"/>
      <c r="AG236" s="64"/>
      <c r="AH236" s="64">
        <v>2</v>
      </c>
      <c r="AI236" s="140">
        <f t="shared" si="51"/>
        <v>46</v>
      </c>
      <c r="AJ236" s="140">
        <f t="shared" si="54"/>
        <v>0</v>
      </c>
      <c r="AK236" s="65"/>
      <c r="AL236" s="25">
        <v>5</v>
      </c>
      <c r="AM236" s="168"/>
    </row>
    <row r="237" spans="1:39" s="44" customFormat="1" x14ac:dyDescent="0.25">
      <c r="A237" s="25">
        <v>2024</v>
      </c>
      <c r="B237" s="25" t="s">
        <v>185</v>
      </c>
      <c r="C237" s="165">
        <v>45532</v>
      </c>
      <c r="D237" s="121" t="s">
        <v>117</v>
      </c>
      <c r="E237" s="215" t="s">
        <v>57</v>
      </c>
      <c r="F237" s="25" t="s">
        <v>118</v>
      </c>
      <c r="G237" s="25" t="s">
        <v>118</v>
      </c>
      <c r="H237" s="173" t="s">
        <v>314</v>
      </c>
      <c r="I237" s="183" t="s">
        <v>323</v>
      </c>
      <c r="J237" s="61"/>
      <c r="K237" s="61"/>
      <c r="L237" s="117"/>
      <c r="M237" s="185">
        <v>183257</v>
      </c>
      <c r="N237" s="145">
        <v>3600</v>
      </c>
      <c r="O237" s="119">
        <v>3612</v>
      </c>
      <c r="P237" s="33">
        <v>3612</v>
      </c>
      <c r="Q237" s="123">
        <v>3600</v>
      </c>
      <c r="R237" s="115">
        <f t="shared" si="47"/>
        <v>-12</v>
      </c>
      <c r="S237" s="115">
        <f t="shared" si="48"/>
        <v>0</v>
      </c>
      <c r="T237" s="116">
        <f t="shared" si="49"/>
        <v>0</v>
      </c>
      <c r="U237" s="116">
        <f t="shared" si="52"/>
        <v>-3.3222591362126463E-3</v>
      </c>
      <c r="V237" s="28"/>
      <c r="W237" s="64"/>
      <c r="X237" s="64">
        <v>4</v>
      </c>
      <c r="Y237" s="64"/>
      <c r="Z237" s="64"/>
      <c r="AA237" s="55">
        <f t="shared" si="53"/>
        <v>0</v>
      </c>
      <c r="AB237" s="64"/>
      <c r="AC237" s="64"/>
      <c r="AD237" s="64"/>
      <c r="AE237" s="64"/>
      <c r="AF237" s="64"/>
      <c r="AG237" s="64"/>
      <c r="AH237" s="64">
        <v>8</v>
      </c>
      <c r="AI237" s="140">
        <f t="shared" si="51"/>
        <v>12</v>
      </c>
      <c r="AJ237" s="140">
        <f t="shared" si="54"/>
        <v>0</v>
      </c>
      <c r="AK237" s="65"/>
      <c r="AL237" s="25">
        <v>5</v>
      </c>
      <c r="AM237" s="168"/>
    </row>
    <row r="238" spans="1:39" s="44" customFormat="1" ht="14.25" x14ac:dyDescent="0.2">
      <c r="A238" s="25">
        <v>2024</v>
      </c>
      <c r="B238" s="25" t="s">
        <v>185</v>
      </c>
      <c r="C238" s="165">
        <v>45531</v>
      </c>
      <c r="D238" s="56" t="s">
        <v>43</v>
      </c>
      <c r="E238" s="215" t="s">
        <v>57</v>
      </c>
      <c r="F238" s="25" t="s">
        <v>45</v>
      </c>
      <c r="G238" s="25" t="s">
        <v>191</v>
      </c>
      <c r="H238" s="58" t="s">
        <v>46</v>
      </c>
      <c r="I238" s="58" t="s">
        <v>324</v>
      </c>
      <c r="J238" s="61">
        <v>5158584</v>
      </c>
      <c r="K238" s="30" t="s">
        <v>49</v>
      </c>
      <c r="L238" s="149"/>
      <c r="M238" s="188" t="s">
        <v>325</v>
      </c>
      <c r="N238" s="62">
        <v>13824</v>
      </c>
      <c r="O238" s="117">
        <v>14100</v>
      </c>
      <c r="P238" s="33">
        <v>14093</v>
      </c>
      <c r="Q238" s="150">
        <v>14067</v>
      </c>
      <c r="R238" s="33">
        <f t="shared" si="47"/>
        <v>-33</v>
      </c>
      <c r="S238" s="33">
        <f t="shared" si="48"/>
        <v>243</v>
      </c>
      <c r="T238" s="147">
        <f t="shared" si="49"/>
        <v>1.7578125E-2</v>
      </c>
      <c r="U238" s="146">
        <f t="shared" si="52"/>
        <v>-2.3404255319149359E-3</v>
      </c>
      <c r="V238" s="28"/>
      <c r="W238" s="25">
        <v>0</v>
      </c>
      <c r="X238" s="61">
        <v>7</v>
      </c>
      <c r="Y238" s="25"/>
      <c r="Z238" s="61">
        <v>19</v>
      </c>
      <c r="AA238" s="55">
        <f t="shared" si="53"/>
        <v>7</v>
      </c>
      <c r="AB238" s="61"/>
      <c r="AC238" s="25"/>
      <c r="AD238" s="25"/>
      <c r="AE238" s="25"/>
      <c r="AF238" s="25"/>
      <c r="AG238" s="25"/>
      <c r="AH238" s="25"/>
      <c r="AI238" s="55">
        <f t="shared" si="51"/>
        <v>33</v>
      </c>
      <c r="AJ238" s="55">
        <f t="shared" si="54"/>
        <v>0</v>
      </c>
      <c r="AK238" s="28" t="s">
        <v>326</v>
      </c>
      <c r="AL238" s="25">
        <v>5</v>
      </c>
    </row>
    <row r="239" spans="1:39" s="44" customFormat="1" ht="14.25" x14ac:dyDescent="0.2">
      <c r="A239" s="25">
        <v>2024</v>
      </c>
      <c r="B239" s="25" t="s">
        <v>185</v>
      </c>
      <c r="C239" s="165">
        <v>45531</v>
      </c>
      <c r="D239" s="56" t="s">
        <v>43</v>
      </c>
      <c r="E239" s="215" t="s">
        <v>57</v>
      </c>
      <c r="F239" s="25" t="s">
        <v>45</v>
      </c>
      <c r="G239" s="25" t="s">
        <v>191</v>
      </c>
      <c r="H239" s="58" t="s">
        <v>46</v>
      </c>
      <c r="I239" s="58" t="s">
        <v>327</v>
      </c>
      <c r="J239" s="61">
        <v>5158584</v>
      </c>
      <c r="K239" s="30" t="s">
        <v>49</v>
      </c>
      <c r="L239" s="149"/>
      <c r="M239" s="188" t="s">
        <v>328</v>
      </c>
      <c r="N239" s="62">
        <v>1080</v>
      </c>
      <c r="O239" s="117">
        <v>1101</v>
      </c>
      <c r="P239" s="33">
        <v>1101</v>
      </c>
      <c r="Q239" s="150">
        <v>1101</v>
      </c>
      <c r="R239" s="33">
        <f t="shared" si="47"/>
        <v>0</v>
      </c>
      <c r="S239" s="33">
        <f t="shared" si="48"/>
        <v>21</v>
      </c>
      <c r="T239" s="147">
        <f t="shared" si="49"/>
        <v>1.9444444444444375E-2</v>
      </c>
      <c r="U239" s="146">
        <f t="shared" si="52"/>
        <v>0</v>
      </c>
      <c r="V239" s="28"/>
      <c r="W239" s="25">
        <v>0</v>
      </c>
      <c r="X239" s="61">
        <v>0</v>
      </c>
      <c r="Y239" s="25"/>
      <c r="Z239" s="61">
        <v>0</v>
      </c>
      <c r="AA239" s="55">
        <f t="shared" si="53"/>
        <v>0</v>
      </c>
      <c r="AB239" s="61"/>
      <c r="AC239" s="25"/>
      <c r="AD239" s="25"/>
      <c r="AE239" s="25"/>
      <c r="AF239" s="25"/>
      <c r="AG239" s="25"/>
      <c r="AH239" s="25"/>
      <c r="AI239" s="55">
        <f t="shared" si="51"/>
        <v>0</v>
      </c>
      <c r="AJ239" s="55">
        <f t="shared" si="54"/>
        <v>0</v>
      </c>
      <c r="AK239" s="28" t="s">
        <v>326</v>
      </c>
      <c r="AL239" s="25">
        <v>5</v>
      </c>
    </row>
    <row r="240" spans="1:39" s="44" customFormat="1" ht="14.25" x14ac:dyDescent="0.2">
      <c r="A240" s="25">
        <v>2024</v>
      </c>
      <c r="B240" s="25" t="s">
        <v>185</v>
      </c>
      <c r="C240" s="165">
        <v>45531</v>
      </c>
      <c r="D240" s="56" t="s">
        <v>43</v>
      </c>
      <c r="E240" s="215" t="s">
        <v>57</v>
      </c>
      <c r="F240" s="25" t="s">
        <v>45</v>
      </c>
      <c r="G240" s="25" t="s">
        <v>191</v>
      </c>
      <c r="H240" s="58" t="s">
        <v>46</v>
      </c>
      <c r="I240" s="58" t="s">
        <v>329</v>
      </c>
      <c r="J240" s="61">
        <v>5158618</v>
      </c>
      <c r="K240" s="30" t="s">
        <v>49</v>
      </c>
      <c r="L240" s="149"/>
      <c r="M240" s="69">
        <v>183161</v>
      </c>
      <c r="N240" s="117">
        <v>22140</v>
      </c>
      <c r="O240" s="117">
        <v>22590</v>
      </c>
      <c r="P240" s="33">
        <v>22589</v>
      </c>
      <c r="Q240" s="150">
        <v>22539</v>
      </c>
      <c r="R240" s="33">
        <f t="shared" si="47"/>
        <v>-51</v>
      </c>
      <c r="S240" s="33">
        <f t="shared" si="48"/>
        <v>399</v>
      </c>
      <c r="T240" s="147">
        <f t="shared" si="49"/>
        <v>1.8021680216802061E-2</v>
      </c>
      <c r="U240" s="146">
        <f t="shared" si="52"/>
        <v>-2.2576361221779973E-3</v>
      </c>
      <c r="V240" s="28"/>
      <c r="W240" s="25">
        <v>0</v>
      </c>
      <c r="X240" s="61">
        <v>5</v>
      </c>
      <c r="Y240" s="25"/>
      <c r="Z240" s="61">
        <v>40</v>
      </c>
      <c r="AA240" s="55">
        <f t="shared" si="53"/>
        <v>1</v>
      </c>
      <c r="AB240" s="61">
        <v>5</v>
      </c>
      <c r="AC240" s="25"/>
      <c r="AD240" s="25"/>
      <c r="AE240" s="25"/>
      <c r="AF240" s="25"/>
      <c r="AG240" s="25"/>
      <c r="AH240" s="25"/>
      <c r="AI240" s="55">
        <f t="shared" si="51"/>
        <v>51</v>
      </c>
      <c r="AJ240" s="55">
        <f t="shared" si="54"/>
        <v>0</v>
      </c>
      <c r="AK240" s="28" t="s">
        <v>326</v>
      </c>
      <c r="AL240" s="25">
        <v>5</v>
      </c>
    </row>
    <row r="241" spans="1:39" s="44" customFormat="1" ht="14.25" x14ac:dyDescent="0.2">
      <c r="A241" s="25">
        <v>2024</v>
      </c>
      <c r="B241" s="25" t="s">
        <v>185</v>
      </c>
      <c r="C241" s="165">
        <v>45531</v>
      </c>
      <c r="D241" s="56" t="s">
        <v>43</v>
      </c>
      <c r="E241" s="215" t="s">
        <v>57</v>
      </c>
      <c r="F241" s="25" t="s">
        <v>45</v>
      </c>
      <c r="G241" s="25" t="s">
        <v>191</v>
      </c>
      <c r="H241" s="58" t="s">
        <v>46</v>
      </c>
      <c r="I241" s="58" t="s">
        <v>330</v>
      </c>
      <c r="J241" s="61">
        <v>5158618</v>
      </c>
      <c r="K241" s="30" t="s">
        <v>49</v>
      </c>
      <c r="L241" s="149"/>
      <c r="M241" s="69">
        <v>183162</v>
      </c>
      <c r="N241" s="117">
        <v>1620</v>
      </c>
      <c r="O241" s="117">
        <v>1653</v>
      </c>
      <c r="P241" s="33">
        <v>1650</v>
      </c>
      <c r="Q241" s="151">
        <v>1650</v>
      </c>
      <c r="R241" s="33">
        <f t="shared" si="47"/>
        <v>-3</v>
      </c>
      <c r="S241" s="33">
        <f t="shared" si="48"/>
        <v>30</v>
      </c>
      <c r="T241" s="147">
        <f t="shared" si="49"/>
        <v>1.8518518518518601E-2</v>
      </c>
      <c r="U241" s="146">
        <f t="shared" si="52"/>
        <v>-1.8148820326678861E-3</v>
      </c>
      <c r="V241" s="28"/>
      <c r="W241" s="25">
        <v>0</v>
      </c>
      <c r="X241" s="61">
        <v>0</v>
      </c>
      <c r="Y241" s="25"/>
      <c r="Z241" s="61"/>
      <c r="AA241" s="55">
        <f t="shared" si="53"/>
        <v>3</v>
      </c>
      <c r="AB241" s="61"/>
      <c r="AC241" s="25"/>
      <c r="AD241" s="25"/>
      <c r="AE241" s="25"/>
      <c r="AF241" s="25"/>
      <c r="AG241" s="25"/>
      <c r="AH241" s="25"/>
      <c r="AI241" s="55">
        <f t="shared" si="51"/>
        <v>3</v>
      </c>
      <c r="AJ241" s="55">
        <f t="shared" si="54"/>
        <v>0</v>
      </c>
      <c r="AK241" s="28" t="s">
        <v>326</v>
      </c>
      <c r="AL241" s="25">
        <v>5</v>
      </c>
    </row>
    <row r="242" spans="1:39" s="44" customFormat="1" ht="14.25" x14ac:dyDescent="0.2">
      <c r="A242" s="25">
        <v>2024</v>
      </c>
      <c r="B242" s="25" t="s">
        <v>185</v>
      </c>
      <c r="C242" s="165">
        <v>45531</v>
      </c>
      <c r="D242" s="56" t="s">
        <v>43</v>
      </c>
      <c r="E242" s="215" t="s">
        <v>57</v>
      </c>
      <c r="F242" s="25" t="s">
        <v>45</v>
      </c>
      <c r="G242" s="25" t="s">
        <v>191</v>
      </c>
      <c r="H242" s="58" t="s">
        <v>46</v>
      </c>
      <c r="I242" s="58" t="s">
        <v>331</v>
      </c>
      <c r="J242" s="61">
        <v>5158619</v>
      </c>
      <c r="K242" s="30" t="s">
        <v>49</v>
      </c>
      <c r="L242" s="149"/>
      <c r="M242" s="69">
        <v>183159</v>
      </c>
      <c r="N242" s="117">
        <v>22896</v>
      </c>
      <c r="O242" s="117">
        <v>23193</v>
      </c>
      <c r="P242" s="33">
        <v>23186</v>
      </c>
      <c r="Q242" s="150">
        <v>23157</v>
      </c>
      <c r="R242" s="33">
        <f t="shared" si="47"/>
        <v>-36</v>
      </c>
      <c r="S242" s="33">
        <f t="shared" si="48"/>
        <v>261</v>
      </c>
      <c r="T242" s="147">
        <f t="shared" si="49"/>
        <v>1.1399371069182429E-2</v>
      </c>
      <c r="U242" s="146">
        <f t="shared" si="52"/>
        <v>-1.5521924718665536E-3</v>
      </c>
      <c r="V242" s="28"/>
      <c r="W242" s="25">
        <v>0</v>
      </c>
      <c r="X242" s="61">
        <v>0</v>
      </c>
      <c r="Y242" s="25"/>
      <c r="Z242" s="61">
        <v>23</v>
      </c>
      <c r="AA242" s="55">
        <f t="shared" si="53"/>
        <v>7</v>
      </c>
      <c r="AB242" s="61">
        <v>6</v>
      </c>
      <c r="AC242" s="25"/>
      <c r="AD242" s="25"/>
      <c r="AE242" s="25"/>
      <c r="AF242" s="25"/>
      <c r="AG242" s="25"/>
      <c r="AH242" s="25"/>
      <c r="AI242" s="55">
        <f t="shared" si="51"/>
        <v>36</v>
      </c>
      <c r="AJ242" s="55">
        <f t="shared" si="54"/>
        <v>0</v>
      </c>
      <c r="AK242" s="28" t="s">
        <v>326</v>
      </c>
      <c r="AL242" s="25">
        <v>5</v>
      </c>
    </row>
    <row r="243" spans="1:39" s="44" customFormat="1" ht="14.25" x14ac:dyDescent="0.2">
      <c r="A243" s="25">
        <v>2024</v>
      </c>
      <c r="B243" s="25" t="s">
        <v>185</v>
      </c>
      <c r="C243" s="165">
        <v>45531</v>
      </c>
      <c r="D243" s="56" t="s">
        <v>43</v>
      </c>
      <c r="E243" s="215" t="s">
        <v>57</v>
      </c>
      <c r="F243" s="25" t="s">
        <v>45</v>
      </c>
      <c r="G243" s="25" t="s">
        <v>191</v>
      </c>
      <c r="H243" s="58" t="s">
        <v>46</v>
      </c>
      <c r="I243" s="58" t="s">
        <v>332</v>
      </c>
      <c r="J243" s="61">
        <v>5158619</v>
      </c>
      <c r="K243" s="30" t="s">
        <v>49</v>
      </c>
      <c r="L243" s="149"/>
      <c r="M243" s="69">
        <v>183160</v>
      </c>
      <c r="N243" s="117">
        <v>1080</v>
      </c>
      <c r="O243" s="117">
        <v>1101</v>
      </c>
      <c r="P243" s="33">
        <v>1098</v>
      </c>
      <c r="Q243" s="150">
        <v>1098</v>
      </c>
      <c r="R243" s="33">
        <f t="shared" si="47"/>
        <v>-3</v>
      </c>
      <c r="S243" s="33">
        <f t="shared" si="48"/>
        <v>18</v>
      </c>
      <c r="T243" s="147">
        <f t="shared" si="49"/>
        <v>1.6666666666666607E-2</v>
      </c>
      <c r="U243" s="146">
        <f t="shared" si="52"/>
        <v>-2.7247956403270157E-3</v>
      </c>
      <c r="V243" s="28"/>
      <c r="W243" s="25">
        <v>0</v>
      </c>
      <c r="X243" s="61">
        <v>0</v>
      </c>
      <c r="Y243" s="25"/>
      <c r="Z243" s="61">
        <v>0</v>
      </c>
      <c r="AA243" s="55">
        <f t="shared" si="53"/>
        <v>3</v>
      </c>
      <c r="AB243" s="61"/>
      <c r="AC243" s="25"/>
      <c r="AD243" s="25"/>
      <c r="AE243" s="25"/>
      <c r="AF243" s="25"/>
      <c r="AG243" s="25"/>
      <c r="AH243" s="25"/>
      <c r="AI243" s="55">
        <f t="shared" si="51"/>
        <v>3</v>
      </c>
      <c r="AJ243" s="55">
        <f t="shared" si="54"/>
        <v>0</v>
      </c>
      <c r="AK243" s="28" t="s">
        <v>326</v>
      </c>
      <c r="AL243" s="25">
        <v>5</v>
      </c>
    </row>
    <row r="244" spans="1:39" s="44" customFormat="1" ht="14.25" x14ac:dyDescent="0.2">
      <c r="A244" s="25">
        <v>2024</v>
      </c>
      <c r="B244" s="25" t="s">
        <v>185</v>
      </c>
      <c r="C244" s="165">
        <v>45531</v>
      </c>
      <c r="D244" s="56" t="s">
        <v>43</v>
      </c>
      <c r="E244" s="215" t="s">
        <v>57</v>
      </c>
      <c r="F244" s="25" t="s">
        <v>45</v>
      </c>
      <c r="G244" s="25" t="s">
        <v>191</v>
      </c>
      <c r="H244" s="58" t="s">
        <v>46</v>
      </c>
      <c r="I244" s="58" t="s">
        <v>333</v>
      </c>
      <c r="J244" s="61">
        <v>5158592</v>
      </c>
      <c r="K244" s="30" t="s">
        <v>49</v>
      </c>
      <c r="L244" s="149"/>
      <c r="M244" s="69">
        <v>183158</v>
      </c>
      <c r="N244" s="117">
        <v>21060</v>
      </c>
      <c r="O244" s="117">
        <v>21483</v>
      </c>
      <c r="P244" s="33">
        <v>21477</v>
      </c>
      <c r="Q244" s="150">
        <f>21429</f>
        <v>21429</v>
      </c>
      <c r="R244" s="33">
        <f t="shared" si="47"/>
        <v>-54</v>
      </c>
      <c r="S244" s="33">
        <f t="shared" si="48"/>
        <v>369</v>
      </c>
      <c r="T244" s="147">
        <f t="shared" si="49"/>
        <v>1.7521367521367459E-2</v>
      </c>
      <c r="U244" s="146">
        <f t="shared" si="52"/>
        <v>-2.5136154168412528E-3</v>
      </c>
      <c r="V244" s="28"/>
      <c r="W244" s="25">
        <v>29</v>
      </c>
      <c r="X244" s="61">
        <v>20</v>
      </c>
      <c r="Y244" s="25"/>
      <c r="Z244" s="61">
        <v>6</v>
      </c>
      <c r="AA244" s="55">
        <f t="shared" si="53"/>
        <v>6</v>
      </c>
      <c r="AB244" s="61">
        <v>22</v>
      </c>
      <c r="AC244" s="25"/>
      <c r="AD244" s="25"/>
      <c r="AE244" s="25"/>
      <c r="AF244" s="25"/>
      <c r="AG244" s="25"/>
      <c r="AH244" s="25"/>
      <c r="AI244" s="55">
        <f t="shared" si="51"/>
        <v>54</v>
      </c>
      <c r="AJ244" s="55">
        <f t="shared" si="54"/>
        <v>0</v>
      </c>
      <c r="AK244" s="28" t="s">
        <v>326</v>
      </c>
      <c r="AL244" s="25">
        <v>5</v>
      </c>
    </row>
    <row r="245" spans="1:39" s="44" customFormat="1" ht="14.25" x14ac:dyDescent="0.2">
      <c r="A245" s="25">
        <v>2024</v>
      </c>
      <c r="B245" s="25" t="s">
        <v>185</v>
      </c>
      <c r="C245" s="165">
        <v>45531</v>
      </c>
      <c r="D245" s="56" t="s">
        <v>43</v>
      </c>
      <c r="E245" s="215" t="s">
        <v>57</v>
      </c>
      <c r="F245" s="25" t="s">
        <v>45</v>
      </c>
      <c r="G245" s="25" t="s">
        <v>191</v>
      </c>
      <c r="H245" s="58" t="s">
        <v>46</v>
      </c>
      <c r="I245" s="58" t="s">
        <v>334</v>
      </c>
      <c r="J245" s="61">
        <v>5158599</v>
      </c>
      <c r="K245" s="30" t="s">
        <v>49</v>
      </c>
      <c r="L245" s="149"/>
      <c r="M245" s="69">
        <v>183163</v>
      </c>
      <c r="N245" s="117">
        <v>33264</v>
      </c>
      <c r="O245" s="117">
        <v>33264</v>
      </c>
      <c r="P245" s="33">
        <v>33258</v>
      </c>
      <c r="Q245" s="150">
        <v>33189</v>
      </c>
      <c r="R245" s="33">
        <f t="shared" si="47"/>
        <v>-75</v>
      </c>
      <c r="S245" s="33">
        <f t="shared" si="48"/>
        <v>-75</v>
      </c>
      <c r="T245" s="146">
        <f t="shared" si="49"/>
        <v>-2.2546897546897871E-3</v>
      </c>
      <c r="U245" s="146">
        <f t="shared" si="52"/>
        <v>-2.2546897546897871E-3</v>
      </c>
      <c r="V245" s="28"/>
      <c r="W245" s="25">
        <v>0</v>
      </c>
      <c r="X245" s="61">
        <v>16</v>
      </c>
      <c r="Y245" s="25"/>
      <c r="Z245" s="61">
        <v>41</v>
      </c>
      <c r="AA245" s="55">
        <f t="shared" si="53"/>
        <v>6</v>
      </c>
      <c r="AB245" s="61">
        <v>12</v>
      </c>
      <c r="AC245" s="25"/>
      <c r="AD245" s="25"/>
      <c r="AE245" s="25"/>
      <c r="AF245" s="25"/>
      <c r="AG245" s="25"/>
      <c r="AH245" s="25"/>
      <c r="AI245" s="55">
        <f t="shared" si="51"/>
        <v>75</v>
      </c>
      <c r="AJ245" s="55">
        <f t="shared" si="54"/>
        <v>0</v>
      </c>
      <c r="AK245" s="28" t="s">
        <v>326</v>
      </c>
      <c r="AL245" s="25">
        <v>5</v>
      </c>
    </row>
    <row r="246" spans="1:39" s="44" customFormat="1" ht="14.25" x14ac:dyDescent="0.2">
      <c r="A246" s="25">
        <v>2024</v>
      </c>
      <c r="B246" s="25" t="s">
        <v>185</v>
      </c>
      <c r="C246" s="165">
        <v>45531</v>
      </c>
      <c r="D246" s="56" t="s">
        <v>43</v>
      </c>
      <c r="E246" s="215" t="s">
        <v>57</v>
      </c>
      <c r="F246" s="25" t="s">
        <v>45</v>
      </c>
      <c r="G246" s="25" t="s">
        <v>191</v>
      </c>
      <c r="H246" s="58" t="s">
        <v>46</v>
      </c>
      <c r="I246" s="58" t="s">
        <v>335</v>
      </c>
      <c r="J246" s="61">
        <v>5158599</v>
      </c>
      <c r="K246" s="30" t="s">
        <v>49</v>
      </c>
      <c r="L246" s="149"/>
      <c r="M246" s="69">
        <v>183164</v>
      </c>
      <c r="N246" s="117">
        <v>1080</v>
      </c>
      <c r="O246" s="117">
        <v>1101</v>
      </c>
      <c r="P246" s="33">
        <v>1101</v>
      </c>
      <c r="Q246" s="150">
        <v>1101</v>
      </c>
      <c r="R246" s="33">
        <f t="shared" si="47"/>
        <v>0</v>
      </c>
      <c r="S246" s="33">
        <f t="shared" si="48"/>
        <v>21</v>
      </c>
      <c r="T246" s="147">
        <f t="shared" si="49"/>
        <v>1.9444444444444375E-2</v>
      </c>
      <c r="U246" s="146">
        <f t="shared" si="52"/>
        <v>0</v>
      </c>
      <c r="V246" s="28"/>
      <c r="W246" s="25">
        <v>0</v>
      </c>
      <c r="X246" s="61">
        <v>0</v>
      </c>
      <c r="Y246" s="25"/>
      <c r="Z246" s="61">
        <v>0</v>
      </c>
      <c r="AA246" s="55">
        <f t="shared" si="53"/>
        <v>0</v>
      </c>
      <c r="AB246" s="61"/>
      <c r="AC246" s="25"/>
      <c r="AD246" s="25"/>
      <c r="AE246" s="25"/>
      <c r="AF246" s="25"/>
      <c r="AG246" s="25"/>
      <c r="AH246" s="25"/>
      <c r="AI246" s="55">
        <f t="shared" si="51"/>
        <v>0</v>
      </c>
      <c r="AJ246" s="55">
        <f t="shared" si="54"/>
        <v>0</v>
      </c>
      <c r="AK246" s="28" t="s">
        <v>326</v>
      </c>
      <c r="AL246" s="25">
        <v>5</v>
      </c>
    </row>
    <row r="247" spans="1:39" s="44" customFormat="1" ht="14.25" x14ac:dyDescent="0.2">
      <c r="A247" s="25">
        <v>2024</v>
      </c>
      <c r="B247" s="25" t="s">
        <v>185</v>
      </c>
      <c r="C247" s="165">
        <v>45531</v>
      </c>
      <c r="D247" s="56" t="s">
        <v>43</v>
      </c>
      <c r="E247" s="215" t="s">
        <v>57</v>
      </c>
      <c r="F247" s="25" t="s">
        <v>45</v>
      </c>
      <c r="G247" s="25" t="s">
        <v>191</v>
      </c>
      <c r="H247" s="58" t="s">
        <v>46</v>
      </c>
      <c r="I247" s="58" t="s">
        <v>336</v>
      </c>
      <c r="J247" s="61">
        <v>5158614</v>
      </c>
      <c r="K247" s="30" t="s">
        <v>49</v>
      </c>
      <c r="L247" s="149"/>
      <c r="M247" s="69">
        <v>183217</v>
      </c>
      <c r="N247" s="117">
        <v>15228</v>
      </c>
      <c r="O247" s="117">
        <v>15228</v>
      </c>
      <c r="P247" s="33">
        <v>15227</v>
      </c>
      <c r="Q247" s="150">
        <v>15201</v>
      </c>
      <c r="R247" s="33">
        <f t="shared" si="47"/>
        <v>-27</v>
      </c>
      <c r="S247" s="33">
        <f t="shared" si="48"/>
        <v>-27</v>
      </c>
      <c r="T247" s="147">
        <f t="shared" si="49"/>
        <v>-1.7730496453900457E-3</v>
      </c>
      <c r="U247" s="146">
        <f t="shared" si="52"/>
        <v>-1.7730496453900457E-3</v>
      </c>
      <c r="V247" s="28"/>
      <c r="W247" s="25">
        <v>0</v>
      </c>
      <c r="X247" s="61">
        <v>3</v>
      </c>
      <c r="Y247" s="25"/>
      <c r="Z247" s="61">
        <v>13</v>
      </c>
      <c r="AA247" s="55">
        <f t="shared" si="53"/>
        <v>1</v>
      </c>
      <c r="AB247" s="61">
        <v>10</v>
      </c>
      <c r="AC247" s="25"/>
      <c r="AD247" s="25"/>
      <c r="AE247" s="25"/>
      <c r="AF247" s="25"/>
      <c r="AG247" s="25"/>
      <c r="AH247" s="25"/>
      <c r="AI247" s="55">
        <f t="shared" si="51"/>
        <v>27</v>
      </c>
      <c r="AJ247" s="55">
        <f t="shared" si="54"/>
        <v>0</v>
      </c>
      <c r="AK247" s="28" t="s">
        <v>326</v>
      </c>
      <c r="AL247" s="25">
        <v>5</v>
      </c>
    </row>
    <row r="248" spans="1:39" s="44" customFormat="1" ht="14.25" x14ac:dyDescent="0.2">
      <c r="A248" s="25">
        <v>2024</v>
      </c>
      <c r="B248" s="25" t="s">
        <v>185</v>
      </c>
      <c r="C248" s="165">
        <v>45531</v>
      </c>
      <c r="D248" s="56" t="s">
        <v>43</v>
      </c>
      <c r="E248" s="215" t="s">
        <v>57</v>
      </c>
      <c r="F248" s="25" t="s">
        <v>45</v>
      </c>
      <c r="G248" s="25" t="s">
        <v>191</v>
      </c>
      <c r="H248" s="58" t="s">
        <v>46</v>
      </c>
      <c r="I248" s="58" t="s">
        <v>337</v>
      </c>
      <c r="J248" s="61">
        <v>5158596</v>
      </c>
      <c r="K248" s="30" t="s">
        <v>49</v>
      </c>
      <c r="L248" s="149"/>
      <c r="M248" s="69">
        <v>183216</v>
      </c>
      <c r="N248" s="117">
        <v>24408</v>
      </c>
      <c r="O248" s="117">
        <v>24408</v>
      </c>
      <c r="P248" s="33">
        <v>24405</v>
      </c>
      <c r="Q248" s="150">
        <v>24393</v>
      </c>
      <c r="R248" s="33">
        <f t="shared" si="47"/>
        <v>-15</v>
      </c>
      <c r="S248" s="33">
        <f t="shared" si="48"/>
        <v>-15</v>
      </c>
      <c r="T248" s="147">
        <f t="shared" si="49"/>
        <v>-6.1455260570308923E-4</v>
      </c>
      <c r="U248" s="146">
        <f t="shared" si="52"/>
        <v>-6.1455260570308923E-4</v>
      </c>
      <c r="V248" s="28"/>
      <c r="W248" s="25">
        <v>0</v>
      </c>
      <c r="X248" s="61">
        <v>5</v>
      </c>
      <c r="Y248" s="25"/>
      <c r="Z248" s="61">
        <v>6</v>
      </c>
      <c r="AA248" s="55">
        <f t="shared" si="53"/>
        <v>3</v>
      </c>
      <c r="AB248" s="61">
        <v>1</v>
      </c>
      <c r="AC248" s="25"/>
      <c r="AD248" s="25"/>
      <c r="AE248" s="25"/>
      <c r="AF248" s="25"/>
      <c r="AG248" s="25"/>
      <c r="AH248" s="25"/>
      <c r="AI248" s="55">
        <f t="shared" si="51"/>
        <v>15</v>
      </c>
      <c r="AJ248" s="55">
        <f t="shared" si="54"/>
        <v>0</v>
      </c>
      <c r="AK248" s="28" t="s">
        <v>326</v>
      </c>
      <c r="AL248" s="25">
        <v>5</v>
      </c>
    </row>
    <row r="249" spans="1:39" s="44" customFormat="1" ht="14.25" x14ac:dyDescent="0.2">
      <c r="A249" s="25">
        <v>2024</v>
      </c>
      <c r="B249" s="25" t="s">
        <v>185</v>
      </c>
      <c r="C249" s="165">
        <v>45531</v>
      </c>
      <c r="D249" s="56" t="s">
        <v>43</v>
      </c>
      <c r="E249" s="215" t="s">
        <v>57</v>
      </c>
      <c r="F249" s="25" t="s">
        <v>45</v>
      </c>
      <c r="G249" s="25" t="s">
        <v>191</v>
      </c>
      <c r="H249" s="58" t="s">
        <v>46</v>
      </c>
      <c r="I249" s="58" t="s">
        <v>338</v>
      </c>
      <c r="J249" s="61">
        <v>5158594</v>
      </c>
      <c r="K249" s="30" t="s">
        <v>49</v>
      </c>
      <c r="L249" s="149"/>
      <c r="M249" s="69">
        <v>183219</v>
      </c>
      <c r="N249" s="117">
        <v>6696</v>
      </c>
      <c r="O249" s="117">
        <v>6696</v>
      </c>
      <c r="P249" s="33">
        <v>6692</v>
      </c>
      <c r="Q249" s="150">
        <v>6684</v>
      </c>
      <c r="R249" s="33">
        <f t="shared" si="47"/>
        <v>-12</v>
      </c>
      <c r="S249" s="33">
        <f t="shared" si="48"/>
        <v>-12</v>
      </c>
      <c r="T249" s="147">
        <f t="shared" si="49"/>
        <v>-1.7921146953404632E-3</v>
      </c>
      <c r="U249" s="146">
        <f t="shared" si="52"/>
        <v>-1.7921146953404632E-3</v>
      </c>
      <c r="V249" s="28"/>
      <c r="W249" s="25">
        <v>0</v>
      </c>
      <c r="X249" s="61">
        <v>7</v>
      </c>
      <c r="Y249" s="25"/>
      <c r="Z249" s="61">
        <v>1</v>
      </c>
      <c r="AA249" s="55">
        <f t="shared" si="53"/>
        <v>4</v>
      </c>
      <c r="AB249" s="61"/>
      <c r="AC249" s="25"/>
      <c r="AD249" s="25"/>
      <c r="AE249" s="25"/>
      <c r="AF249" s="25"/>
      <c r="AG249" s="25"/>
      <c r="AH249" s="25"/>
      <c r="AI249" s="55">
        <f t="shared" si="51"/>
        <v>12</v>
      </c>
      <c r="AJ249" s="55">
        <f t="shared" si="54"/>
        <v>0</v>
      </c>
      <c r="AK249" s="28" t="s">
        <v>326</v>
      </c>
      <c r="AL249" s="25">
        <v>5</v>
      </c>
    </row>
    <row r="250" spans="1:39" s="44" customFormat="1" x14ac:dyDescent="0.25">
      <c r="A250" s="25">
        <v>2024</v>
      </c>
      <c r="B250" s="25" t="s">
        <v>185</v>
      </c>
      <c r="C250" s="165">
        <v>45531</v>
      </c>
      <c r="D250" s="27" t="s">
        <v>44</v>
      </c>
      <c r="E250" s="215" t="s">
        <v>57</v>
      </c>
      <c r="F250" s="25" t="s">
        <v>70</v>
      </c>
      <c r="G250" s="25" t="s">
        <v>190</v>
      </c>
      <c r="H250" s="58" t="s">
        <v>46</v>
      </c>
      <c r="I250" s="183" t="str">
        <f>VLOOKUP(M250,'[2]CLP '!$Q$1:$S$65536,3,0)</f>
        <v>983375 – B</v>
      </c>
      <c r="J250" s="61">
        <v>5158039</v>
      </c>
      <c r="K250" s="61"/>
      <c r="L250" s="117"/>
      <c r="M250" s="189">
        <v>183154</v>
      </c>
      <c r="N250" s="145">
        <v>57744</v>
      </c>
      <c r="O250" s="119">
        <v>58907</v>
      </c>
      <c r="P250" s="33">
        <v>58855</v>
      </c>
      <c r="Q250" s="123">
        <v>58712</v>
      </c>
      <c r="R250" s="115">
        <f t="shared" si="47"/>
        <v>-195</v>
      </c>
      <c r="S250" s="115">
        <f t="shared" si="48"/>
        <v>968</v>
      </c>
      <c r="T250" s="116">
        <f t="shared" si="49"/>
        <v>1.6763646439456936E-2</v>
      </c>
      <c r="U250" s="116">
        <f t="shared" si="52"/>
        <v>-3.3103026804963687E-3</v>
      </c>
      <c r="V250" s="190" t="s">
        <v>339</v>
      </c>
      <c r="W250" s="64">
        <v>118</v>
      </c>
      <c r="X250" s="64">
        <v>154</v>
      </c>
      <c r="Y250" s="64"/>
      <c r="Z250" s="64">
        <v>76</v>
      </c>
      <c r="AA250" s="55">
        <f t="shared" si="53"/>
        <v>52</v>
      </c>
      <c r="AB250" s="64">
        <f>19+9</f>
        <v>28</v>
      </c>
      <c r="AC250" s="64"/>
      <c r="AD250" s="64">
        <f>VLOOKUP(M250,[3]Sheet1!$A$5:$B$17,2,0)</f>
        <v>3</v>
      </c>
      <c r="AE250" s="64"/>
      <c r="AF250" s="64"/>
      <c r="AG250" s="64"/>
      <c r="AH250" s="64"/>
      <c r="AI250" s="140">
        <f t="shared" ref="AI250:AI274" si="55">SUM(X250:AH250)</f>
        <v>313</v>
      </c>
      <c r="AJ250" s="140">
        <f t="shared" si="54"/>
        <v>118</v>
      </c>
      <c r="AK250" s="28" t="s">
        <v>340</v>
      </c>
      <c r="AL250" s="25">
        <v>5</v>
      </c>
      <c r="AM250" s="168"/>
    </row>
    <row r="251" spans="1:39" s="44" customFormat="1" x14ac:dyDescent="0.25">
      <c r="A251" s="25">
        <v>2024</v>
      </c>
      <c r="B251" s="25" t="s">
        <v>185</v>
      </c>
      <c r="C251" s="165">
        <v>45531</v>
      </c>
      <c r="D251" s="27" t="s">
        <v>44</v>
      </c>
      <c r="E251" s="215" t="s">
        <v>57</v>
      </c>
      <c r="F251" s="25" t="s">
        <v>70</v>
      </c>
      <c r="G251" s="25" t="s">
        <v>190</v>
      </c>
      <c r="H251" s="58" t="s">
        <v>46</v>
      </c>
      <c r="I251" s="183" t="str">
        <f>VLOOKUP(M251,'[2]CLP '!$Q$1:$S$65536,3,0)</f>
        <v>983375 – D</v>
      </c>
      <c r="J251" s="61">
        <v>5158038</v>
      </c>
      <c r="K251" s="61"/>
      <c r="L251" s="117"/>
      <c r="M251" s="191">
        <v>183155</v>
      </c>
      <c r="N251" s="145">
        <v>47232</v>
      </c>
      <c r="O251" s="119">
        <v>48194</v>
      </c>
      <c r="P251" s="33">
        <v>48189</v>
      </c>
      <c r="Q251" s="123">
        <v>47936</v>
      </c>
      <c r="R251" s="115">
        <f t="shared" si="47"/>
        <v>-258</v>
      </c>
      <c r="S251" s="115">
        <f t="shared" si="48"/>
        <v>704</v>
      </c>
      <c r="T251" s="116">
        <f t="shared" si="49"/>
        <v>1.4905149051490429E-2</v>
      </c>
      <c r="U251" s="116">
        <f t="shared" si="52"/>
        <v>-5.3533634892309889E-3</v>
      </c>
      <c r="V251" s="192" t="s">
        <v>341</v>
      </c>
      <c r="W251" s="64">
        <v>90</v>
      </c>
      <c r="X251" s="64">
        <v>135</v>
      </c>
      <c r="Y251" s="64"/>
      <c r="Z251" s="64">
        <v>53</v>
      </c>
      <c r="AA251" s="55">
        <f t="shared" si="53"/>
        <v>5</v>
      </c>
      <c r="AB251" s="64">
        <f>107+44</f>
        <v>151</v>
      </c>
      <c r="AC251" s="64"/>
      <c r="AD251" s="64">
        <f>VLOOKUP(M251,[3]Sheet1!$A$5:$B$17,2,0)</f>
        <v>4</v>
      </c>
      <c r="AE251" s="64"/>
      <c r="AF251" s="64"/>
      <c r="AG251" s="64"/>
      <c r="AH251" s="64"/>
      <c r="AI251" s="140">
        <f t="shared" si="55"/>
        <v>348</v>
      </c>
      <c r="AJ251" s="140">
        <f t="shared" si="54"/>
        <v>90</v>
      </c>
      <c r="AK251" s="28" t="s">
        <v>342</v>
      </c>
      <c r="AL251" s="25">
        <v>5</v>
      </c>
      <c r="AM251" s="168"/>
    </row>
    <row r="252" spans="1:39" s="44" customFormat="1" x14ac:dyDescent="0.25">
      <c r="A252" s="25">
        <v>2024</v>
      </c>
      <c r="B252" s="25" t="s">
        <v>185</v>
      </c>
      <c r="C252" s="165">
        <v>45531</v>
      </c>
      <c r="D252" s="27" t="s">
        <v>44</v>
      </c>
      <c r="E252" s="215" t="s">
        <v>57</v>
      </c>
      <c r="F252" s="25" t="s">
        <v>70</v>
      </c>
      <c r="G252" s="25" t="s">
        <v>190</v>
      </c>
      <c r="H252" s="58" t="s">
        <v>46</v>
      </c>
      <c r="I252" s="183" t="str">
        <f>VLOOKUP(M252,'[2]CLP '!$Q$1:$S$65536,3,0)</f>
        <v>983466 – C</v>
      </c>
      <c r="J252" s="61">
        <v>5158591</v>
      </c>
      <c r="K252" s="61"/>
      <c r="L252" s="117"/>
      <c r="M252" s="191">
        <v>183168</v>
      </c>
      <c r="N252" s="145">
        <v>24048</v>
      </c>
      <c r="O252" s="119">
        <v>24538</v>
      </c>
      <c r="P252" s="33">
        <v>24538</v>
      </c>
      <c r="Q252" s="123">
        <v>24404</v>
      </c>
      <c r="R252" s="115">
        <f t="shared" si="47"/>
        <v>-134</v>
      </c>
      <c r="S252" s="115">
        <f t="shared" si="48"/>
        <v>356</v>
      </c>
      <c r="T252" s="116">
        <f t="shared" si="49"/>
        <v>1.4803725881570085E-2</v>
      </c>
      <c r="U252" s="116">
        <f t="shared" si="52"/>
        <v>-5.4609177602086278E-3</v>
      </c>
      <c r="V252" s="192" t="s">
        <v>343</v>
      </c>
      <c r="W252" s="64">
        <v>66</v>
      </c>
      <c r="X252" s="64">
        <v>58</v>
      </c>
      <c r="Y252" s="64"/>
      <c r="Z252" s="64">
        <v>15</v>
      </c>
      <c r="AA252" s="55">
        <f t="shared" si="53"/>
        <v>0</v>
      </c>
      <c r="AB252" s="64">
        <v>123</v>
      </c>
      <c r="AC252" s="64"/>
      <c r="AD252" s="64">
        <f>VLOOKUP(M252,[3]Sheet1!$A$5:$B$17,2,0)</f>
        <v>4</v>
      </c>
      <c r="AE252" s="64"/>
      <c r="AF252" s="64"/>
      <c r="AG252" s="64"/>
      <c r="AH252" s="64"/>
      <c r="AI252" s="140">
        <f t="shared" si="55"/>
        <v>200</v>
      </c>
      <c r="AJ252" s="140">
        <f t="shared" si="54"/>
        <v>66</v>
      </c>
      <c r="AK252" s="28" t="s">
        <v>342</v>
      </c>
      <c r="AL252" s="25">
        <v>5</v>
      </c>
      <c r="AM252" s="168"/>
    </row>
    <row r="253" spans="1:39" s="44" customFormat="1" x14ac:dyDescent="0.25">
      <c r="A253" s="25">
        <v>2024</v>
      </c>
      <c r="B253" s="25" t="s">
        <v>185</v>
      </c>
      <c r="C253" s="165">
        <v>45531</v>
      </c>
      <c r="D253" s="27" t="s">
        <v>44</v>
      </c>
      <c r="E253" s="215" t="s">
        <v>57</v>
      </c>
      <c r="F253" s="25" t="s">
        <v>70</v>
      </c>
      <c r="G253" s="25" t="s">
        <v>190</v>
      </c>
      <c r="H253" s="58" t="s">
        <v>46</v>
      </c>
      <c r="I253" s="183" t="str">
        <f>VLOOKUP(M253,'[2]CLP '!$Q$1:$S$65536,3,0)</f>
        <v>982983 – B</v>
      </c>
      <c r="J253" s="61">
        <v>5158009</v>
      </c>
      <c r="K253" s="61"/>
      <c r="L253" s="117"/>
      <c r="M253" s="191">
        <v>183194</v>
      </c>
      <c r="N253" s="145">
        <v>6048</v>
      </c>
      <c r="O253" s="119">
        <v>6055</v>
      </c>
      <c r="P253" s="33">
        <v>6054</v>
      </c>
      <c r="Q253" s="123">
        <v>6048</v>
      </c>
      <c r="R253" s="115">
        <f t="shared" si="47"/>
        <v>-7</v>
      </c>
      <c r="S253" s="115">
        <f t="shared" si="48"/>
        <v>0</v>
      </c>
      <c r="T253" s="116">
        <f t="shared" si="49"/>
        <v>0</v>
      </c>
      <c r="U253" s="116">
        <f t="shared" si="52"/>
        <v>-1.1560693641619046E-3</v>
      </c>
      <c r="V253" s="65" t="s">
        <v>344</v>
      </c>
      <c r="W253" s="64">
        <v>29</v>
      </c>
      <c r="X253" s="64">
        <v>12</v>
      </c>
      <c r="Y253" s="64"/>
      <c r="Z253" s="64">
        <v>15</v>
      </c>
      <c r="AA253" s="55">
        <f t="shared" si="53"/>
        <v>1</v>
      </c>
      <c r="AB253" s="64">
        <f>1+4</f>
        <v>5</v>
      </c>
      <c r="AC253" s="64"/>
      <c r="AD253" s="64">
        <f>VLOOKUP(M253,[3]Sheet1!$A$5:$B$17,2,0)</f>
        <v>3</v>
      </c>
      <c r="AE253" s="64"/>
      <c r="AF253" s="64"/>
      <c r="AG253" s="64"/>
      <c r="AH253" s="64"/>
      <c r="AI253" s="140">
        <f t="shared" si="55"/>
        <v>36</v>
      </c>
      <c r="AJ253" s="140">
        <f t="shared" si="54"/>
        <v>29</v>
      </c>
      <c r="AK253" s="28" t="s">
        <v>345</v>
      </c>
      <c r="AL253" s="25">
        <v>5</v>
      </c>
      <c r="AM253" s="168"/>
    </row>
    <row r="254" spans="1:39" s="44" customFormat="1" x14ac:dyDescent="0.25">
      <c r="A254" s="25">
        <v>2024</v>
      </c>
      <c r="B254" s="25" t="s">
        <v>185</v>
      </c>
      <c r="C254" s="165">
        <v>45531</v>
      </c>
      <c r="D254" s="27" t="s">
        <v>44</v>
      </c>
      <c r="E254" s="215" t="s">
        <v>57</v>
      </c>
      <c r="F254" s="25" t="s">
        <v>70</v>
      </c>
      <c r="G254" s="25" t="s">
        <v>190</v>
      </c>
      <c r="H254" s="58" t="s">
        <v>46</v>
      </c>
      <c r="I254" s="183" t="str">
        <f>VLOOKUP(M254,'[2]CLP '!$Q$1:$S$65536,3,0)</f>
        <v>983464 – A</v>
      </c>
      <c r="J254" s="61">
        <v>5158617</v>
      </c>
      <c r="K254" s="61"/>
      <c r="L254" s="117"/>
      <c r="M254" s="191">
        <v>183200</v>
      </c>
      <c r="N254" s="145">
        <v>11376</v>
      </c>
      <c r="O254" s="119">
        <v>11662</v>
      </c>
      <c r="P254" s="33">
        <v>11662</v>
      </c>
      <c r="Q254" s="123">
        <v>11596</v>
      </c>
      <c r="R254" s="115">
        <f t="shared" si="47"/>
        <v>-66</v>
      </c>
      <c r="S254" s="115">
        <f t="shared" si="48"/>
        <v>220</v>
      </c>
      <c r="T254" s="116">
        <f t="shared" si="49"/>
        <v>1.9338959212376938E-2</v>
      </c>
      <c r="U254" s="116">
        <f t="shared" si="52"/>
        <v>-5.6594066197908077E-3</v>
      </c>
      <c r="V254" s="65" t="s">
        <v>346</v>
      </c>
      <c r="W254" s="64">
        <v>8</v>
      </c>
      <c r="X254" s="64">
        <v>11</v>
      </c>
      <c r="Y254" s="64"/>
      <c r="Z254" s="64">
        <v>7</v>
      </c>
      <c r="AA254" s="55">
        <f t="shared" si="53"/>
        <v>0</v>
      </c>
      <c r="AB254" s="64">
        <v>53</v>
      </c>
      <c r="AC254" s="64"/>
      <c r="AD254" s="64">
        <f>VLOOKUP(M254,[3]Sheet1!$A$5:$B$17,2,0)</f>
        <v>3</v>
      </c>
      <c r="AE254" s="64"/>
      <c r="AF254" s="64"/>
      <c r="AG254" s="64"/>
      <c r="AH254" s="64"/>
      <c r="AI254" s="140">
        <f t="shared" si="55"/>
        <v>74</v>
      </c>
      <c r="AJ254" s="140">
        <f t="shared" si="54"/>
        <v>8</v>
      </c>
      <c r="AK254" s="28" t="s">
        <v>347</v>
      </c>
      <c r="AL254" s="25">
        <v>5</v>
      </c>
      <c r="AM254" s="168"/>
    </row>
    <row r="255" spans="1:39" s="44" customFormat="1" x14ac:dyDescent="0.25">
      <c r="A255" s="25">
        <v>2024</v>
      </c>
      <c r="B255" s="25" t="s">
        <v>185</v>
      </c>
      <c r="C255" s="165">
        <v>45531</v>
      </c>
      <c r="D255" s="27" t="s">
        <v>44</v>
      </c>
      <c r="E255" s="215" t="s">
        <v>57</v>
      </c>
      <c r="F255" s="25" t="s">
        <v>70</v>
      </c>
      <c r="G255" s="25" t="s">
        <v>190</v>
      </c>
      <c r="H255" s="58" t="s">
        <v>46</v>
      </c>
      <c r="I255" s="183" t="str">
        <f>VLOOKUP(M255,'[2]CLP '!$Q$1:$S$65536,3,0)</f>
        <v>982979 – C</v>
      </c>
      <c r="J255" s="61">
        <v>5157980</v>
      </c>
      <c r="K255" s="61"/>
      <c r="L255" s="117"/>
      <c r="M255" s="191">
        <v>183210</v>
      </c>
      <c r="N255" s="145">
        <v>3888</v>
      </c>
      <c r="O255" s="119">
        <v>4116</v>
      </c>
      <c r="P255" s="33">
        <v>4116</v>
      </c>
      <c r="Q255" s="123">
        <v>4080</v>
      </c>
      <c r="R255" s="115">
        <f t="shared" si="47"/>
        <v>-36</v>
      </c>
      <c r="S255" s="115">
        <f t="shared" si="48"/>
        <v>192</v>
      </c>
      <c r="T255" s="116">
        <f t="shared" si="49"/>
        <v>4.9382716049382713E-2</v>
      </c>
      <c r="U255" s="116">
        <f t="shared" si="52"/>
        <v>-8.7463556851311575E-3</v>
      </c>
      <c r="V255" s="65" t="s">
        <v>346</v>
      </c>
      <c r="W255" s="64">
        <v>43</v>
      </c>
      <c r="X255" s="64">
        <v>45</v>
      </c>
      <c r="Y255" s="64"/>
      <c r="Z255" s="64">
        <v>3</v>
      </c>
      <c r="AA255" s="55">
        <f t="shared" si="53"/>
        <v>0</v>
      </c>
      <c r="AB255" s="64">
        <f>8+20</f>
        <v>28</v>
      </c>
      <c r="AC255" s="64"/>
      <c r="AD255" s="64">
        <f>VLOOKUP(M255,[3]Sheet1!$A$5:$B$17,2,0)</f>
        <v>3</v>
      </c>
      <c r="AE255" s="64"/>
      <c r="AF255" s="64"/>
      <c r="AG255" s="64"/>
      <c r="AH255" s="64"/>
      <c r="AI255" s="140">
        <f t="shared" si="55"/>
        <v>79</v>
      </c>
      <c r="AJ255" s="140">
        <f t="shared" si="54"/>
        <v>43</v>
      </c>
      <c r="AK255" s="28" t="s">
        <v>342</v>
      </c>
      <c r="AL255" s="25">
        <v>5</v>
      </c>
      <c r="AM255" s="168"/>
    </row>
    <row r="256" spans="1:39" s="44" customFormat="1" x14ac:dyDescent="0.25">
      <c r="A256" s="25">
        <v>2024</v>
      </c>
      <c r="B256" s="25" t="s">
        <v>185</v>
      </c>
      <c r="C256" s="165">
        <v>45531</v>
      </c>
      <c r="D256" s="27" t="s">
        <v>44</v>
      </c>
      <c r="E256" s="215" t="s">
        <v>57</v>
      </c>
      <c r="F256" s="25" t="s">
        <v>70</v>
      </c>
      <c r="G256" s="25" t="s">
        <v>190</v>
      </c>
      <c r="H256" s="58" t="s">
        <v>46</v>
      </c>
      <c r="I256" s="183" t="str">
        <f>VLOOKUP(M256,'[2]CLP '!$Q$1:$S$65536,3,0)</f>
        <v>982980 – B</v>
      </c>
      <c r="J256" s="61">
        <v>5157994</v>
      </c>
      <c r="K256" s="61"/>
      <c r="L256" s="117"/>
      <c r="M256" s="191">
        <v>183206</v>
      </c>
      <c r="N256" s="145">
        <v>3672</v>
      </c>
      <c r="O256" s="119">
        <v>3867</v>
      </c>
      <c r="P256" s="33">
        <v>3867</v>
      </c>
      <c r="Q256" s="123">
        <v>3843</v>
      </c>
      <c r="R256" s="115">
        <f t="shared" si="47"/>
        <v>-24</v>
      </c>
      <c r="S256" s="115">
        <f t="shared" si="48"/>
        <v>171</v>
      </c>
      <c r="T256" s="116">
        <f t="shared" si="49"/>
        <v>4.6568627450980449E-2</v>
      </c>
      <c r="U256" s="116">
        <f t="shared" si="52"/>
        <v>-6.2063615205585343E-3</v>
      </c>
      <c r="V256" s="65" t="s">
        <v>346</v>
      </c>
      <c r="W256" s="64">
        <v>4</v>
      </c>
      <c r="X256" s="64">
        <v>21</v>
      </c>
      <c r="Y256" s="64"/>
      <c r="Z256" s="64">
        <v>4</v>
      </c>
      <c r="AA256" s="55">
        <f t="shared" si="53"/>
        <v>0</v>
      </c>
      <c r="AB256" s="64">
        <v>0</v>
      </c>
      <c r="AC256" s="64"/>
      <c r="AD256" s="64">
        <f>VLOOKUP(M256,[3]Sheet1!$A$5:$B$17,2,0)</f>
        <v>3</v>
      </c>
      <c r="AE256" s="64"/>
      <c r="AF256" s="64"/>
      <c r="AG256" s="64"/>
      <c r="AH256" s="64"/>
      <c r="AI256" s="140">
        <f t="shared" si="55"/>
        <v>28</v>
      </c>
      <c r="AJ256" s="140">
        <f t="shared" si="54"/>
        <v>4</v>
      </c>
      <c r="AK256" s="28" t="s">
        <v>348</v>
      </c>
      <c r="AL256" s="25">
        <v>5</v>
      </c>
      <c r="AM256" s="168"/>
    </row>
    <row r="257" spans="1:16378" s="44" customFormat="1" x14ac:dyDescent="0.25">
      <c r="A257" s="25">
        <v>2024</v>
      </c>
      <c r="B257" s="25" t="s">
        <v>185</v>
      </c>
      <c r="C257" s="165">
        <v>45533</v>
      </c>
      <c r="D257" s="27" t="s">
        <v>44</v>
      </c>
      <c r="E257" s="215" t="s">
        <v>57</v>
      </c>
      <c r="F257" s="25" t="s">
        <v>70</v>
      </c>
      <c r="G257" s="25" t="s">
        <v>190</v>
      </c>
      <c r="H257" s="58" t="s">
        <v>46</v>
      </c>
      <c r="I257" s="183" t="s">
        <v>349</v>
      </c>
      <c r="J257" s="61">
        <v>5157996</v>
      </c>
      <c r="K257" s="61"/>
      <c r="L257" s="132"/>
      <c r="M257" s="191">
        <v>183166</v>
      </c>
      <c r="N257" s="175">
        <v>31104</v>
      </c>
      <c r="O257" s="70">
        <v>31125</v>
      </c>
      <c r="P257" s="55">
        <v>31125</v>
      </c>
      <c r="Q257" s="125">
        <v>31104</v>
      </c>
      <c r="R257" s="33">
        <f t="shared" si="47"/>
        <v>-21</v>
      </c>
      <c r="S257" s="33">
        <f t="shared" si="48"/>
        <v>0</v>
      </c>
      <c r="T257" s="146">
        <f t="shared" si="49"/>
        <v>0</v>
      </c>
      <c r="U257" s="146">
        <f t="shared" si="52"/>
        <v>-6.7469879518067266E-4</v>
      </c>
      <c r="V257" s="65" t="s">
        <v>350</v>
      </c>
      <c r="W257" s="64">
        <v>109</v>
      </c>
      <c r="X257" s="72">
        <v>79</v>
      </c>
      <c r="Y257" s="72"/>
      <c r="Z257" s="72">
        <v>22</v>
      </c>
      <c r="AA257" s="81">
        <f t="shared" si="53"/>
        <v>0</v>
      </c>
      <c r="AB257" s="72">
        <v>28</v>
      </c>
      <c r="AC257" s="72"/>
      <c r="AD257" s="72">
        <v>1</v>
      </c>
      <c r="AE257" s="72"/>
      <c r="AF257" s="72"/>
      <c r="AG257" s="72"/>
      <c r="AH257" s="72"/>
      <c r="AI257" s="140">
        <f t="shared" si="55"/>
        <v>130</v>
      </c>
      <c r="AJ257" s="140">
        <f t="shared" si="54"/>
        <v>109</v>
      </c>
      <c r="AK257" s="28" t="s">
        <v>345</v>
      </c>
      <c r="AL257" s="25">
        <v>5</v>
      </c>
    </row>
    <row r="258" spans="1:16378" s="44" customFormat="1" x14ac:dyDescent="0.25">
      <c r="A258" s="25">
        <v>2024</v>
      </c>
      <c r="B258" s="25" t="s">
        <v>185</v>
      </c>
      <c r="C258" s="165">
        <v>45533</v>
      </c>
      <c r="D258" s="27" t="s">
        <v>44</v>
      </c>
      <c r="E258" s="215" t="s">
        <v>57</v>
      </c>
      <c r="F258" s="25" t="s">
        <v>70</v>
      </c>
      <c r="G258" s="25" t="s">
        <v>190</v>
      </c>
      <c r="H258" s="58" t="s">
        <v>46</v>
      </c>
      <c r="I258" s="183" t="s">
        <v>351</v>
      </c>
      <c r="J258" s="60">
        <v>5158001</v>
      </c>
      <c r="K258" s="61"/>
      <c r="L258" s="132"/>
      <c r="M258" s="191">
        <v>183167</v>
      </c>
      <c r="N258" s="175">
        <v>19008</v>
      </c>
      <c r="O258" s="70">
        <v>18894</v>
      </c>
      <c r="P258" s="55">
        <v>18892</v>
      </c>
      <c r="Q258" s="125">
        <v>19008</v>
      </c>
      <c r="R258" s="33">
        <f t="shared" si="47"/>
        <v>114</v>
      </c>
      <c r="S258" s="33">
        <f t="shared" si="48"/>
        <v>0</v>
      </c>
      <c r="T258" s="146">
        <f t="shared" si="49"/>
        <v>0</v>
      </c>
      <c r="U258" s="146">
        <f t="shared" si="52"/>
        <v>6.033661479834862E-3</v>
      </c>
      <c r="V258" s="65" t="s">
        <v>350</v>
      </c>
      <c r="W258" s="64">
        <v>262</v>
      </c>
      <c r="X258" s="72">
        <v>23</v>
      </c>
      <c r="Y258" s="72"/>
      <c r="Z258" s="72">
        <v>8</v>
      </c>
      <c r="AA258" s="81">
        <f t="shared" si="53"/>
        <v>2</v>
      </c>
      <c r="AB258" s="72">
        <v>112</v>
      </c>
      <c r="AC258" s="72"/>
      <c r="AD258" s="72">
        <v>3</v>
      </c>
      <c r="AE258" s="72"/>
      <c r="AF258" s="72"/>
      <c r="AG258" s="72"/>
      <c r="AH258" s="72"/>
      <c r="AI258" s="140">
        <f t="shared" si="55"/>
        <v>148</v>
      </c>
      <c r="AJ258" s="140">
        <f t="shared" si="54"/>
        <v>262</v>
      </c>
      <c r="AK258" s="28" t="s">
        <v>345</v>
      </c>
      <c r="AL258" s="25">
        <v>5</v>
      </c>
    </row>
    <row r="259" spans="1:16378" s="44" customFormat="1" x14ac:dyDescent="0.25">
      <c r="A259" s="25">
        <v>2024</v>
      </c>
      <c r="B259" s="25" t="s">
        <v>185</v>
      </c>
      <c r="C259" s="165">
        <v>45533</v>
      </c>
      <c r="D259" s="27" t="s">
        <v>44</v>
      </c>
      <c r="E259" s="215" t="s">
        <v>57</v>
      </c>
      <c r="F259" s="25" t="s">
        <v>70</v>
      </c>
      <c r="G259" s="25" t="s">
        <v>190</v>
      </c>
      <c r="H259" s="58" t="s">
        <v>46</v>
      </c>
      <c r="I259" s="183" t="s">
        <v>352</v>
      </c>
      <c r="J259" s="60">
        <v>5158003</v>
      </c>
      <c r="K259" s="61"/>
      <c r="L259" s="132"/>
      <c r="M259" s="191">
        <v>183180</v>
      </c>
      <c r="N259" s="175">
        <v>13392</v>
      </c>
      <c r="O259" s="70">
        <v>13394</v>
      </c>
      <c r="P259" s="55">
        <v>13394</v>
      </c>
      <c r="Q259" s="125">
        <v>13392</v>
      </c>
      <c r="R259" s="33">
        <f t="shared" si="47"/>
        <v>-2</v>
      </c>
      <c r="S259" s="33">
        <f t="shared" si="48"/>
        <v>0</v>
      </c>
      <c r="T259" s="146">
        <f t="shared" si="49"/>
        <v>0</v>
      </c>
      <c r="U259" s="146">
        <f t="shared" si="52"/>
        <v>-1.4932059130956521E-4</v>
      </c>
      <c r="V259" s="65" t="s">
        <v>350</v>
      </c>
      <c r="W259" s="64">
        <v>38</v>
      </c>
      <c r="X259" s="72">
        <v>3</v>
      </c>
      <c r="Y259" s="72"/>
      <c r="Z259" s="72">
        <v>19</v>
      </c>
      <c r="AA259" s="81">
        <f t="shared" si="53"/>
        <v>0</v>
      </c>
      <c r="AB259" s="72">
        <v>17</v>
      </c>
      <c r="AC259" s="72"/>
      <c r="AD259" s="72">
        <v>1</v>
      </c>
      <c r="AE259" s="72"/>
      <c r="AF259" s="72"/>
      <c r="AG259" s="72"/>
      <c r="AH259" s="72"/>
      <c r="AI259" s="140">
        <f t="shared" si="55"/>
        <v>40</v>
      </c>
      <c r="AJ259" s="140">
        <f t="shared" si="54"/>
        <v>38</v>
      </c>
      <c r="AK259" s="28" t="s">
        <v>348</v>
      </c>
      <c r="AL259" s="25">
        <v>5</v>
      </c>
    </row>
    <row r="260" spans="1:16378" s="44" customFormat="1" x14ac:dyDescent="0.25">
      <c r="A260" s="25">
        <v>2024</v>
      </c>
      <c r="B260" s="25" t="s">
        <v>185</v>
      </c>
      <c r="C260" s="165">
        <v>45533</v>
      </c>
      <c r="D260" s="27" t="s">
        <v>44</v>
      </c>
      <c r="E260" s="215" t="s">
        <v>57</v>
      </c>
      <c r="F260" s="25" t="s">
        <v>70</v>
      </c>
      <c r="G260" s="25" t="s">
        <v>190</v>
      </c>
      <c r="H260" s="58" t="s">
        <v>46</v>
      </c>
      <c r="I260" s="183" t="s">
        <v>105</v>
      </c>
      <c r="J260" s="60">
        <v>5158615</v>
      </c>
      <c r="K260" s="61"/>
      <c r="L260" s="132"/>
      <c r="M260" s="191">
        <v>183187</v>
      </c>
      <c r="N260" s="175">
        <v>6480</v>
      </c>
      <c r="O260" s="70">
        <v>6698</v>
      </c>
      <c r="P260" s="55">
        <v>6698</v>
      </c>
      <c r="Q260" s="126">
        <v>6678</v>
      </c>
      <c r="R260" s="33">
        <f t="shared" si="47"/>
        <v>-20</v>
      </c>
      <c r="S260" s="33">
        <f t="shared" si="48"/>
        <v>198</v>
      </c>
      <c r="T260" s="146">
        <f t="shared" si="49"/>
        <v>3.0555555555555447E-2</v>
      </c>
      <c r="U260" s="146">
        <f t="shared" si="52"/>
        <v>-2.9859659599880128E-3</v>
      </c>
      <c r="V260" s="28" t="s">
        <v>353</v>
      </c>
      <c r="W260" s="64">
        <v>76</v>
      </c>
      <c r="X260" s="72">
        <v>59</v>
      </c>
      <c r="Y260" s="72"/>
      <c r="Z260" s="72">
        <v>0</v>
      </c>
      <c r="AA260" s="81">
        <f t="shared" si="53"/>
        <v>0</v>
      </c>
      <c r="AB260" s="72">
        <v>34</v>
      </c>
      <c r="AC260" s="72"/>
      <c r="AD260" s="72">
        <v>3</v>
      </c>
      <c r="AE260" s="72"/>
      <c r="AF260" s="72"/>
      <c r="AG260" s="72"/>
      <c r="AH260" s="72"/>
      <c r="AI260" s="140">
        <f t="shared" si="55"/>
        <v>96</v>
      </c>
      <c r="AJ260" s="140">
        <f t="shared" si="54"/>
        <v>76</v>
      </c>
      <c r="AK260" s="28" t="s">
        <v>354</v>
      </c>
      <c r="AL260" s="25">
        <v>5</v>
      </c>
    </row>
    <row r="261" spans="1:16378" s="43" customFormat="1" x14ac:dyDescent="0.25">
      <c r="A261" s="61">
        <v>2024</v>
      </c>
      <c r="B261" s="61" t="s">
        <v>185</v>
      </c>
      <c r="C261" s="165">
        <v>45533</v>
      </c>
      <c r="D261" s="27" t="s">
        <v>44</v>
      </c>
      <c r="E261" s="215" t="s">
        <v>57</v>
      </c>
      <c r="F261" s="25" t="s">
        <v>70</v>
      </c>
      <c r="G261" s="25" t="s">
        <v>190</v>
      </c>
      <c r="H261" s="58" t="s">
        <v>46</v>
      </c>
      <c r="I261" s="193" t="s">
        <v>68</v>
      </c>
      <c r="J261" s="60">
        <v>5158611</v>
      </c>
      <c r="K261" s="30"/>
      <c r="L261" s="149"/>
      <c r="M261" s="191">
        <v>183188</v>
      </c>
      <c r="N261" s="194">
        <v>7236</v>
      </c>
      <c r="O261" s="117">
        <v>7416</v>
      </c>
      <c r="P261" s="127">
        <v>7398</v>
      </c>
      <c r="Q261" s="125">
        <v>7362</v>
      </c>
      <c r="R261" s="115">
        <f t="shared" si="47"/>
        <v>-54</v>
      </c>
      <c r="S261" s="115">
        <f t="shared" si="48"/>
        <v>126</v>
      </c>
      <c r="T261" s="195">
        <f t="shared" si="49"/>
        <v>1.7412935323383172E-2</v>
      </c>
      <c r="U261" s="196">
        <f t="shared" si="52"/>
        <v>-7.2815533980582492E-3</v>
      </c>
      <c r="V261" s="30" t="s">
        <v>355</v>
      </c>
      <c r="W261" s="30">
        <v>20</v>
      </c>
      <c r="X261" s="30">
        <v>26</v>
      </c>
      <c r="Y261" s="30"/>
      <c r="Z261" s="30">
        <v>5</v>
      </c>
      <c r="AA261" s="81">
        <f t="shared" si="53"/>
        <v>18</v>
      </c>
      <c r="AB261" s="30">
        <v>22</v>
      </c>
      <c r="AC261" s="30"/>
      <c r="AD261" s="30">
        <v>3</v>
      </c>
      <c r="AE261" s="30"/>
      <c r="AF261" s="30"/>
      <c r="AG261" s="30"/>
      <c r="AH261" s="30"/>
      <c r="AI261" s="140">
        <f t="shared" si="55"/>
        <v>74</v>
      </c>
      <c r="AJ261" s="140">
        <f t="shared" si="54"/>
        <v>20</v>
      </c>
      <c r="AK261" s="28" t="s">
        <v>356</v>
      </c>
      <c r="AL261" s="25">
        <v>5</v>
      </c>
    </row>
    <row r="262" spans="1:16378" s="43" customFormat="1" x14ac:dyDescent="0.25">
      <c r="A262" s="61">
        <v>2024</v>
      </c>
      <c r="B262" s="61" t="s">
        <v>185</v>
      </c>
      <c r="C262" s="165">
        <v>45533</v>
      </c>
      <c r="D262" s="27" t="s">
        <v>44</v>
      </c>
      <c r="E262" s="215" t="s">
        <v>57</v>
      </c>
      <c r="F262" s="25" t="s">
        <v>70</v>
      </c>
      <c r="G262" s="25" t="s">
        <v>190</v>
      </c>
      <c r="H262" s="58" t="s">
        <v>46</v>
      </c>
      <c r="I262" s="193" t="s">
        <v>68</v>
      </c>
      <c r="J262" s="60">
        <v>5158611</v>
      </c>
      <c r="K262" s="30"/>
      <c r="L262" s="149"/>
      <c r="M262" s="191">
        <v>183189</v>
      </c>
      <c r="N262" s="197">
        <v>1620</v>
      </c>
      <c r="O262" s="117">
        <v>1656</v>
      </c>
      <c r="P262" s="127">
        <v>1656</v>
      </c>
      <c r="Q262" s="125">
        <v>1653</v>
      </c>
      <c r="R262" s="115">
        <f t="shared" si="47"/>
        <v>-3</v>
      </c>
      <c r="S262" s="115">
        <f t="shared" si="48"/>
        <v>33</v>
      </c>
      <c r="T262" s="195">
        <f t="shared" si="49"/>
        <v>2.0370370370370372E-2</v>
      </c>
      <c r="U262" s="196">
        <f t="shared" si="52"/>
        <v>-1.8115942028985588E-3</v>
      </c>
      <c r="V262" s="30" t="s">
        <v>357</v>
      </c>
      <c r="W262" s="30">
        <v>6</v>
      </c>
      <c r="X262" s="30">
        <v>1</v>
      </c>
      <c r="Y262" s="30"/>
      <c r="Z262" s="30">
        <v>0</v>
      </c>
      <c r="AA262" s="81">
        <f t="shared" si="53"/>
        <v>0</v>
      </c>
      <c r="AB262" s="30">
        <v>8</v>
      </c>
      <c r="AC262" s="30"/>
      <c r="AD262" s="30">
        <v>0</v>
      </c>
      <c r="AE262" s="30"/>
      <c r="AF262" s="30"/>
      <c r="AG262" s="30"/>
      <c r="AH262" s="30"/>
      <c r="AI262" s="140">
        <f t="shared" si="55"/>
        <v>9</v>
      </c>
      <c r="AJ262" s="140">
        <f t="shared" si="54"/>
        <v>6</v>
      </c>
      <c r="AK262" s="28"/>
      <c r="AL262" s="25">
        <v>5</v>
      </c>
    </row>
    <row r="263" spans="1:16378" s="43" customFormat="1" x14ac:dyDescent="0.25">
      <c r="A263" s="61">
        <v>2024</v>
      </c>
      <c r="B263" s="61" t="s">
        <v>185</v>
      </c>
      <c r="C263" s="165">
        <v>45533</v>
      </c>
      <c r="D263" s="27" t="s">
        <v>44</v>
      </c>
      <c r="E263" s="215" t="s">
        <v>57</v>
      </c>
      <c r="F263" s="25" t="s">
        <v>70</v>
      </c>
      <c r="G263" s="25" t="s">
        <v>190</v>
      </c>
      <c r="H263" s="58" t="s">
        <v>46</v>
      </c>
      <c r="I263" s="193" t="s">
        <v>66</v>
      </c>
      <c r="J263" s="60">
        <v>5158587</v>
      </c>
      <c r="K263" s="30"/>
      <c r="L263" s="149"/>
      <c r="M263" s="191">
        <v>183190</v>
      </c>
      <c r="N263" s="197">
        <v>8316</v>
      </c>
      <c r="O263" s="117">
        <v>8506</v>
      </c>
      <c r="P263" s="127">
        <v>8501</v>
      </c>
      <c r="Q263" s="125">
        <v>8487</v>
      </c>
      <c r="R263" s="115">
        <f t="shared" si="47"/>
        <v>-19</v>
      </c>
      <c r="S263" s="115">
        <f t="shared" si="48"/>
        <v>171</v>
      </c>
      <c r="T263" s="195">
        <f t="shared" si="49"/>
        <v>2.0562770562770671E-2</v>
      </c>
      <c r="U263" s="196">
        <f t="shared" si="52"/>
        <v>-2.2337173759698903E-3</v>
      </c>
      <c r="V263" s="30" t="s">
        <v>357</v>
      </c>
      <c r="W263" s="30">
        <v>41</v>
      </c>
      <c r="X263" s="30">
        <v>19</v>
      </c>
      <c r="Y263" s="30"/>
      <c r="Z263" s="30">
        <v>5</v>
      </c>
      <c r="AA263" s="81">
        <f t="shared" si="53"/>
        <v>5</v>
      </c>
      <c r="AB263" s="30">
        <v>28</v>
      </c>
      <c r="AC263" s="30"/>
      <c r="AD263" s="30">
        <v>3</v>
      </c>
      <c r="AE263" s="30"/>
      <c r="AF263" s="30"/>
      <c r="AG263" s="30"/>
      <c r="AH263" s="30"/>
      <c r="AI263" s="140">
        <f t="shared" si="55"/>
        <v>60</v>
      </c>
      <c r="AJ263" s="140">
        <f t="shared" si="54"/>
        <v>41</v>
      </c>
      <c r="AK263" s="28" t="s">
        <v>356</v>
      </c>
      <c r="AL263" s="25">
        <v>5</v>
      </c>
    </row>
    <row r="264" spans="1:16378" s="43" customFormat="1" x14ac:dyDescent="0.25">
      <c r="A264" s="61">
        <v>2024</v>
      </c>
      <c r="B264" s="61" t="s">
        <v>185</v>
      </c>
      <c r="C264" s="165">
        <v>45533</v>
      </c>
      <c r="D264" s="27" t="s">
        <v>44</v>
      </c>
      <c r="E264" s="215" t="s">
        <v>57</v>
      </c>
      <c r="F264" s="25" t="s">
        <v>70</v>
      </c>
      <c r="G264" s="25" t="s">
        <v>190</v>
      </c>
      <c r="H264" s="58" t="s">
        <v>46</v>
      </c>
      <c r="I264" s="193" t="s">
        <v>66</v>
      </c>
      <c r="J264" s="60">
        <v>5158587</v>
      </c>
      <c r="K264" s="30"/>
      <c r="L264" s="149"/>
      <c r="M264" s="191">
        <v>183191</v>
      </c>
      <c r="N264" s="197">
        <v>1080</v>
      </c>
      <c r="O264" s="117">
        <v>1109</v>
      </c>
      <c r="P264" s="127">
        <v>1109</v>
      </c>
      <c r="Q264" s="125">
        <v>1104</v>
      </c>
      <c r="R264" s="115">
        <f t="shared" si="47"/>
        <v>-5</v>
      </c>
      <c r="S264" s="115">
        <f t="shared" si="48"/>
        <v>24</v>
      </c>
      <c r="T264" s="195">
        <f t="shared" si="49"/>
        <v>2.2222222222222143E-2</v>
      </c>
      <c r="U264" s="196">
        <f t="shared" si="52"/>
        <v>-4.5085662759242195E-3</v>
      </c>
      <c r="V264" s="30" t="s">
        <v>358</v>
      </c>
      <c r="W264" s="30">
        <v>14</v>
      </c>
      <c r="X264" s="30">
        <v>11</v>
      </c>
      <c r="Y264" s="30"/>
      <c r="Z264" s="30">
        <v>2</v>
      </c>
      <c r="AA264" s="81">
        <f t="shared" si="53"/>
        <v>0</v>
      </c>
      <c r="AB264" s="30">
        <v>6</v>
      </c>
      <c r="AC264" s="30"/>
      <c r="AD264" s="30">
        <v>0</v>
      </c>
      <c r="AE264" s="30"/>
      <c r="AF264" s="30"/>
      <c r="AG264" s="30"/>
      <c r="AH264" s="30"/>
      <c r="AI264" s="140">
        <f t="shared" si="55"/>
        <v>19</v>
      </c>
      <c r="AJ264" s="140">
        <f t="shared" si="54"/>
        <v>14</v>
      </c>
      <c r="AK264" s="28" t="s">
        <v>356</v>
      </c>
      <c r="AL264" s="25">
        <v>5</v>
      </c>
    </row>
    <row r="265" spans="1:16378" s="44" customFormat="1" x14ac:dyDescent="0.25">
      <c r="A265" s="85">
        <v>2024</v>
      </c>
      <c r="B265" s="25" t="s">
        <v>185</v>
      </c>
      <c r="C265" s="165">
        <v>45533</v>
      </c>
      <c r="D265" s="27" t="s">
        <v>44</v>
      </c>
      <c r="E265" s="215" t="s">
        <v>57</v>
      </c>
      <c r="F265" s="25" t="s">
        <v>70</v>
      </c>
      <c r="G265" s="25" t="s">
        <v>190</v>
      </c>
      <c r="H265" s="58" t="s">
        <v>46</v>
      </c>
      <c r="I265" s="193" t="s">
        <v>83</v>
      </c>
      <c r="J265" s="48">
        <v>5158602</v>
      </c>
      <c r="K265" s="92"/>
      <c r="L265" s="92"/>
      <c r="M265" s="191">
        <v>183192</v>
      </c>
      <c r="N265" s="46">
        <v>7128</v>
      </c>
      <c r="O265" s="89">
        <v>7362</v>
      </c>
      <c r="P265" s="34">
        <v>7362</v>
      </c>
      <c r="Q265" s="90">
        <v>7371</v>
      </c>
      <c r="R265" s="115">
        <f t="shared" si="47"/>
        <v>9</v>
      </c>
      <c r="S265" s="115">
        <f t="shared" si="48"/>
        <v>243</v>
      </c>
      <c r="T265" s="116">
        <f t="shared" si="49"/>
        <v>3.4090909090909172E-2</v>
      </c>
      <c r="U265" s="196">
        <f t="shared" si="52"/>
        <v>1.2224938875304847E-3</v>
      </c>
      <c r="V265" s="65" t="s">
        <v>350</v>
      </c>
      <c r="W265" s="83">
        <v>55</v>
      </c>
      <c r="X265" s="83">
        <v>22</v>
      </c>
      <c r="Y265" s="84"/>
      <c r="Z265" s="83">
        <v>5</v>
      </c>
      <c r="AA265" s="81">
        <f t="shared" si="53"/>
        <v>0</v>
      </c>
      <c r="AB265" s="83">
        <v>16</v>
      </c>
      <c r="AC265" s="84"/>
      <c r="AD265" s="64">
        <v>3</v>
      </c>
      <c r="AE265" s="84"/>
      <c r="AF265" s="84"/>
      <c r="AG265" s="79"/>
      <c r="AH265" s="80"/>
      <c r="AI265" s="140">
        <f t="shared" si="55"/>
        <v>46</v>
      </c>
      <c r="AJ265" s="140">
        <f t="shared" si="54"/>
        <v>55</v>
      </c>
      <c r="AK265" s="28" t="s">
        <v>359</v>
      </c>
      <c r="AL265" s="25">
        <v>5</v>
      </c>
    </row>
    <row r="266" spans="1:16378" s="44" customFormat="1" x14ac:dyDescent="0.25">
      <c r="A266" s="25">
        <v>2024</v>
      </c>
      <c r="B266" s="25" t="s">
        <v>185</v>
      </c>
      <c r="C266" s="165">
        <v>45533</v>
      </c>
      <c r="D266" s="27" t="s">
        <v>44</v>
      </c>
      <c r="E266" s="215" t="s">
        <v>57</v>
      </c>
      <c r="F266" s="25" t="s">
        <v>70</v>
      </c>
      <c r="G266" s="25" t="s">
        <v>190</v>
      </c>
      <c r="H266" s="58" t="s">
        <v>46</v>
      </c>
      <c r="I266" s="183" t="s">
        <v>83</v>
      </c>
      <c r="J266" s="142">
        <v>5158602</v>
      </c>
      <c r="K266" s="49"/>
      <c r="L266" s="184"/>
      <c r="M266" s="191">
        <v>183193</v>
      </c>
      <c r="N266" s="105">
        <v>1080</v>
      </c>
      <c r="O266" s="33">
        <v>1117</v>
      </c>
      <c r="P266" s="34">
        <v>1107</v>
      </c>
      <c r="Q266" s="35">
        <v>1113</v>
      </c>
      <c r="R266" s="33">
        <f t="shared" ref="R266:R274" si="56">Q266-O266</f>
        <v>-4</v>
      </c>
      <c r="S266" s="33">
        <f t="shared" ref="S266:S274" si="57">Q266-N266</f>
        <v>33</v>
      </c>
      <c r="T266" s="36">
        <f t="shared" ref="T266:T274" si="58">Q266/N266-1</f>
        <v>3.0555555555555447E-2</v>
      </c>
      <c r="U266" s="36">
        <f t="shared" si="52"/>
        <v>-3.5810205908684001E-3</v>
      </c>
      <c r="V266" s="37" t="s">
        <v>360</v>
      </c>
      <c r="W266" s="28">
        <v>30</v>
      </c>
      <c r="X266" s="28">
        <v>7</v>
      </c>
      <c r="Y266" s="38"/>
      <c r="Z266" s="28">
        <v>0</v>
      </c>
      <c r="AA266" s="81">
        <f t="shared" si="53"/>
        <v>10</v>
      </c>
      <c r="AB266" s="28">
        <v>17</v>
      </c>
      <c r="AC266" s="39"/>
      <c r="AD266" s="28">
        <v>0</v>
      </c>
      <c r="AE266" s="39"/>
      <c r="AF266" s="40"/>
      <c r="AG266" s="41"/>
      <c r="AH266" s="30"/>
      <c r="AI266" s="140">
        <f t="shared" si="55"/>
        <v>34</v>
      </c>
      <c r="AJ266" s="140">
        <f t="shared" si="54"/>
        <v>30</v>
      </c>
      <c r="AK266" s="37"/>
      <c r="AL266" s="25">
        <v>5</v>
      </c>
      <c r="AM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3"/>
      <c r="EU266" s="43"/>
      <c r="EV266" s="43"/>
      <c r="EW266" s="43"/>
      <c r="EX266" s="43"/>
      <c r="EY266" s="43"/>
      <c r="EZ266" s="43"/>
      <c r="FA266" s="43"/>
      <c r="FB266" s="43"/>
      <c r="FC266" s="43"/>
      <c r="FD266" s="43"/>
      <c r="FE266" s="43"/>
      <c r="FF266" s="43"/>
      <c r="FG266" s="43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43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  <c r="HV266" s="43"/>
      <c r="HW266" s="43"/>
      <c r="HX266" s="43"/>
      <c r="HY266" s="43"/>
      <c r="HZ266" s="43"/>
      <c r="IA266" s="43"/>
      <c r="IB266" s="43"/>
      <c r="IC266" s="43"/>
      <c r="ID266" s="43"/>
      <c r="IE266" s="43"/>
      <c r="IF266" s="43"/>
      <c r="IG266" s="43"/>
      <c r="IH266" s="43"/>
      <c r="II266" s="43"/>
      <c r="IJ266" s="43"/>
      <c r="IK266" s="43"/>
      <c r="IL266" s="43"/>
      <c r="IM266" s="43"/>
      <c r="IN266" s="43"/>
      <c r="IO266" s="43"/>
      <c r="IP266" s="43"/>
      <c r="IQ266" s="43"/>
      <c r="IR266" s="43"/>
      <c r="IS266" s="43"/>
      <c r="IT266" s="43"/>
      <c r="IU266" s="43"/>
      <c r="IV266" s="43"/>
      <c r="IW266" s="43"/>
      <c r="IX266" s="43"/>
      <c r="IY266" s="43"/>
      <c r="IZ266" s="43"/>
      <c r="JA266" s="43"/>
      <c r="JB266" s="43"/>
      <c r="JC266" s="43"/>
      <c r="JD266" s="43"/>
      <c r="JE266" s="43"/>
      <c r="JF266" s="43"/>
      <c r="JG266" s="43"/>
      <c r="JH266" s="43"/>
      <c r="JI266" s="43"/>
      <c r="JJ266" s="43"/>
      <c r="JK266" s="43"/>
      <c r="JL266" s="43"/>
      <c r="JM266" s="43"/>
      <c r="JN266" s="43"/>
      <c r="JO266" s="43"/>
      <c r="JP266" s="43"/>
      <c r="JQ266" s="43"/>
      <c r="JR266" s="43"/>
      <c r="JS266" s="43"/>
      <c r="JT266" s="43"/>
      <c r="JU266" s="43"/>
      <c r="JV266" s="43"/>
      <c r="JW266" s="43"/>
      <c r="JX266" s="43"/>
      <c r="JY266" s="43"/>
      <c r="JZ266" s="43"/>
      <c r="KA266" s="43"/>
      <c r="KB266" s="43"/>
      <c r="KC266" s="43"/>
      <c r="KD266" s="43"/>
      <c r="KE266" s="43"/>
      <c r="KF266" s="43"/>
      <c r="KG266" s="43"/>
      <c r="KH266" s="43"/>
      <c r="KI266" s="43"/>
      <c r="KJ266" s="43"/>
      <c r="KK266" s="43"/>
      <c r="KL266" s="43"/>
      <c r="KM266" s="43"/>
      <c r="KN266" s="43"/>
      <c r="KO266" s="43"/>
      <c r="KP266" s="43"/>
      <c r="KQ266" s="43"/>
      <c r="KR266" s="43"/>
      <c r="KS266" s="43"/>
      <c r="KT266" s="43"/>
      <c r="KU266" s="43"/>
      <c r="KV266" s="43"/>
      <c r="KW266" s="43"/>
      <c r="KX266" s="43"/>
      <c r="KY266" s="43"/>
      <c r="KZ266" s="43"/>
      <c r="LA266" s="43"/>
      <c r="LB266" s="43"/>
      <c r="LC266" s="43"/>
      <c r="LD266" s="43"/>
      <c r="LE266" s="43"/>
      <c r="LF266" s="43"/>
      <c r="LG266" s="43"/>
      <c r="LH266" s="43"/>
      <c r="LI266" s="43"/>
      <c r="LJ266" s="43"/>
      <c r="LK266" s="43"/>
      <c r="LL266" s="43"/>
      <c r="LM266" s="43"/>
      <c r="LN266" s="43"/>
      <c r="LO266" s="43"/>
      <c r="LP266" s="43"/>
      <c r="LQ266" s="43"/>
      <c r="LR266" s="43"/>
      <c r="LS266" s="43"/>
      <c r="LT266" s="43"/>
      <c r="LU266" s="43"/>
      <c r="LV266" s="43"/>
      <c r="LW266" s="43"/>
      <c r="LX266" s="43"/>
      <c r="LY266" s="43"/>
      <c r="LZ266" s="43"/>
      <c r="MA266" s="43"/>
      <c r="MB266" s="43"/>
      <c r="MC266" s="43"/>
      <c r="MD266" s="43"/>
      <c r="ME266" s="43"/>
      <c r="MF266" s="43"/>
      <c r="MG266" s="43"/>
      <c r="MH266" s="43"/>
      <c r="MI266" s="43"/>
      <c r="MJ266" s="43"/>
      <c r="MK266" s="43"/>
      <c r="ML266" s="43"/>
      <c r="MM266" s="43"/>
      <c r="MN266" s="43"/>
      <c r="MO266" s="43"/>
      <c r="MP266" s="43"/>
      <c r="MQ266" s="43"/>
      <c r="MR266" s="43"/>
      <c r="MS266" s="43"/>
      <c r="MT266" s="43"/>
      <c r="MU266" s="43"/>
      <c r="MV266" s="43"/>
      <c r="MW266" s="43"/>
      <c r="MX266" s="43"/>
      <c r="MY266" s="43"/>
      <c r="MZ266" s="43"/>
      <c r="NA266" s="43"/>
      <c r="NB266" s="43"/>
      <c r="NC266" s="43"/>
      <c r="ND266" s="43"/>
      <c r="NE266" s="43"/>
      <c r="NF266" s="43"/>
      <c r="NG266" s="43"/>
      <c r="NH266" s="43"/>
      <c r="NI266" s="43"/>
      <c r="NJ266" s="43"/>
      <c r="NK266" s="43"/>
      <c r="NL266" s="43"/>
      <c r="NM266" s="43"/>
      <c r="NN266" s="43"/>
      <c r="NO266" s="43"/>
      <c r="NP266" s="43"/>
      <c r="NQ266" s="43"/>
      <c r="NR266" s="43"/>
      <c r="NS266" s="43"/>
      <c r="NT266" s="43"/>
      <c r="NU266" s="43"/>
      <c r="NV266" s="43"/>
      <c r="NW266" s="43"/>
      <c r="NX266" s="43"/>
      <c r="NY266" s="43"/>
      <c r="NZ266" s="43"/>
      <c r="OA266" s="43"/>
      <c r="OB266" s="43"/>
      <c r="OC266" s="43"/>
      <c r="OD266" s="43"/>
      <c r="OE266" s="43"/>
      <c r="OF266" s="43"/>
      <c r="OG266" s="43"/>
      <c r="OH266" s="43"/>
      <c r="OI266" s="43"/>
      <c r="OJ266" s="43"/>
      <c r="OK266" s="43"/>
      <c r="OL266" s="43"/>
      <c r="OM266" s="43"/>
      <c r="ON266" s="43"/>
      <c r="OO266" s="43"/>
      <c r="OP266" s="43"/>
      <c r="OQ266" s="43"/>
      <c r="OR266" s="43"/>
      <c r="OS266" s="43"/>
      <c r="OT266" s="43"/>
      <c r="OU266" s="43"/>
      <c r="OV266" s="43"/>
      <c r="OW266" s="43"/>
      <c r="OX266" s="43"/>
      <c r="OY266" s="43"/>
      <c r="OZ266" s="43"/>
      <c r="PA266" s="43"/>
      <c r="PB266" s="43"/>
      <c r="PC266" s="43"/>
      <c r="PD266" s="43"/>
      <c r="PE266" s="43"/>
      <c r="PF266" s="43"/>
      <c r="PG266" s="43"/>
      <c r="PH266" s="43"/>
      <c r="PI266" s="43"/>
      <c r="PJ266" s="43"/>
      <c r="PK266" s="43"/>
      <c r="PL266" s="43"/>
      <c r="PM266" s="43"/>
      <c r="PN266" s="43"/>
      <c r="PO266" s="43"/>
      <c r="PP266" s="43"/>
      <c r="PQ266" s="43"/>
      <c r="PR266" s="43"/>
      <c r="PS266" s="43"/>
      <c r="PT266" s="43"/>
      <c r="PU266" s="43"/>
      <c r="PV266" s="43"/>
      <c r="PW266" s="43"/>
      <c r="PX266" s="43"/>
      <c r="PY266" s="43"/>
      <c r="PZ266" s="43"/>
      <c r="QA266" s="43"/>
      <c r="QB266" s="43"/>
      <c r="QC266" s="43"/>
      <c r="QD266" s="43"/>
      <c r="QE266" s="43"/>
      <c r="QF266" s="43"/>
      <c r="QG266" s="43"/>
      <c r="QH266" s="43"/>
      <c r="QI266" s="43"/>
      <c r="QJ266" s="43"/>
      <c r="QK266" s="43"/>
      <c r="QL266" s="43"/>
      <c r="QM266" s="43"/>
      <c r="QN266" s="43"/>
      <c r="QO266" s="43"/>
      <c r="QP266" s="43"/>
      <c r="QQ266" s="43"/>
      <c r="QR266" s="43"/>
      <c r="QS266" s="43"/>
      <c r="QT266" s="43"/>
      <c r="QU266" s="43"/>
      <c r="QV266" s="43"/>
      <c r="QW266" s="43"/>
      <c r="QX266" s="43"/>
      <c r="QY266" s="43"/>
      <c r="QZ266" s="43"/>
      <c r="RA266" s="43"/>
      <c r="RB266" s="43"/>
      <c r="RC266" s="43"/>
      <c r="RD266" s="43"/>
      <c r="RE266" s="43"/>
      <c r="RF266" s="43"/>
      <c r="RG266" s="43"/>
      <c r="RH266" s="43"/>
      <c r="RI266" s="43"/>
      <c r="RJ266" s="43"/>
      <c r="RK266" s="43"/>
      <c r="RL266" s="43"/>
      <c r="RM266" s="43"/>
      <c r="RN266" s="43"/>
      <c r="RO266" s="43"/>
      <c r="RP266" s="43"/>
      <c r="RQ266" s="43"/>
      <c r="RR266" s="43"/>
      <c r="RS266" s="43"/>
      <c r="RT266" s="43"/>
      <c r="RU266" s="43"/>
      <c r="RV266" s="43"/>
      <c r="RW266" s="43"/>
      <c r="RX266" s="43"/>
      <c r="RY266" s="43"/>
      <c r="RZ266" s="43"/>
      <c r="SA266" s="43"/>
      <c r="SB266" s="43"/>
      <c r="SC266" s="43"/>
      <c r="SD266" s="43"/>
      <c r="SE266" s="43"/>
      <c r="SF266" s="43"/>
      <c r="SG266" s="43"/>
      <c r="SH266" s="43"/>
      <c r="SI266" s="43"/>
      <c r="SJ266" s="43"/>
      <c r="SK266" s="43"/>
      <c r="SL266" s="43"/>
      <c r="SM266" s="43"/>
      <c r="SN266" s="43"/>
      <c r="SO266" s="43"/>
      <c r="SP266" s="43"/>
      <c r="SQ266" s="43"/>
      <c r="SR266" s="43"/>
      <c r="SS266" s="43"/>
      <c r="ST266" s="43"/>
      <c r="SU266" s="43"/>
      <c r="SV266" s="43"/>
      <c r="SW266" s="43"/>
      <c r="SX266" s="43"/>
      <c r="SY266" s="43"/>
      <c r="SZ266" s="43"/>
      <c r="TA266" s="43"/>
      <c r="TB266" s="43"/>
      <c r="TC266" s="43"/>
      <c r="TD266" s="43"/>
      <c r="TE266" s="43"/>
      <c r="TF266" s="43"/>
      <c r="TG266" s="43"/>
      <c r="TH266" s="43"/>
      <c r="TI266" s="43"/>
      <c r="TJ266" s="43"/>
      <c r="TK266" s="43"/>
      <c r="TL266" s="43"/>
      <c r="TM266" s="43"/>
      <c r="TN266" s="43"/>
      <c r="TO266" s="43"/>
      <c r="TP266" s="43"/>
      <c r="TQ266" s="43"/>
      <c r="TR266" s="43"/>
      <c r="TS266" s="43"/>
      <c r="TT266" s="43"/>
      <c r="TU266" s="43"/>
      <c r="TV266" s="43"/>
      <c r="TW266" s="43"/>
      <c r="TX266" s="43"/>
      <c r="TY266" s="43"/>
      <c r="TZ266" s="43"/>
      <c r="UA266" s="43"/>
      <c r="UB266" s="43"/>
      <c r="UC266" s="43"/>
      <c r="UD266" s="43"/>
      <c r="UE266" s="43"/>
      <c r="UF266" s="43"/>
      <c r="UG266" s="43"/>
      <c r="UH266" s="43"/>
      <c r="UI266" s="43"/>
      <c r="UJ266" s="43"/>
      <c r="UK266" s="43"/>
      <c r="UL266" s="43"/>
      <c r="UM266" s="43"/>
      <c r="UN266" s="43"/>
      <c r="UO266" s="43"/>
      <c r="UP266" s="43"/>
      <c r="UQ266" s="43"/>
      <c r="UR266" s="43"/>
      <c r="US266" s="43"/>
      <c r="UT266" s="43"/>
      <c r="UU266" s="43"/>
      <c r="UV266" s="43"/>
      <c r="UW266" s="43"/>
      <c r="UX266" s="43"/>
      <c r="UY266" s="43"/>
      <c r="UZ266" s="43"/>
      <c r="VA266" s="43"/>
      <c r="VB266" s="43"/>
      <c r="VC266" s="43"/>
      <c r="VD266" s="43"/>
      <c r="VE266" s="43"/>
      <c r="VF266" s="43"/>
      <c r="VG266" s="43"/>
      <c r="VH266" s="43"/>
      <c r="VI266" s="43"/>
      <c r="VJ266" s="43"/>
      <c r="VK266" s="43"/>
      <c r="VL266" s="43"/>
      <c r="VM266" s="43"/>
      <c r="VN266" s="43"/>
      <c r="VO266" s="43"/>
      <c r="VP266" s="43"/>
      <c r="VQ266" s="43"/>
      <c r="VR266" s="43"/>
      <c r="VS266" s="43"/>
      <c r="VT266" s="43"/>
      <c r="VU266" s="43"/>
      <c r="VV266" s="43"/>
      <c r="VW266" s="43"/>
      <c r="VX266" s="43"/>
      <c r="VY266" s="43"/>
      <c r="VZ266" s="43"/>
      <c r="WA266" s="43"/>
      <c r="WB266" s="43"/>
      <c r="WC266" s="43"/>
      <c r="WD266" s="43"/>
      <c r="WE266" s="43"/>
      <c r="WF266" s="43"/>
      <c r="WG266" s="43"/>
      <c r="WH266" s="43"/>
      <c r="WI266" s="43"/>
      <c r="WJ266" s="43"/>
      <c r="WK266" s="43"/>
      <c r="WL266" s="43"/>
      <c r="WM266" s="43"/>
      <c r="WN266" s="43"/>
      <c r="WO266" s="43"/>
      <c r="WP266" s="43"/>
      <c r="WQ266" s="43"/>
      <c r="WR266" s="43"/>
      <c r="WS266" s="43"/>
      <c r="WT266" s="43"/>
      <c r="WU266" s="43"/>
      <c r="WV266" s="43"/>
      <c r="WW266" s="43"/>
      <c r="WX266" s="43"/>
      <c r="WY266" s="43"/>
      <c r="WZ266" s="43"/>
      <c r="XA266" s="43"/>
      <c r="XB266" s="43"/>
      <c r="XC266" s="43"/>
      <c r="XD266" s="43"/>
      <c r="XE266" s="43"/>
      <c r="XF266" s="43"/>
      <c r="XG266" s="43"/>
      <c r="XH266" s="43"/>
      <c r="XI266" s="43"/>
      <c r="XJ266" s="43"/>
      <c r="XK266" s="43"/>
      <c r="XL266" s="43"/>
      <c r="XM266" s="43"/>
      <c r="XN266" s="43"/>
      <c r="XO266" s="43"/>
      <c r="XP266" s="43"/>
      <c r="XQ266" s="43"/>
      <c r="XR266" s="43"/>
      <c r="XS266" s="43"/>
      <c r="XT266" s="43"/>
      <c r="XU266" s="43"/>
      <c r="XV266" s="43"/>
      <c r="XW266" s="43"/>
      <c r="XX266" s="43"/>
      <c r="XY266" s="43"/>
      <c r="XZ266" s="43"/>
      <c r="YA266" s="43"/>
      <c r="YB266" s="43"/>
      <c r="YC266" s="43"/>
      <c r="YD266" s="43"/>
      <c r="YE266" s="43"/>
      <c r="YF266" s="43"/>
      <c r="YG266" s="43"/>
      <c r="YH266" s="43"/>
      <c r="YI266" s="43"/>
      <c r="YJ266" s="43"/>
      <c r="YK266" s="43"/>
      <c r="YL266" s="43"/>
      <c r="YM266" s="43"/>
      <c r="YN266" s="43"/>
      <c r="YO266" s="43"/>
      <c r="YP266" s="43"/>
      <c r="YQ266" s="43"/>
      <c r="YR266" s="43"/>
      <c r="YS266" s="43"/>
      <c r="YT266" s="43"/>
      <c r="YU266" s="43"/>
      <c r="YV266" s="43"/>
      <c r="YW266" s="43"/>
      <c r="YX266" s="43"/>
      <c r="YY266" s="43"/>
      <c r="YZ266" s="43"/>
      <c r="ZA266" s="43"/>
      <c r="ZB266" s="43"/>
      <c r="ZC266" s="43"/>
      <c r="ZD266" s="43"/>
      <c r="ZE266" s="43"/>
      <c r="ZF266" s="43"/>
      <c r="ZG266" s="43"/>
      <c r="ZH266" s="43"/>
      <c r="ZI266" s="43"/>
      <c r="ZJ266" s="43"/>
      <c r="ZK266" s="43"/>
      <c r="ZL266" s="43"/>
      <c r="ZM266" s="43"/>
      <c r="ZN266" s="43"/>
      <c r="ZO266" s="43"/>
      <c r="ZP266" s="43"/>
      <c r="ZQ266" s="43"/>
      <c r="ZR266" s="43"/>
      <c r="ZS266" s="43"/>
      <c r="ZT266" s="43"/>
      <c r="ZU266" s="43"/>
      <c r="ZV266" s="43"/>
      <c r="ZW266" s="43"/>
      <c r="ZX266" s="43"/>
      <c r="ZY266" s="43"/>
      <c r="ZZ266" s="43"/>
      <c r="AAA266" s="43"/>
      <c r="AAB266" s="43"/>
      <c r="AAC266" s="43"/>
      <c r="AAD266" s="43"/>
      <c r="AAE266" s="43"/>
      <c r="AAF266" s="43"/>
      <c r="AAG266" s="43"/>
      <c r="AAH266" s="43"/>
      <c r="AAI266" s="43"/>
      <c r="AAJ266" s="43"/>
      <c r="AAK266" s="43"/>
      <c r="AAL266" s="43"/>
      <c r="AAM266" s="43"/>
      <c r="AAN266" s="43"/>
      <c r="AAO266" s="43"/>
      <c r="AAP266" s="43"/>
      <c r="AAQ266" s="43"/>
      <c r="AAR266" s="43"/>
      <c r="AAS266" s="43"/>
      <c r="AAT266" s="43"/>
      <c r="AAU266" s="43"/>
      <c r="AAV266" s="43"/>
      <c r="AAW266" s="43"/>
      <c r="AAX266" s="43"/>
      <c r="AAY266" s="43"/>
      <c r="AAZ266" s="43"/>
      <c r="ABA266" s="43"/>
      <c r="ABB266" s="43"/>
      <c r="ABC266" s="43"/>
      <c r="ABD266" s="43"/>
      <c r="ABE266" s="43"/>
      <c r="ABF266" s="43"/>
      <c r="ABG266" s="43"/>
      <c r="ABH266" s="43"/>
      <c r="ABI266" s="43"/>
      <c r="ABJ266" s="43"/>
      <c r="ABK266" s="43"/>
      <c r="ABL266" s="43"/>
      <c r="ABM266" s="43"/>
      <c r="ABN266" s="43"/>
      <c r="ABO266" s="43"/>
      <c r="ABP266" s="43"/>
      <c r="ABQ266" s="43"/>
      <c r="ABR266" s="43"/>
      <c r="ABS266" s="43"/>
      <c r="ABT266" s="43"/>
      <c r="ABU266" s="43"/>
      <c r="ABV266" s="43"/>
      <c r="ABW266" s="43"/>
      <c r="ABX266" s="43"/>
      <c r="ABY266" s="43"/>
      <c r="ABZ266" s="43"/>
      <c r="ACA266" s="43"/>
      <c r="ACB266" s="43"/>
      <c r="ACC266" s="43"/>
      <c r="ACD266" s="43"/>
      <c r="ACE266" s="43"/>
      <c r="ACF266" s="43"/>
      <c r="ACG266" s="43"/>
      <c r="ACH266" s="43"/>
      <c r="ACI266" s="43"/>
      <c r="ACJ266" s="43"/>
      <c r="ACK266" s="43"/>
      <c r="ACL266" s="43"/>
      <c r="ACM266" s="43"/>
      <c r="ACN266" s="43"/>
      <c r="ACO266" s="43"/>
      <c r="ACP266" s="43"/>
      <c r="ACQ266" s="43"/>
      <c r="ACR266" s="43"/>
      <c r="ACS266" s="43"/>
      <c r="ACT266" s="43"/>
      <c r="ACU266" s="43"/>
      <c r="ACV266" s="43"/>
      <c r="ACW266" s="43"/>
      <c r="ACX266" s="43"/>
      <c r="ACY266" s="43"/>
      <c r="ACZ266" s="43"/>
      <c r="ADA266" s="43"/>
      <c r="ADB266" s="43"/>
      <c r="ADC266" s="43"/>
      <c r="ADD266" s="43"/>
      <c r="ADE266" s="43"/>
      <c r="ADF266" s="43"/>
      <c r="ADG266" s="43"/>
      <c r="ADH266" s="43"/>
      <c r="ADI266" s="43"/>
      <c r="ADJ266" s="43"/>
      <c r="ADK266" s="43"/>
      <c r="ADL266" s="43"/>
      <c r="ADM266" s="43"/>
      <c r="ADN266" s="43"/>
      <c r="ADO266" s="43"/>
      <c r="ADP266" s="43"/>
      <c r="ADQ266" s="43"/>
      <c r="ADR266" s="43"/>
      <c r="ADS266" s="43"/>
      <c r="ADT266" s="43"/>
      <c r="ADU266" s="43"/>
      <c r="ADV266" s="43"/>
      <c r="ADW266" s="43"/>
      <c r="ADX266" s="43"/>
      <c r="ADY266" s="43"/>
      <c r="ADZ266" s="43"/>
      <c r="AEA266" s="43"/>
      <c r="AEB266" s="43"/>
      <c r="AEC266" s="43"/>
      <c r="AED266" s="43"/>
      <c r="AEE266" s="43"/>
      <c r="AEF266" s="43"/>
      <c r="AEG266" s="43"/>
      <c r="AEH266" s="43"/>
      <c r="AEI266" s="43"/>
      <c r="AEJ266" s="43"/>
      <c r="AEK266" s="43"/>
      <c r="AEL266" s="43"/>
      <c r="AEM266" s="43"/>
      <c r="AEN266" s="43"/>
      <c r="AEO266" s="43"/>
      <c r="AEP266" s="43"/>
      <c r="AEQ266" s="43"/>
      <c r="AER266" s="43"/>
      <c r="AES266" s="43"/>
      <c r="AET266" s="43"/>
      <c r="AEU266" s="43"/>
      <c r="AEV266" s="43"/>
      <c r="AEW266" s="43"/>
      <c r="AEX266" s="43"/>
      <c r="AEY266" s="43"/>
      <c r="AEZ266" s="43"/>
      <c r="AFA266" s="43"/>
      <c r="AFB266" s="43"/>
      <c r="AFC266" s="43"/>
      <c r="AFD266" s="43"/>
      <c r="AFE266" s="43"/>
      <c r="AFF266" s="43"/>
      <c r="AFG266" s="43"/>
      <c r="AFH266" s="43"/>
      <c r="AFI266" s="43"/>
      <c r="AFJ266" s="43"/>
      <c r="AFK266" s="43"/>
      <c r="AFL266" s="43"/>
      <c r="AFM266" s="43"/>
      <c r="AFN266" s="43"/>
      <c r="AFO266" s="43"/>
      <c r="AFP266" s="43"/>
      <c r="AFQ266" s="43"/>
      <c r="AFR266" s="43"/>
      <c r="AFS266" s="43"/>
      <c r="AFT266" s="43"/>
      <c r="AFU266" s="43"/>
      <c r="AFV266" s="43"/>
      <c r="AFW266" s="43"/>
      <c r="AFX266" s="43"/>
      <c r="AFY266" s="43"/>
      <c r="AFZ266" s="43"/>
      <c r="AGA266" s="43"/>
      <c r="AGB266" s="43"/>
      <c r="AGC266" s="43"/>
      <c r="AGD266" s="43"/>
      <c r="AGE266" s="43"/>
      <c r="AGF266" s="43"/>
      <c r="AGG266" s="43"/>
      <c r="AGH266" s="43"/>
      <c r="AGI266" s="43"/>
      <c r="AGJ266" s="43"/>
      <c r="AGK266" s="43"/>
      <c r="AGL266" s="43"/>
      <c r="AGM266" s="43"/>
      <c r="AGN266" s="43"/>
      <c r="AGO266" s="43"/>
      <c r="AGP266" s="43"/>
      <c r="AGQ266" s="43"/>
      <c r="AGR266" s="43"/>
      <c r="AGS266" s="43"/>
      <c r="AGT266" s="43"/>
      <c r="AGU266" s="43"/>
      <c r="AGV266" s="43"/>
      <c r="AGW266" s="43"/>
      <c r="AGX266" s="43"/>
      <c r="AGY266" s="43"/>
      <c r="AGZ266" s="43"/>
      <c r="AHA266" s="43"/>
      <c r="AHB266" s="43"/>
      <c r="AHC266" s="43"/>
      <c r="AHD266" s="43"/>
      <c r="AHE266" s="43"/>
      <c r="AHF266" s="43"/>
      <c r="AHG266" s="43"/>
      <c r="AHH266" s="43"/>
      <c r="AHI266" s="43"/>
      <c r="AHJ266" s="43"/>
      <c r="AHK266" s="43"/>
      <c r="AHL266" s="43"/>
      <c r="AHM266" s="43"/>
      <c r="AHN266" s="43"/>
      <c r="AHO266" s="43"/>
      <c r="AHP266" s="43"/>
      <c r="AHQ266" s="43"/>
      <c r="AHR266" s="43"/>
      <c r="AHS266" s="43"/>
      <c r="AHT266" s="43"/>
      <c r="AHU266" s="43"/>
      <c r="AHV266" s="43"/>
      <c r="AHW266" s="43"/>
      <c r="AHX266" s="43"/>
      <c r="AHY266" s="43"/>
      <c r="AHZ266" s="43"/>
      <c r="AIA266" s="43"/>
      <c r="AIB266" s="43"/>
      <c r="AIC266" s="43"/>
      <c r="AID266" s="43"/>
      <c r="AIE266" s="43"/>
      <c r="AIF266" s="43"/>
      <c r="AIG266" s="43"/>
      <c r="AIH266" s="43"/>
      <c r="AII266" s="43"/>
      <c r="AIJ266" s="43"/>
      <c r="AIK266" s="43"/>
      <c r="AIL266" s="43"/>
      <c r="AIM266" s="43"/>
      <c r="AIN266" s="43"/>
      <c r="AIO266" s="43"/>
      <c r="AIP266" s="43"/>
      <c r="AIQ266" s="43"/>
      <c r="AIR266" s="43"/>
      <c r="AIS266" s="43"/>
      <c r="AIT266" s="43"/>
      <c r="AIU266" s="43"/>
      <c r="AIV266" s="43"/>
      <c r="AIW266" s="43"/>
      <c r="AIX266" s="43"/>
      <c r="AIY266" s="43"/>
      <c r="AIZ266" s="43"/>
      <c r="AJA266" s="43"/>
      <c r="AJB266" s="43"/>
      <c r="AJC266" s="43"/>
      <c r="AJD266" s="43"/>
      <c r="AJE266" s="43"/>
      <c r="AJF266" s="43"/>
      <c r="AJG266" s="43"/>
      <c r="AJH266" s="43"/>
      <c r="AJI266" s="43"/>
      <c r="AJJ266" s="43"/>
      <c r="AJK266" s="43"/>
      <c r="AJL266" s="43"/>
      <c r="AJM266" s="43"/>
      <c r="AJN266" s="43"/>
      <c r="AJO266" s="43"/>
      <c r="AJP266" s="43"/>
      <c r="AJQ266" s="43"/>
      <c r="AJR266" s="43"/>
      <c r="AJS266" s="43"/>
      <c r="AJT266" s="43"/>
      <c r="AJU266" s="43"/>
      <c r="AJV266" s="43"/>
      <c r="AJW266" s="43"/>
      <c r="AJX266" s="43"/>
      <c r="AJY266" s="43"/>
      <c r="AJZ266" s="43"/>
      <c r="AKA266" s="43"/>
      <c r="AKB266" s="43"/>
      <c r="AKC266" s="43"/>
      <c r="AKD266" s="43"/>
      <c r="AKE266" s="43"/>
      <c r="AKF266" s="43"/>
      <c r="AKG266" s="43"/>
      <c r="AKH266" s="43"/>
      <c r="AKI266" s="43"/>
      <c r="AKJ266" s="43"/>
      <c r="AKK266" s="43"/>
      <c r="AKL266" s="43"/>
      <c r="AKM266" s="43"/>
      <c r="AKN266" s="43"/>
      <c r="AKO266" s="43"/>
      <c r="AKP266" s="43"/>
      <c r="AKQ266" s="43"/>
      <c r="AKR266" s="43"/>
      <c r="AKS266" s="43"/>
      <c r="AKT266" s="43"/>
      <c r="AKU266" s="43"/>
      <c r="AKV266" s="43"/>
      <c r="AKW266" s="43"/>
      <c r="AKX266" s="43"/>
      <c r="AKY266" s="43"/>
      <c r="AKZ266" s="43"/>
      <c r="ALA266" s="43"/>
      <c r="ALB266" s="43"/>
      <c r="ALC266" s="43"/>
      <c r="ALD266" s="43"/>
      <c r="ALE266" s="43"/>
      <c r="ALF266" s="43"/>
      <c r="ALG266" s="43"/>
      <c r="ALH266" s="43"/>
      <c r="ALI266" s="43"/>
      <c r="ALJ266" s="43"/>
      <c r="ALK266" s="43"/>
      <c r="ALL266" s="43"/>
      <c r="ALM266" s="43"/>
      <c r="ALN266" s="43"/>
      <c r="ALO266" s="43"/>
      <c r="ALP266" s="43"/>
      <c r="ALQ266" s="43"/>
      <c r="ALR266" s="43"/>
      <c r="ALS266" s="43"/>
      <c r="ALT266" s="43"/>
      <c r="ALU266" s="43"/>
      <c r="ALV266" s="43"/>
      <c r="ALW266" s="43"/>
      <c r="ALX266" s="43"/>
      <c r="ALY266" s="43"/>
      <c r="ALZ266" s="43"/>
      <c r="AMA266" s="43"/>
      <c r="AMB266" s="43"/>
      <c r="AMC266" s="43"/>
      <c r="AMD266" s="43"/>
      <c r="AME266" s="43"/>
      <c r="AMF266" s="43"/>
      <c r="AMG266" s="43"/>
      <c r="AMH266" s="43"/>
      <c r="AMI266" s="43"/>
      <c r="AMJ266" s="43"/>
      <c r="AMK266" s="43"/>
      <c r="AML266" s="43"/>
      <c r="AMM266" s="43"/>
      <c r="AMN266" s="43"/>
      <c r="AMO266" s="43"/>
      <c r="AMP266" s="43"/>
      <c r="AMQ266" s="43"/>
      <c r="AMR266" s="43"/>
      <c r="AMS266" s="43"/>
      <c r="AMT266" s="43"/>
      <c r="AMU266" s="43"/>
      <c r="AMV266" s="43"/>
      <c r="AMW266" s="43"/>
      <c r="AMX266" s="43"/>
      <c r="AMY266" s="43"/>
      <c r="AMZ266" s="43"/>
      <c r="ANA266" s="43"/>
      <c r="ANB266" s="43"/>
      <c r="ANC266" s="43"/>
      <c r="AND266" s="43"/>
      <c r="ANE266" s="43"/>
      <c r="ANF266" s="43"/>
      <c r="ANG266" s="43"/>
      <c r="ANH266" s="43"/>
      <c r="ANI266" s="43"/>
      <c r="ANJ266" s="43"/>
      <c r="ANK266" s="43"/>
      <c r="ANL266" s="43"/>
      <c r="ANM266" s="43"/>
      <c r="ANN266" s="43"/>
      <c r="ANO266" s="43"/>
      <c r="ANP266" s="43"/>
      <c r="ANQ266" s="43"/>
      <c r="ANR266" s="43"/>
      <c r="ANS266" s="43"/>
      <c r="ANT266" s="43"/>
      <c r="ANU266" s="43"/>
      <c r="ANV266" s="43"/>
      <c r="ANW266" s="43"/>
      <c r="ANX266" s="43"/>
      <c r="ANY266" s="43"/>
      <c r="ANZ266" s="43"/>
      <c r="AOA266" s="43"/>
      <c r="AOB266" s="43"/>
      <c r="AOC266" s="43"/>
      <c r="AOD266" s="43"/>
      <c r="AOE266" s="43"/>
      <c r="AOF266" s="43"/>
      <c r="AOG266" s="43"/>
      <c r="AOH266" s="43"/>
      <c r="AOI266" s="43"/>
      <c r="AOJ266" s="43"/>
      <c r="AOK266" s="43"/>
      <c r="AOL266" s="43"/>
      <c r="AOM266" s="43"/>
      <c r="AON266" s="43"/>
      <c r="AOO266" s="43"/>
      <c r="AOP266" s="43"/>
      <c r="AOQ266" s="43"/>
      <c r="AOR266" s="43"/>
      <c r="AOS266" s="43"/>
      <c r="AOT266" s="43"/>
      <c r="AOU266" s="43"/>
      <c r="AOV266" s="43"/>
      <c r="AOW266" s="43"/>
      <c r="AOX266" s="43"/>
      <c r="AOY266" s="43"/>
      <c r="AOZ266" s="43"/>
      <c r="APA266" s="43"/>
      <c r="APB266" s="43"/>
      <c r="APC266" s="43"/>
      <c r="APD266" s="43"/>
      <c r="APE266" s="43"/>
      <c r="APF266" s="43"/>
      <c r="APG266" s="43"/>
      <c r="APH266" s="43"/>
      <c r="API266" s="43"/>
      <c r="APJ266" s="43"/>
      <c r="APK266" s="43"/>
      <c r="APL266" s="43"/>
      <c r="APM266" s="43"/>
      <c r="APN266" s="43"/>
      <c r="APO266" s="43"/>
      <c r="APP266" s="43"/>
      <c r="APQ266" s="43"/>
      <c r="APR266" s="43"/>
      <c r="APS266" s="43"/>
      <c r="APT266" s="43"/>
      <c r="APU266" s="43"/>
      <c r="APV266" s="43"/>
      <c r="APW266" s="43"/>
      <c r="APX266" s="43"/>
      <c r="APY266" s="43"/>
      <c r="APZ266" s="43"/>
      <c r="AQA266" s="43"/>
      <c r="AQB266" s="43"/>
      <c r="AQC266" s="43"/>
      <c r="AQD266" s="43"/>
      <c r="AQE266" s="43"/>
      <c r="AQF266" s="43"/>
      <c r="AQG266" s="43"/>
      <c r="AQH266" s="43"/>
      <c r="AQI266" s="43"/>
      <c r="AQJ266" s="43"/>
      <c r="AQK266" s="43"/>
      <c r="AQL266" s="43"/>
      <c r="AQM266" s="43"/>
      <c r="AQN266" s="43"/>
      <c r="AQO266" s="43"/>
      <c r="AQP266" s="43"/>
      <c r="AQQ266" s="43"/>
      <c r="AQR266" s="43"/>
      <c r="AQS266" s="43"/>
      <c r="AQT266" s="43"/>
      <c r="AQU266" s="43"/>
      <c r="AQV266" s="43"/>
      <c r="AQW266" s="43"/>
      <c r="AQX266" s="43"/>
      <c r="AQY266" s="43"/>
      <c r="AQZ266" s="43"/>
      <c r="ARA266" s="43"/>
      <c r="ARB266" s="43"/>
      <c r="ARC266" s="43"/>
      <c r="ARD266" s="43"/>
      <c r="ARE266" s="43"/>
      <c r="ARF266" s="43"/>
      <c r="ARG266" s="43"/>
      <c r="ARH266" s="43"/>
      <c r="ARI266" s="43"/>
      <c r="ARJ266" s="43"/>
      <c r="ARK266" s="43"/>
      <c r="ARL266" s="43"/>
      <c r="ARM266" s="43"/>
      <c r="ARN266" s="43"/>
      <c r="ARO266" s="43"/>
      <c r="ARP266" s="43"/>
      <c r="ARQ266" s="43"/>
      <c r="ARR266" s="43"/>
      <c r="ARS266" s="43"/>
      <c r="ART266" s="43"/>
      <c r="ARU266" s="43"/>
      <c r="ARV266" s="43"/>
      <c r="ARW266" s="43"/>
      <c r="ARX266" s="43"/>
      <c r="ARY266" s="43"/>
      <c r="ARZ266" s="43"/>
      <c r="ASA266" s="43"/>
      <c r="ASB266" s="43"/>
      <c r="ASC266" s="43"/>
      <c r="ASD266" s="43"/>
      <c r="ASE266" s="43"/>
      <c r="ASF266" s="43"/>
      <c r="ASG266" s="43"/>
      <c r="ASH266" s="43"/>
      <c r="ASI266" s="43"/>
      <c r="ASJ266" s="43"/>
      <c r="ASK266" s="43"/>
      <c r="ASL266" s="43"/>
      <c r="ASM266" s="43"/>
      <c r="ASN266" s="43"/>
      <c r="ASO266" s="43"/>
      <c r="ASP266" s="43"/>
      <c r="ASQ266" s="43"/>
      <c r="ASR266" s="43"/>
      <c r="ASS266" s="43"/>
      <c r="AST266" s="43"/>
      <c r="ASU266" s="43"/>
      <c r="ASV266" s="43"/>
      <c r="ASW266" s="43"/>
      <c r="ASX266" s="43"/>
      <c r="ASY266" s="43"/>
      <c r="ASZ266" s="43"/>
      <c r="ATA266" s="43"/>
      <c r="ATB266" s="43"/>
      <c r="ATC266" s="43"/>
      <c r="ATD266" s="43"/>
      <c r="ATE266" s="43"/>
      <c r="ATF266" s="43"/>
      <c r="ATG266" s="43"/>
      <c r="ATH266" s="43"/>
      <c r="ATI266" s="43"/>
      <c r="ATJ266" s="43"/>
      <c r="ATK266" s="43"/>
      <c r="ATL266" s="43"/>
      <c r="ATM266" s="43"/>
      <c r="ATN266" s="43"/>
      <c r="ATO266" s="43"/>
      <c r="ATP266" s="43"/>
      <c r="ATQ266" s="43"/>
      <c r="ATR266" s="43"/>
      <c r="ATS266" s="43"/>
      <c r="ATT266" s="43"/>
      <c r="ATU266" s="43"/>
      <c r="ATV266" s="43"/>
      <c r="ATW266" s="43"/>
      <c r="ATX266" s="43"/>
      <c r="ATY266" s="43"/>
      <c r="ATZ266" s="43"/>
      <c r="AUA266" s="43"/>
      <c r="AUB266" s="43"/>
      <c r="AUC266" s="43"/>
      <c r="AUD266" s="43"/>
      <c r="AUE266" s="43"/>
      <c r="AUF266" s="43"/>
      <c r="AUG266" s="43"/>
      <c r="AUH266" s="43"/>
      <c r="AUI266" s="43"/>
      <c r="AUJ266" s="43"/>
      <c r="AUK266" s="43"/>
      <c r="AUL266" s="43"/>
      <c r="AUM266" s="43"/>
      <c r="AUN266" s="43"/>
      <c r="AUO266" s="43"/>
      <c r="AUP266" s="43"/>
      <c r="AUQ266" s="43"/>
      <c r="AUR266" s="43"/>
      <c r="AUS266" s="43"/>
      <c r="AUT266" s="43"/>
      <c r="AUU266" s="43"/>
      <c r="AUV266" s="43"/>
      <c r="AUW266" s="43"/>
      <c r="AUX266" s="43"/>
      <c r="AUY266" s="43"/>
      <c r="AUZ266" s="43"/>
      <c r="AVA266" s="43"/>
      <c r="AVB266" s="43"/>
      <c r="AVC266" s="43"/>
      <c r="AVD266" s="43"/>
      <c r="AVE266" s="43"/>
      <c r="AVF266" s="43"/>
      <c r="AVG266" s="43"/>
      <c r="AVH266" s="43"/>
      <c r="AVI266" s="43"/>
      <c r="AVJ266" s="43"/>
      <c r="AVK266" s="43"/>
      <c r="AVL266" s="43"/>
      <c r="AVM266" s="43"/>
      <c r="AVN266" s="43"/>
      <c r="AVO266" s="43"/>
      <c r="AVP266" s="43"/>
      <c r="AVQ266" s="43"/>
      <c r="AVR266" s="43"/>
      <c r="AVS266" s="43"/>
      <c r="AVT266" s="43"/>
      <c r="AVU266" s="43"/>
      <c r="AVV266" s="43"/>
      <c r="AVW266" s="43"/>
      <c r="AVX266" s="43"/>
      <c r="AVY266" s="43"/>
      <c r="AVZ266" s="43"/>
      <c r="AWA266" s="43"/>
      <c r="AWB266" s="43"/>
      <c r="AWC266" s="43"/>
      <c r="AWD266" s="43"/>
      <c r="AWE266" s="43"/>
      <c r="AWF266" s="43"/>
      <c r="AWG266" s="43"/>
      <c r="AWH266" s="43"/>
      <c r="AWI266" s="43"/>
      <c r="AWJ266" s="43"/>
      <c r="AWK266" s="43"/>
      <c r="AWL266" s="43"/>
      <c r="AWM266" s="43"/>
      <c r="AWN266" s="43"/>
      <c r="AWO266" s="43"/>
      <c r="AWP266" s="43"/>
      <c r="AWQ266" s="43"/>
      <c r="AWR266" s="43"/>
      <c r="AWS266" s="43"/>
      <c r="AWT266" s="43"/>
      <c r="AWU266" s="43"/>
      <c r="AWV266" s="43"/>
      <c r="AWW266" s="43"/>
      <c r="AWX266" s="43"/>
      <c r="AWY266" s="43"/>
      <c r="AWZ266" s="43"/>
      <c r="AXA266" s="43"/>
      <c r="AXB266" s="43"/>
      <c r="AXC266" s="43"/>
      <c r="AXD266" s="43"/>
      <c r="AXE266" s="43"/>
      <c r="AXF266" s="43"/>
      <c r="AXG266" s="43"/>
      <c r="AXH266" s="43"/>
      <c r="AXI266" s="43"/>
      <c r="AXJ266" s="43"/>
      <c r="AXK266" s="43"/>
      <c r="AXL266" s="43"/>
      <c r="AXM266" s="43"/>
      <c r="AXN266" s="43"/>
      <c r="AXO266" s="43"/>
      <c r="AXP266" s="43"/>
      <c r="AXQ266" s="43"/>
      <c r="AXR266" s="43"/>
      <c r="AXS266" s="43"/>
      <c r="AXT266" s="43"/>
      <c r="AXU266" s="43"/>
      <c r="AXV266" s="43"/>
      <c r="AXW266" s="43"/>
      <c r="AXX266" s="43"/>
      <c r="AXY266" s="43"/>
      <c r="AXZ266" s="43"/>
      <c r="AYA266" s="43"/>
      <c r="AYB266" s="43"/>
      <c r="AYC266" s="43"/>
      <c r="AYD266" s="43"/>
      <c r="AYE266" s="43"/>
      <c r="AYF266" s="43"/>
      <c r="AYG266" s="43"/>
      <c r="AYH266" s="43"/>
      <c r="AYI266" s="43"/>
      <c r="AYJ266" s="43"/>
      <c r="AYK266" s="43"/>
      <c r="AYL266" s="43"/>
      <c r="AYM266" s="43"/>
      <c r="AYN266" s="43"/>
      <c r="AYO266" s="43"/>
      <c r="AYP266" s="43"/>
      <c r="AYQ266" s="43"/>
      <c r="AYR266" s="43"/>
      <c r="AYS266" s="43"/>
      <c r="AYT266" s="43"/>
      <c r="AYU266" s="43"/>
      <c r="AYV266" s="43"/>
      <c r="AYW266" s="43"/>
      <c r="AYX266" s="43"/>
      <c r="AYY266" s="43"/>
      <c r="AYZ266" s="43"/>
      <c r="AZA266" s="43"/>
      <c r="AZB266" s="43"/>
      <c r="AZC266" s="43"/>
      <c r="AZD266" s="43"/>
      <c r="AZE266" s="43"/>
      <c r="AZF266" s="43"/>
      <c r="AZG266" s="43"/>
      <c r="AZH266" s="43"/>
      <c r="AZI266" s="43"/>
      <c r="AZJ266" s="43"/>
      <c r="AZK266" s="43"/>
      <c r="AZL266" s="43"/>
      <c r="AZM266" s="43"/>
      <c r="AZN266" s="43"/>
      <c r="AZO266" s="43"/>
      <c r="AZP266" s="43"/>
      <c r="AZQ266" s="43"/>
      <c r="AZR266" s="43"/>
      <c r="AZS266" s="43"/>
      <c r="AZT266" s="43"/>
      <c r="AZU266" s="43"/>
      <c r="AZV266" s="43"/>
      <c r="AZW266" s="43"/>
      <c r="AZX266" s="43"/>
      <c r="AZY266" s="43"/>
      <c r="AZZ266" s="43"/>
      <c r="BAA266" s="43"/>
      <c r="BAB266" s="43"/>
      <c r="BAC266" s="43"/>
      <c r="BAD266" s="43"/>
      <c r="BAE266" s="43"/>
      <c r="BAF266" s="43"/>
      <c r="BAG266" s="43"/>
      <c r="BAH266" s="43"/>
      <c r="BAI266" s="43"/>
      <c r="BAJ266" s="43"/>
      <c r="BAK266" s="43"/>
      <c r="BAL266" s="43"/>
      <c r="BAM266" s="43"/>
      <c r="BAN266" s="43"/>
      <c r="BAO266" s="43"/>
      <c r="BAP266" s="43"/>
      <c r="BAQ266" s="43"/>
      <c r="BAR266" s="43"/>
      <c r="BAS266" s="43"/>
      <c r="BAT266" s="43"/>
      <c r="BAU266" s="43"/>
      <c r="BAV266" s="43"/>
      <c r="BAW266" s="43"/>
      <c r="BAX266" s="43"/>
      <c r="BAY266" s="43"/>
      <c r="BAZ266" s="43"/>
      <c r="BBA266" s="43"/>
      <c r="BBB266" s="43"/>
      <c r="BBC266" s="43"/>
      <c r="BBD266" s="43"/>
      <c r="BBE266" s="43"/>
      <c r="BBF266" s="43"/>
      <c r="BBG266" s="43"/>
      <c r="BBH266" s="43"/>
      <c r="BBI266" s="43"/>
      <c r="BBJ266" s="43"/>
      <c r="BBK266" s="43"/>
      <c r="BBL266" s="43"/>
      <c r="BBM266" s="43"/>
      <c r="BBN266" s="43"/>
      <c r="BBO266" s="43"/>
      <c r="BBP266" s="43"/>
      <c r="BBQ266" s="43"/>
      <c r="BBR266" s="43"/>
      <c r="BBS266" s="43"/>
      <c r="BBT266" s="43"/>
      <c r="BBU266" s="43"/>
      <c r="BBV266" s="43"/>
      <c r="BBW266" s="43"/>
      <c r="BBX266" s="43"/>
      <c r="BBY266" s="43"/>
      <c r="BBZ266" s="43"/>
      <c r="BCA266" s="43"/>
      <c r="BCB266" s="43"/>
      <c r="BCC266" s="43"/>
      <c r="BCD266" s="43"/>
      <c r="BCE266" s="43"/>
      <c r="BCF266" s="43"/>
      <c r="BCG266" s="43"/>
      <c r="BCH266" s="43"/>
      <c r="BCI266" s="43"/>
      <c r="BCJ266" s="43"/>
      <c r="BCK266" s="43"/>
      <c r="BCL266" s="43"/>
      <c r="BCM266" s="43"/>
      <c r="BCN266" s="43"/>
      <c r="BCO266" s="43"/>
      <c r="BCP266" s="43"/>
      <c r="BCQ266" s="43"/>
      <c r="BCR266" s="43"/>
      <c r="BCS266" s="43"/>
      <c r="BCT266" s="43"/>
      <c r="BCU266" s="43"/>
      <c r="BCV266" s="43"/>
      <c r="BCW266" s="43"/>
      <c r="BCX266" s="43"/>
      <c r="BCY266" s="43"/>
      <c r="BCZ266" s="43"/>
      <c r="BDA266" s="43"/>
      <c r="BDB266" s="43"/>
      <c r="BDC266" s="43"/>
      <c r="BDD266" s="43"/>
      <c r="BDE266" s="43"/>
      <c r="BDF266" s="43"/>
      <c r="BDG266" s="43"/>
      <c r="BDH266" s="43"/>
      <c r="BDI266" s="43"/>
      <c r="BDJ266" s="43"/>
      <c r="BDK266" s="43"/>
      <c r="BDL266" s="43"/>
      <c r="BDM266" s="43"/>
      <c r="BDN266" s="43"/>
      <c r="BDO266" s="43"/>
      <c r="BDP266" s="43"/>
      <c r="BDQ266" s="43"/>
      <c r="BDR266" s="43"/>
      <c r="BDS266" s="43"/>
      <c r="BDT266" s="43"/>
      <c r="BDU266" s="43"/>
      <c r="BDV266" s="43"/>
      <c r="BDW266" s="43"/>
      <c r="BDX266" s="43"/>
      <c r="BDY266" s="43"/>
      <c r="BDZ266" s="43"/>
      <c r="BEA266" s="43"/>
      <c r="BEB266" s="43"/>
      <c r="BEC266" s="43"/>
      <c r="BED266" s="43"/>
      <c r="BEE266" s="43"/>
      <c r="BEF266" s="43"/>
      <c r="BEG266" s="43"/>
      <c r="BEH266" s="43"/>
      <c r="BEI266" s="43"/>
      <c r="BEJ266" s="43"/>
      <c r="BEK266" s="43"/>
      <c r="BEL266" s="43"/>
      <c r="BEM266" s="43"/>
      <c r="BEN266" s="43"/>
      <c r="BEO266" s="43"/>
      <c r="BEP266" s="43"/>
      <c r="BEQ266" s="43"/>
      <c r="BER266" s="43"/>
      <c r="BES266" s="43"/>
      <c r="BET266" s="43"/>
      <c r="BEU266" s="43"/>
      <c r="BEV266" s="43"/>
      <c r="BEW266" s="43"/>
      <c r="BEX266" s="43"/>
      <c r="BEY266" s="43"/>
      <c r="BEZ266" s="43"/>
      <c r="BFA266" s="43"/>
      <c r="BFB266" s="43"/>
      <c r="BFC266" s="43"/>
      <c r="BFD266" s="43"/>
      <c r="BFE266" s="43"/>
      <c r="BFF266" s="43"/>
      <c r="BFG266" s="43"/>
      <c r="BFH266" s="43"/>
      <c r="BFI266" s="43"/>
      <c r="BFJ266" s="43"/>
      <c r="BFK266" s="43"/>
      <c r="BFL266" s="43"/>
      <c r="BFM266" s="43"/>
      <c r="BFN266" s="43"/>
      <c r="BFO266" s="43"/>
      <c r="BFP266" s="43"/>
      <c r="BFQ266" s="43"/>
      <c r="BFR266" s="43"/>
      <c r="BFS266" s="43"/>
      <c r="BFT266" s="43"/>
      <c r="BFU266" s="43"/>
      <c r="BFV266" s="43"/>
      <c r="BFW266" s="43"/>
      <c r="BFX266" s="43"/>
      <c r="BFY266" s="43"/>
      <c r="BFZ266" s="43"/>
      <c r="BGA266" s="43"/>
      <c r="BGB266" s="43"/>
      <c r="BGC266" s="43"/>
      <c r="BGD266" s="43"/>
      <c r="BGE266" s="43"/>
      <c r="BGF266" s="43"/>
      <c r="BGG266" s="43"/>
      <c r="BGH266" s="43"/>
      <c r="BGI266" s="43"/>
      <c r="BGJ266" s="43"/>
      <c r="BGK266" s="43"/>
      <c r="BGL266" s="43"/>
      <c r="BGM266" s="43"/>
      <c r="BGN266" s="43"/>
      <c r="BGO266" s="43"/>
      <c r="BGP266" s="43"/>
      <c r="BGQ266" s="43"/>
      <c r="BGR266" s="43"/>
      <c r="BGS266" s="43"/>
      <c r="BGT266" s="43"/>
      <c r="BGU266" s="43"/>
      <c r="BGV266" s="43"/>
      <c r="BGW266" s="43"/>
      <c r="BGX266" s="43"/>
      <c r="BGY266" s="43"/>
      <c r="BGZ266" s="43"/>
      <c r="BHA266" s="43"/>
      <c r="BHB266" s="43"/>
      <c r="BHC266" s="43"/>
      <c r="BHD266" s="43"/>
      <c r="BHE266" s="43"/>
      <c r="BHF266" s="43"/>
      <c r="BHG266" s="43"/>
      <c r="BHH266" s="43"/>
      <c r="BHI266" s="43"/>
      <c r="BHJ266" s="43"/>
      <c r="BHK266" s="43"/>
      <c r="BHL266" s="43"/>
      <c r="BHM266" s="43"/>
      <c r="BHN266" s="43"/>
      <c r="BHO266" s="43"/>
      <c r="BHP266" s="43"/>
      <c r="BHQ266" s="43"/>
      <c r="BHR266" s="43"/>
      <c r="BHS266" s="43"/>
      <c r="BHT266" s="43"/>
      <c r="BHU266" s="43"/>
      <c r="BHV266" s="43"/>
      <c r="BHW266" s="43"/>
      <c r="BHX266" s="43"/>
      <c r="BHY266" s="43"/>
      <c r="BHZ266" s="43"/>
      <c r="BIA266" s="43"/>
      <c r="BIB266" s="43"/>
      <c r="BIC266" s="43"/>
      <c r="BID266" s="43"/>
      <c r="BIE266" s="43"/>
      <c r="BIF266" s="43"/>
      <c r="BIG266" s="43"/>
      <c r="BIH266" s="43"/>
      <c r="BII266" s="43"/>
      <c r="BIJ266" s="43"/>
      <c r="BIK266" s="43"/>
      <c r="BIL266" s="43"/>
      <c r="BIM266" s="43"/>
      <c r="BIN266" s="43"/>
      <c r="BIO266" s="43"/>
      <c r="BIP266" s="43"/>
      <c r="BIQ266" s="43"/>
      <c r="BIR266" s="43"/>
      <c r="BIS266" s="43"/>
      <c r="BIT266" s="43"/>
      <c r="BIU266" s="43"/>
      <c r="BIV266" s="43"/>
      <c r="BIW266" s="43"/>
      <c r="BIX266" s="43"/>
      <c r="BIY266" s="43"/>
      <c r="BIZ266" s="43"/>
      <c r="BJA266" s="43"/>
      <c r="BJB266" s="43"/>
      <c r="BJC266" s="43"/>
      <c r="BJD266" s="43"/>
      <c r="BJE266" s="43"/>
      <c r="BJF266" s="43"/>
      <c r="BJG266" s="43"/>
      <c r="BJH266" s="43"/>
      <c r="BJI266" s="43"/>
      <c r="BJJ266" s="43"/>
      <c r="BJK266" s="43"/>
      <c r="BJL266" s="43"/>
      <c r="BJM266" s="43"/>
      <c r="BJN266" s="43"/>
      <c r="BJO266" s="43"/>
      <c r="BJP266" s="43"/>
      <c r="BJQ266" s="43"/>
      <c r="BJR266" s="43"/>
      <c r="BJS266" s="43"/>
      <c r="BJT266" s="43"/>
      <c r="BJU266" s="43"/>
      <c r="BJV266" s="43"/>
      <c r="BJW266" s="43"/>
      <c r="BJX266" s="43"/>
      <c r="BJY266" s="43"/>
      <c r="BJZ266" s="43"/>
      <c r="BKA266" s="43"/>
      <c r="BKB266" s="43"/>
      <c r="BKC266" s="43"/>
      <c r="BKD266" s="43"/>
      <c r="BKE266" s="43"/>
      <c r="BKF266" s="43"/>
      <c r="BKG266" s="43"/>
      <c r="BKH266" s="43"/>
      <c r="BKI266" s="43"/>
      <c r="BKJ266" s="43"/>
      <c r="BKK266" s="43"/>
      <c r="BKL266" s="43"/>
      <c r="BKM266" s="43"/>
      <c r="BKN266" s="43"/>
      <c r="BKO266" s="43"/>
      <c r="BKP266" s="43"/>
      <c r="BKQ266" s="43"/>
      <c r="BKR266" s="43"/>
      <c r="BKS266" s="43"/>
      <c r="BKT266" s="43"/>
      <c r="BKU266" s="43"/>
      <c r="BKV266" s="43"/>
      <c r="BKW266" s="43"/>
      <c r="BKX266" s="43"/>
      <c r="BKY266" s="43"/>
      <c r="BKZ266" s="43"/>
      <c r="BLA266" s="43"/>
      <c r="BLB266" s="43"/>
      <c r="BLC266" s="43"/>
      <c r="BLD266" s="43"/>
      <c r="BLE266" s="43"/>
      <c r="BLF266" s="43"/>
      <c r="BLG266" s="43"/>
      <c r="BLH266" s="43"/>
      <c r="BLI266" s="43"/>
      <c r="BLJ266" s="43"/>
      <c r="BLK266" s="43"/>
      <c r="BLL266" s="43"/>
      <c r="BLM266" s="43"/>
      <c r="BLN266" s="43"/>
      <c r="BLO266" s="43"/>
      <c r="BLP266" s="43"/>
      <c r="BLQ266" s="43"/>
      <c r="BLR266" s="43"/>
      <c r="BLS266" s="43"/>
      <c r="BLT266" s="43"/>
      <c r="BLU266" s="43"/>
      <c r="BLV266" s="43"/>
      <c r="BLW266" s="43"/>
      <c r="BLX266" s="43"/>
      <c r="BLY266" s="43"/>
      <c r="BLZ266" s="43"/>
      <c r="BMA266" s="43"/>
      <c r="BMB266" s="43"/>
      <c r="BMC266" s="43"/>
      <c r="BMD266" s="43"/>
      <c r="BME266" s="43"/>
      <c r="BMF266" s="43"/>
      <c r="BMG266" s="43"/>
      <c r="BMH266" s="43"/>
      <c r="BMI266" s="43"/>
      <c r="BMJ266" s="43"/>
      <c r="BMK266" s="43"/>
      <c r="BML266" s="43"/>
      <c r="BMM266" s="43"/>
      <c r="BMN266" s="43"/>
      <c r="BMO266" s="43"/>
      <c r="BMP266" s="43"/>
      <c r="BMQ266" s="43"/>
      <c r="BMR266" s="43"/>
      <c r="BMS266" s="43"/>
      <c r="BMT266" s="43"/>
      <c r="BMU266" s="43"/>
      <c r="BMV266" s="43"/>
      <c r="BMW266" s="43"/>
      <c r="BMX266" s="43"/>
      <c r="BMY266" s="43"/>
      <c r="BMZ266" s="43"/>
      <c r="BNA266" s="43"/>
      <c r="BNB266" s="43"/>
      <c r="BNC266" s="43"/>
      <c r="BND266" s="43"/>
      <c r="BNE266" s="43"/>
      <c r="BNF266" s="43"/>
      <c r="BNG266" s="43"/>
      <c r="BNH266" s="43"/>
      <c r="BNI266" s="43"/>
      <c r="BNJ266" s="43"/>
      <c r="BNK266" s="43"/>
      <c r="BNL266" s="43"/>
      <c r="BNM266" s="43"/>
      <c r="BNN266" s="43"/>
      <c r="BNO266" s="43"/>
      <c r="BNP266" s="43"/>
      <c r="BNQ266" s="43"/>
      <c r="BNR266" s="43"/>
      <c r="BNS266" s="43"/>
      <c r="BNT266" s="43"/>
      <c r="BNU266" s="43"/>
      <c r="BNV266" s="43"/>
      <c r="BNW266" s="43"/>
      <c r="BNX266" s="43"/>
      <c r="BNY266" s="43"/>
      <c r="BNZ266" s="43"/>
      <c r="BOA266" s="43"/>
      <c r="BOB266" s="43"/>
      <c r="BOC266" s="43"/>
      <c r="BOD266" s="43"/>
      <c r="BOE266" s="43"/>
      <c r="BOF266" s="43"/>
      <c r="BOG266" s="43"/>
      <c r="BOH266" s="43"/>
      <c r="BOI266" s="43"/>
      <c r="BOJ266" s="43"/>
      <c r="BOK266" s="43"/>
      <c r="BOL266" s="43"/>
      <c r="BOM266" s="43"/>
      <c r="BON266" s="43"/>
      <c r="BOO266" s="43"/>
      <c r="BOP266" s="43"/>
      <c r="BOQ266" s="43"/>
      <c r="BOR266" s="43"/>
      <c r="BOS266" s="43"/>
      <c r="BOT266" s="43"/>
      <c r="BOU266" s="43"/>
      <c r="BOV266" s="43"/>
      <c r="BOW266" s="43"/>
      <c r="BOX266" s="43"/>
      <c r="BOY266" s="43"/>
      <c r="BOZ266" s="43"/>
      <c r="BPA266" s="43"/>
      <c r="BPB266" s="43"/>
      <c r="BPC266" s="43"/>
      <c r="BPD266" s="43"/>
      <c r="BPE266" s="43"/>
      <c r="BPF266" s="43"/>
      <c r="BPG266" s="43"/>
      <c r="BPH266" s="43"/>
      <c r="BPI266" s="43"/>
      <c r="BPJ266" s="43"/>
      <c r="BPK266" s="43"/>
      <c r="BPL266" s="43"/>
      <c r="BPM266" s="43"/>
      <c r="BPN266" s="43"/>
      <c r="BPO266" s="43"/>
      <c r="BPP266" s="43"/>
      <c r="BPQ266" s="43"/>
      <c r="BPR266" s="43"/>
      <c r="BPS266" s="43"/>
      <c r="BPT266" s="43"/>
      <c r="BPU266" s="43"/>
      <c r="BPV266" s="43"/>
      <c r="BPW266" s="43"/>
      <c r="BPX266" s="43"/>
      <c r="BPY266" s="43"/>
      <c r="BPZ266" s="43"/>
      <c r="BQA266" s="43"/>
      <c r="BQB266" s="43"/>
      <c r="BQC266" s="43"/>
      <c r="BQD266" s="43"/>
      <c r="BQE266" s="43"/>
      <c r="BQF266" s="43"/>
      <c r="BQG266" s="43"/>
      <c r="BQH266" s="43"/>
      <c r="BQI266" s="43"/>
      <c r="BQJ266" s="43"/>
      <c r="BQK266" s="43"/>
      <c r="BQL266" s="43"/>
      <c r="BQM266" s="43"/>
      <c r="BQN266" s="43"/>
      <c r="BQO266" s="43"/>
      <c r="BQP266" s="43"/>
      <c r="BQQ266" s="43"/>
      <c r="BQR266" s="43"/>
      <c r="BQS266" s="43"/>
      <c r="BQT266" s="43"/>
      <c r="BQU266" s="43"/>
      <c r="BQV266" s="43"/>
      <c r="BQW266" s="43"/>
      <c r="BQX266" s="43"/>
      <c r="BQY266" s="43"/>
      <c r="BQZ266" s="43"/>
      <c r="BRA266" s="43"/>
      <c r="BRB266" s="43"/>
      <c r="BRC266" s="43"/>
      <c r="BRD266" s="43"/>
      <c r="BRE266" s="43"/>
      <c r="BRF266" s="43"/>
      <c r="BRG266" s="43"/>
      <c r="BRH266" s="43"/>
      <c r="BRI266" s="43"/>
      <c r="BRJ266" s="43"/>
      <c r="BRK266" s="43"/>
      <c r="BRL266" s="43"/>
      <c r="BRM266" s="43"/>
      <c r="BRN266" s="43"/>
      <c r="BRO266" s="43"/>
      <c r="BRP266" s="43"/>
      <c r="BRQ266" s="43"/>
      <c r="BRR266" s="43"/>
      <c r="BRS266" s="43"/>
      <c r="BRT266" s="43"/>
      <c r="BRU266" s="43"/>
      <c r="BRV266" s="43"/>
      <c r="BRW266" s="43"/>
      <c r="BRX266" s="43"/>
      <c r="BRY266" s="43"/>
      <c r="BRZ266" s="43"/>
      <c r="BSA266" s="43"/>
      <c r="BSB266" s="43"/>
      <c r="BSC266" s="43"/>
      <c r="BSD266" s="43"/>
      <c r="BSE266" s="43"/>
      <c r="BSF266" s="43"/>
      <c r="BSG266" s="43"/>
      <c r="BSH266" s="43"/>
      <c r="BSI266" s="43"/>
      <c r="BSJ266" s="43"/>
      <c r="BSK266" s="43"/>
      <c r="BSL266" s="43"/>
      <c r="BSM266" s="43"/>
      <c r="BSN266" s="43"/>
      <c r="BSO266" s="43"/>
      <c r="BSP266" s="43"/>
      <c r="BSQ266" s="43"/>
      <c r="BSR266" s="43"/>
      <c r="BSS266" s="43"/>
      <c r="BST266" s="43"/>
      <c r="BSU266" s="43"/>
      <c r="BSV266" s="43"/>
      <c r="BSW266" s="43"/>
      <c r="BSX266" s="43"/>
      <c r="BSY266" s="43"/>
      <c r="BSZ266" s="43"/>
      <c r="BTA266" s="43"/>
      <c r="BTB266" s="43"/>
      <c r="BTC266" s="43"/>
      <c r="BTD266" s="43"/>
      <c r="BTE266" s="43"/>
      <c r="BTF266" s="43"/>
      <c r="BTG266" s="43"/>
      <c r="BTH266" s="43"/>
      <c r="BTI266" s="43"/>
      <c r="BTJ266" s="43"/>
      <c r="BTK266" s="43"/>
      <c r="BTL266" s="43"/>
      <c r="BTM266" s="43"/>
      <c r="BTN266" s="43"/>
      <c r="BTO266" s="43"/>
      <c r="BTP266" s="43"/>
      <c r="BTQ266" s="43"/>
      <c r="BTR266" s="43"/>
      <c r="BTS266" s="43"/>
      <c r="BTT266" s="43"/>
      <c r="BTU266" s="43"/>
      <c r="BTV266" s="43"/>
      <c r="BTW266" s="43"/>
      <c r="BTX266" s="43"/>
      <c r="BTY266" s="43"/>
      <c r="BTZ266" s="43"/>
      <c r="BUA266" s="43"/>
      <c r="BUB266" s="43"/>
      <c r="BUC266" s="43"/>
      <c r="BUD266" s="43"/>
      <c r="BUE266" s="43"/>
      <c r="BUF266" s="43"/>
      <c r="BUG266" s="43"/>
      <c r="BUH266" s="43"/>
      <c r="BUI266" s="43"/>
      <c r="BUJ266" s="43"/>
      <c r="BUK266" s="43"/>
      <c r="BUL266" s="43"/>
      <c r="BUM266" s="43"/>
      <c r="BUN266" s="43"/>
      <c r="BUO266" s="43"/>
      <c r="BUP266" s="43"/>
      <c r="BUQ266" s="43"/>
      <c r="BUR266" s="43"/>
      <c r="BUS266" s="43"/>
      <c r="BUT266" s="43"/>
      <c r="BUU266" s="43"/>
      <c r="BUV266" s="43"/>
      <c r="BUW266" s="43"/>
      <c r="BUX266" s="43"/>
      <c r="BUY266" s="43"/>
      <c r="BUZ266" s="43"/>
      <c r="BVA266" s="43"/>
      <c r="BVB266" s="43"/>
      <c r="BVC266" s="43"/>
      <c r="BVD266" s="43"/>
      <c r="BVE266" s="43"/>
      <c r="BVF266" s="43"/>
      <c r="BVG266" s="43"/>
      <c r="BVH266" s="43"/>
      <c r="BVI266" s="43"/>
      <c r="BVJ266" s="43"/>
      <c r="BVK266" s="43"/>
      <c r="BVL266" s="43"/>
      <c r="BVM266" s="43"/>
      <c r="BVN266" s="43"/>
      <c r="BVO266" s="43"/>
      <c r="BVP266" s="43"/>
      <c r="BVQ266" s="43"/>
      <c r="BVR266" s="43"/>
      <c r="BVS266" s="43"/>
      <c r="BVT266" s="43"/>
      <c r="BVU266" s="43"/>
      <c r="BVV266" s="43"/>
      <c r="BVW266" s="43"/>
      <c r="BVX266" s="43"/>
      <c r="BVY266" s="43"/>
      <c r="BVZ266" s="43"/>
      <c r="BWA266" s="43"/>
      <c r="BWB266" s="43"/>
      <c r="BWC266" s="43"/>
      <c r="BWD266" s="43"/>
      <c r="BWE266" s="43"/>
      <c r="BWF266" s="43"/>
      <c r="BWG266" s="43"/>
      <c r="BWH266" s="43"/>
      <c r="BWI266" s="43"/>
      <c r="BWJ266" s="43"/>
      <c r="BWK266" s="43"/>
      <c r="BWL266" s="43"/>
      <c r="BWM266" s="43"/>
      <c r="BWN266" s="43"/>
      <c r="BWO266" s="43"/>
      <c r="BWP266" s="43"/>
      <c r="BWQ266" s="43"/>
      <c r="BWR266" s="43"/>
      <c r="BWS266" s="43"/>
      <c r="BWT266" s="43"/>
      <c r="BWU266" s="43"/>
      <c r="BWV266" s="43"/>
      <c r="BWW266" s="43"/>
      <c r="BWX266" s="43"/>
      <c r="BWY266" s="43"/>
      <c r="BWZ266" s="43"/>
      <c r="BXA266" s="43"/>
      <c r="BXB266" s="43"/>
      <c r="BXC266" s="43"/>
      <c r="BXD266" s="43"/>
      <c r="BXE266" s="43"/>
      <c r="BXF266" s="43"/>
      <c r="BXG266" s="43"/>
      <c r="BXH266" s="43"/>
      <c r="BXI266" s="43"/>
      <c r="BXJ266" s="43"/>
      <c r="BXK266" s="43"/>
      <c r="BXL266" s="43"/>
      <c r="BXM266" s="43"/>
      <c r="BXN266" s="43"/>
      <c r="BXO266" s="43"/>
      <c r="BXP266" s="43"/>
      <c r="BXQ266" s="43"/>
      <c r="BXR266" s="43"/>
      <c r="BXS266" s="43"/>
      <c r="BXT266" s="43"/>
      <c r="BXU266" s="43"/>
      <c r="BXV266" s="43"/>
      <c r="BXW266" s="43"/>
      <c r="BXX266" s="43"/>
      <c r="BXY266" s="43"/>
      <c r="BXZ266" s="43"/>
      <c r="BYA266" s="43"/>
      <c r="BYB266" s="43"/>
      <c r="BYC266" s="43"/>
      <c r="BYD266" s="43"/>
      <c r="BYE266" s="43"/>
      <c r="BYF266" s="43"/>
      <c r="BYG266" s="43"/>
      <c r="BYH266" s="43"/>
      <c r="BYI266" s="43"/>
      <c r="BYJ266" s="43"/>
      <c r="BYK266" s="43"/>
      <c r="BYL266" s="43"/>
      <c r="BYM266" s="43"/>
      <c r="BYN266" s="43"/>
      <c r="BYO266" s="43"/>
      <c r="BYP266" s="43"/>
      <c r="BYQ266" s="43"/>
      <c r="BYR266" s="43"/>
      <c r="BYS266" s="43"/>
      <c r="BYT266" s="43"/>
      <c r="BYU266" s="43"/>
      <c r="BYV266" s="43"/>
      <c r="BYW266" s="43"/>
      <c r="BYX266" s="43"/>
      <c r="BYY266" s="43"/>
      <c r="BYZ266" s="43"/>
      <c r="BZA266" s="43"/>
      <c r="BZB266" s="43"/>
      <c r="BZC266" s="43"/>
      <c r="BZD266" s="43"/>
      <c r="BZE266" s="43"/>
      <c r="BZF266" s="43"/>
      <c r="BZG266" s="43"/>
      <c r="BZH266" s="43"/>
      <c r="BZI266" s="43"/>
      <c r="BZJ266" s="43"/>
      <c r="BZK266" s="43"/>
      <c r="BZL266" s="43"/>
      <c r="BZM266" s="43"/>
      <c r="BZN266" s="43"/>
      <c r="BZO266" s="43"/>
      <c r="BZP266" s="43"/>
      <c r="BZQ266" s="43"/>
      <c r="BZR266" s="43"/>
      <c r="BZS266" s="43"/>
      <c r="BZT266" s="43"/>
      <c r="BZU266" s="43"/>
      <c r="BZV266" s="43"/>
      <c r="BZW266" s="43"/>
      <c r="BZX266" s="43"/>
      <c r="BZY266" s="43"/>
      <c r="BZZ266" s="43"/>
      <c r="CAA266" s="43"/>
      <c r="CAB266" s="43"/>
      <c r="CAC266" s="43"/>
      <c r="CAD266" s="43"/>
      <c r="CAE266" s="43"/>
      <c r="CAF266" s="43"/>
      <c r="CAG266" s="43"/>
      <c r="CAH266" s="43"/>
      <c r="CAI266" s="43"/>
      <c r="CAJ266" s="43"/>
      <c r="CAK266" s="43"/>
      <c r="CAL266" s="43"/>
      <c r="CAM266" s="43"/>
      <c r="CAN266" s="43"/>
      <c r="CAO266" s="43"/>
      <c r="CAP266" s="43"/>
      <c r="CAQ266" s="43"/>
      <c r="CAR266" s="43"/>
      <c r="CAS266" s="43"/>
      <c r="CAT266" s="43"/>
      <c r="CAU266" s="43"/>
      <c r="CAV266" s="43"/>
      <c r="CAW266" s="43"/>
      <c r="CAX266" s="43"/>
      <c r="CAY266" s="43"/>
      <c r="CAZ266" s="43"/>
      <c r="CBA266" s="43"/>
      <c r="CBB266" s="43"/>
      <c r="CBC266" s="43"/>
      <c r="CBD266" s="43"/>
      <c r="CBE266" s="43"/>
      <c r="CBF266" s="43"/>
      <c r="CBG266" s="43"/>
      <c r="CBH266" s="43"/>
      <c r="CBI266" s="43"/>
      <c r="CBJ266" s="43"/>
      <c r="CBK266" s="43"/>
      <c r="CBL266" s="43"/>
      <c r="CBM266" s="43"/>
      <c r="CBN266" s="43"/>
      <c r="CBO266" s="43"/>
      <c r="CBP266" s="43"/>
      <c r="CBQ266" s="43"/>
      <c r="CBR266" s="43"/>
      <c r="CBS266" s="43"/>
      <c r="CBT266" s="43"/>
      <c r="CBU266" s="43"/>
      <c r="CBV266" s="43"/>
      <c r="CBW266" s="43"/>
      <c r="CBX266" s="43"/>
      <c r="CBY266" s="43"/>
      <c r="CBZ266" s="43"/>
      <c r="CCA266" s="43"/>
      <c r="CCB266" s="43"/>
      <c r="CCC266" s="43"/>
      <c r="CCD266" s="43"/>
      <c r="CCE266" s="43"/>
      <c r="CCF266" s="43"/>
      <c r="CCG266" s="43"/>
      <c r="CCH266" s="43"/>
      <c r="CCI266" s="43"/>
      <c r="CCJ266" s="43"/>
      <c r="CCK266" s="43"/>
      <c r="CCL266" s="43"/>
      <c r="CCM266" s="43"/>
      <c r="CCN266" s="43"/>
      <c r="CCO266" s="43"/>
      <c r="CCP266" s="43"/>
      <c r="CCQ266" s="43"/>
      <c r="CCR266" s="43"/>
      <c r="CCS266" s="43"/>
      <c r="CCT266" s="43"/>
      <c r="CCU266" s="43"/>
      <c r="CCV266" s="43"/>
      <c r="CCW266" s="43"/>
      <c r="CCX266" s="43"/>
      <c r="CCY266" s="43"/>
      <c r="CCZ266" s="43"/>
      <c r="CDA266" s="43"/>
      <c r="CDB266" s="43"/>
      <c r="CDC266" s="43"/>
      <c r="CDD266" s="43"/>
      <c r="CDE266" s="43"/>
      <c r="CDF266" s="43"/>
      <c r="CDG266" s="43"/>
      <c r="CDH266" s="43"/>
      <c r="CDI266" s="43"/>
      <c r="CDJ266" s="43"/>
      <c r="CDK266" s="43"/>
      <c r="CDL266" s="43"/>
      <c r="CDM266" s="43"/>
      <c r="CDN266" s="43"/>
      <c r="CDO266" s="43"/>
      <c r="CDP266" s="43"/>
      <c r="CDQ266" s="43"/>
      <c r="CDR266" s="43"/>
      <c r="CDS266" s="43"/>
      <c r="CDT266" s="43"/>
      <c r="CDU266" s="43"/>
      <c r="CDV266" s="43"/>
      <c r="CDW266" s="43"/>
      <c r="CDX266" s="43"/>
      <c r="CDY266" s="43"/>
      <c r="CDZ266" s="43"/>
      <c r="CEA266" s="43"/>
      <c r="CEB266" s="43"/>
      <c r="CEC266" s="43"/>
      <c r="CED266" s="43"/>
      <c r="CEE266" s="43"/>
      <c r="CEF266" s="43"/>
      <c r="CEG266" s="43"/>
      <c r="CEH266" s="43"/>
      <c r="CEI266" s="43"/>
      <c r="CEJ266" s="43"/>
      <c r="CEK266" s="43"/>
      <c r="CEL266" s="43"/>
      <c r="CEM266" s="43"/>
      <c r="CEN266" s="43"/>
      <c r="CEO266" s="43"/>
      <c r="CEP266" s="43"/>
      <c r="CEQ266" s="43"/>
      <c r="CER266" s="43"/>
      <c r="CES266" s="43"/>
      <c r="CET266" s="43"/>
      <c r="CEU266" s="43"/>
      <c r="CEV266" s="43"/>
      <c r="CEW266" s="43"/>
      <c r="CEX266" s="43"/>
      <c r="CEY266" s="43"/>
      <c r="CEZ266" s="43"/>
      <c r="CFA266" s="43"/>
      <c r="CFB266" s="43"/>
      <c r="CFC266" s="43"/>
      <c r="CFD266" s="43"/>
      <c r="CFE266" s="43"/>
      <c r="CFF266" s="43"/>
      <c r="CFG266" s="43"/>
      <c r="CFH266" s="43"/>
      <c r="CFI266" s="43"/>
      <c r="CFJ266" s="43"/>
      <c r="CFK266" s="43"/>
      <c r="CFL266" s="43"/>
      <c r="CFM266" s="43"/>
      <c r="CFN266" s="43"/>
      <c r="CFO266" s="43"/>
      <c r="CFP266" s="43"/>
      <c r="CFQ266" s="43"/>
      <c r="CFR266" s="43"/>
      <c r="CFS266" s="43"/>
      <c r="CFT266" s="43"/>
      <c r="CFU266" s="43"/>
      <c r="CFV266" s="43"/>
      <c r="CFW266" s="43"/>
      <c r="CFX266" s="43"/>
      <c r="CFY266" s="43"/>
      <c r="CFZ266" s="43"/>
      <c r="CGA266" s="43"/>
      <c r="CGB266" s="43"/>
      <c r="CGC266" s="43"/>
      <c r="CGD266" s="43"/>
      <c r="CGE266" s="43"/>
      <c r="CGF266" s="43"/>
      <c r="CGG266" s="43"/>
      <c r="CGH266" s="43"/>
      <c r="CGI266" s="43"/>
      <c r="CGJ266" s="43"/>
      <c r="CGK266" s="43"/>
      <c r="CGL266" s="43"/>
      <c r="CGM266" s="43"/>
      <c r="CGN266" s="43"/>
      <c r="CGO266" s="43"/>
      <c r="CGP266" s="43"/>
      <c r="CGQ266" s="43"/>
      <c r="CGR266" s="43"/>
      <c r="CGS266" s="43"/>
      <c r="CGT266" s="43"/>
      <c r="CGU266" s="43"/>
      <c r="CGV266" s="43"/>
      <c r="CGW266" s="43"/>
      <c r="CGX266" s="43"/>
      <c r="CGY266" s="43"/>
      <c r="CGZ266" s="43"/>
      <c r="CHA266" s="43"/>
      <c r="CHB266" s="43"/>
      <c r="CHC266" s="43"/>
      <c r="CHD266" s="43"/>
      <c r="CHE266" s="43"/>
      <c r="CHF266" s="43"/>
      <c r="CHG266" s="43"/>
      <c r="CHH266" s="43"/>
      <c r="CHI266" s="43"/>
      <c r="CHJ266" s="43"/>
      <c r="CHK266" s="43"/>
      <c r="CHL266" s="43"/>
      <c r="CHM266" s="43"/>
      <c r="CHN266" s="43"/>
      <c r="CHO266" s="43"/>
      <c r="CHP266" s="43"/>
      <c r="CHQ266" s="43"/>
      <c r="CHR266" s="43"/>
      <c r="CHS266" s="43"/>
      <c r="CHT266" s="43"/>
      <c r="CHU266" s="43"/>
      <c r="CHV266" s="43"/>
      <c r="CHW266" s="43"/>
      <c r="CHX266" s="43"/>
      <c r="CHY266" s="43"/>
      <c r="CHZ266" s="43"/>
      <c r="CIA266" s="43"/>
      <c r="CIB266" s="43"/>
      <c r="CIC266" s="43"/>
      <c r="CID266" s="43"/>
      <c r="CIE266" s="43"/>
      <c r="CIF266" s="43"/>
      <c r="CIG266" s="43"/>
      <c r="CIH266" s="43"/>
      <c r="CII266" s="43"/>
      <c r="CIJ266" s="43"/>
      <c r="CIK266" s="43"/>
      <c r="CIL266" s="43"/>
      <c r="CIM266" s="43"/>
      <c r="CIN266" s="43"/>
      <c r="CIO266" s="43"/>
      <c r="CIP266" s="43"/>
      <c r="CIQ266" s="43"/>
      <c r="CIR266" s="43"/>
      <c r="CIS266" s="43"/>
      <c r="CIT266" s="43"/>
      <c r="CIU266" s="43"/>
      <c r="CIV266" s="43"/>
      <c r="CIW266" s="43"/>
      <c r="CIX266" s="43"/>
      <c r="CIY266" s="43"/>
      <c r="CIZ266" s="43"/>
      <c r="CJA266" s="43"/>
      <c r="CJB266" s="43"/>
      <c r="CJC266" s="43"/>
      <c r="CJD266" s="43"/>
      <c r="CJE266" s="43"/>
      <c r="CJF266" s="43"/>
      <c r="CJG266" s="43"/>
      <c r="CJH266" s="43"/>
      <c r="CJI266" s="43"/>
      <c r="CJJ266" s="43"/>
      <c r="CJK266" s="43"/>
      <c r="CJL266" s="43"/>
      <c r="CJM266" s="43"/>
      <c r="CJN266" s="43"/>
      <c r="CJO266" s="43"/>
      <c r="CJP266" s="43"/>
      <c r="CJQ266" s="43"/>
      <c r="CJR266" s="43"/>
      <c r="CJS266" s="43"/>
      <c r="CJT266" s="43"/>
      <c r="CJU266" s="43"/>
      <c r="CJV266" s="43"/>
      <c r="CJW266" s="43"/>
      <c r="CJX266" s="43"/>
      <c r="CJY266" s="43"/>
      <c r="CJZ266" s="43"/>
      <c r="CKA266" s="43"/>
      <c r="CKB266" s="43"/>
      <c r="CKC266" s="43"/>
      <c r="CKD266" s="43"/>
      <c r="CKE266" s="43"/>
      <c r="CKF266" s="43"/>
      <c r="CKG266" s="43"/>
      <c r="CKH266" s="43"/>
      <c r="CKI266" s="43"/>
      <c r="CKJ266" s="43"/>
      <c r="CKK266" s="43"/>
      <c r="CKL266" s="43"/>
      <c r="CKM266" s="43"/>
      <c r="CKN266" s="43"/>
      <c r="CKO266" s="43"/>
      <c r="CKP266" s="43"/>
      <c r="CKQ266" s="43"/>
      <c r="CKR266" s="43"/>
      <c r="CKS266" s="43"/>
      <c r="CKT266" s="43"/>
      <c r="CKU266" s="43"/>
      <c r="CKV266" s="43"/>
      <c r="CKW266" s="43"/>
      <c r="CKX266" s="43"/>
      <c r="CKY266" s="43"/>
      <c r="CKZ266" s="43"/>
      <c r="CLA266" s="43"/>
      <c r="CLB266" s="43"/>
      <c r="CLC266" s="43"/>
      <c r="CLD266" s="43"/>
      <c r="CLE266" s="43"/>
      <c r="CLF266" s="43"/>
      <c r="CLG266" s="43"/>
      <c r="CLH266" s="43"/>
      <c r="CLI266" s="43"/>
      <c r="CLJ266" s="43"/>
      <c r="CLK266" s="43"/>
      <c r="CLL266" s="43"/>
      <c r="CLM266" s="43"/>
      <c r="CLN266" s="43"/>
      <c r="CLO266" s="43"/>
      <c r="CLP266" s="43"/>
      <c r="CLQ266" s="43"/>
      <c r="CLR266" s="43"/>
      <c r="CLS266" s="43"/>
      <c r="CLT266" s="43"/>
      <c r="CLU266" s="43"/>
      <c r="CLV266" s="43"/>
      <c r="CLW266" s="43"/>
      <c r="CLX266" s="43"/>
      <c r="CLY266" s="43"/>
      <c r="CLZ266" s="43"/>
      <c r="CMA266" s="43"/>
      <c r="CMB266" s="43"/>
      <c r="CMC266" s="43"/>
      <c r="CMD266" s="43"/>
      <c r="CME266" s="43"/>
      <c r="CMF266" s="43"/>
      <c r="CMG266" s="43"/>
      <c r="CMH266" s="43"/>
      <c r="CMI266" s="43"/>
      <c r="CMJ266" s="43"/>
      <c r="CMK266" s="43"/>
      <c r="CML266" s="43"/>
      <c r="CMM266" s="43"/>
      <c r="CMN266" s="43"/>
      <c r="CMO266" s="43"/>
      <c r="CMP266" s="43"/>
      <c r="CMQ266" s="43"/>
      <c r="CMR266" s="43"/>
      <c r="CMS266" s="43"/>
      <c r="CMT266" s="43"/>
      <c r="CMU266" s="43"/>
      <c r="CMV266" s="43"/>
      <c r="CMW266" s="43"/>
      <c r="CMX266" s="43"/>
      <c r="CMY266" s="43"/>
      <c r="CMZ266" s="43"/>
      <c r="CNA266" s="43"/>
      <c r="CNB266" s="43"/>
      <c r="CNC266" s="43"/>
      <c r="CND266" s="43"/>
      <c r="CNE266" s="43"/>
      <c r="CNF266" s="43"/>
      <c r="CNG266" s="43"/>
      <c r="CNH266" s="43"/>
      <c r="CNI266" s="43"/>
      <c r="CNJ266" s="43"/>
      <c r="CNK266" s="43"/>
      <c r="CNL266" s="43"/>
      <c r="CNM266" s="43"/>
      <c r="CNN266" s="43"/>
      <c r="CNO266" s="43"/>
      <c r="CNP266" s="43"/>
      <c r="CNQ266" s="43"/>
      <c r="CNR266" s="43"/>
      <c r="CNS266" s="43"/>
      <c r="CNT266" s="43"/>
      <c r="CNU266" s="43"/>
      <c r="CNV266" s="43"/>
      <c r="CNW266" s="43"/>
      <c r="CNX266" s="43"/>
      <c r="CNY266" s="43"/>
      <c r="CNZ266" s="43"/>
      <c r="COA266" s="43"/>
      <c r="COB266" s="43"/>
      <c r="COC266" s="43"/>
      <c r="COD266" s="43"/>
      <c r="COE266" s="43"/>
      <c r="COF266" s="43"/>
      <c r="COG266" s="43"/>
      <c r="COH266" s="43"/>
      <c r="COI266" s="43"/>
      <c r="COJ266" s="43"/>
      <c r="COK266" s="43"/>
      <c r="COL266" s="43"/>
      <c r="COM266" s="43"/>
      <c r="CON266" s="43"/>
      <c r="COO266" s="43"/>
      <c r="COP266" s="43"/>
      <c r="COQ266" s="43"/>
      <c r="COR266" s="43"/>
      <c r="COS266" s="43"/>
      <c r="COT266" s="43"/>
      <c r="COU266" s="43"/>
      <c r="COV266" s="43"/>
      <c r="COW266" s="43"/>
      <c r="COX266" s="43"/>
      <c r="COY266" s="43"/>
      <c r="COZ266" s="43"/>
      <c r="CPA266" s="43"/>
      <c r="CPB266" s="43"/>
      <c r="CPC266" s="43"/>
      <c r="CPD266" s="43"/>
      <c r="CPE266" s="43"/>
      <c r="CPF266" s="43"/>
      <c r="CPG266" s="43"/>
      <c r="CPH266" s="43"/>
      <c r="CPI266" s="43"/>
      <c r="CPJ266" s="43"/>
      <c r="CPK266" s="43"/>
      <c r="CPL266" s="43"/>
      <c r="CPM266" s="43"/>
      <c r="CPN266" s="43"/>
      <c r="CPO266" s="43"/>
      <c r="CPP266" s="43"/>
      <c r="CPQ266" s="43"/>
      <c r="CPR266" s="43"/>
      <c r="CPS266" s="43"/>
      <c r="CPT266" s="43"/>
      <c r="CPU266" s="43"/>
      <c r="CPV266" s="43"/>
      <c r="CPW266" s="43"/>
      <c r="CPX266" s="43"/>
      <c r="CPY266" s="43"/>
      <c r="CPZ266" s="43"/>
      <c r="CQA266" s="43"/>
      <c r="CQB266" s="43"/>
      <c r="CQC266" s="43"/>
      <c r="CQD266" s="43"/>
      <c r="CQE266" s="43"/>
      <c r="CQF266" s="43"/>
      <c r="CQG266" s="43"/>
      <c r="CQH266" s="43"/>
      <c r="CQI266" s="43"/>
      <c r="CQJ266" s="43"/>
      <c r="CQK266" s="43"/>
      <c r="CQL266" s="43"/>
      <c r="CQM266" s="43"/>
      <c r="CQN266" s="43"/>
      <c r="CQO266" s="43"/>
      <c r="CQP266" s="43"/>
      <c r="CQQ266" s="43"/>
      <c r="CQR266" s="43"/>
      <c r="CQS266" s="43"/>
      <c r="CQT266" s="43"/>
      <c r="CQU266" s="43"/>
      <c r="CQV266" s="43"/>
      <c r="CQW266" s="43"/>
      <c r="CQX266" s="43"/>
      <c r="CQY266" s="43"/>
      <c r="CQZ266" s="43"/>
      <c r="CRA266" s="43"/>
      <c r="CRB266" s="43"/>
      <c r="CRC266" s="43"/>
      <c r="CRD266" s="43"/>
      <c r="CRE266" s="43"/>
      <c r="CRF266" s="43"/>
      <c r="CRG266" s="43"/>
      <c r="CRH266" s="43"/>
      <c r="CRI266" s="43"/>
      <c r="CRJ266" s="43"/>
      <c r="CRK266" s="43"/>
      <c r="CRL266" s="43"/>
      <c r="CRM266" s="43"/>
      <c r="CRN266" s="43"/>
      <c r="CRO266" s="43"/>
      <c r="CRP266" s="43"/>
      <c r="CRQ266" s="43"/>
      <c r="CRR266" s="43"/>
      <c r="CRS266" s="43"/>
      <c r="CRT266" s="43"/>
      <c r="CRU266" s="43"/>
      <c r="CRV266" s="43"/>
      <c r="CRW266" s="43"/>
      <c r="CRX266" s="43"/>
      <c r="CRY266" s="43"/>
      <c r="CRZ266" s="43"/>
      <c r="CSA266" s="43"/>
      <c r="CSB266" s="43"/>
      <c r="CSC266" s="43"/>
      <c r="CSD266" s="43"/>
      <c r="CSE266" s="43"/>
      <c r="CSF266" s="43"/>
      <c r="CSG266" s="43"/>
      <c r="CSH266" s="43"/>
      <c r="CSI266" s="43"/>
      <c r="CSJ266" s="43"/>
      <c r="CSK266" s="43"/>
      <c r="CSL266" s="43"/>
      <c r="CSM266" s="43"/>
      <c r="CSN266" s="43"/>
      <c r="CSO266" s="43"/>
      <c r="CSP266" s="43"/>
      <c r="CSQ266" s="43"/>
      <c r="CSR266" s="43"/>
      <c r="CSS266" s="43"/>
      <c r="CST266" s="43"/>
      <c r="CSU266" s="43"/>
      <c r="CSV266" s="43"/>
      <c r="CSW266" s="43"/>
      <c r="CSX266" s="43"/>
      <c r="CSY266" s="43"/>
      <c r="CSZ266" s="43"/>
      <c r="CTA266" s="43"/>
      <c r="CTB266" s="43"/>
      <c r="CTC266" s="43"/>
      <c r="CTD266" s="43"/>
      <c r="CTE266" s="43"/>
      <c r="CTF266" s="43"/>
      <c r="CTG266" s="43"/>
      <c r="CTH266" s="43"/>
      <c r="CTI266" s="43"/>
      <c r="CTJ266" s="43"/>
      <c r="CTK266" s="43"/>
      <c r="CTL266" s="43"/>
      <c r="CTM266" s="43"/>
      <c r="CTN266" s="43"/>
      <c r="CTO266" s="43"/>
      <c r="CTP266" s="43"/>
      <c r="CTQ266" s="43"/>
      <c r="CTR266" s="43"/>
      <c r="CTS266" s="43"/>
      <c r="CTT266" s="43"/>
      <c r="CTU266" s="43"/>
      <c r="CTV266" s="43"/>
      <c r="CTW266" s="43"/>
      <c r="CTX266" s="43"/>
      <c r="CTY266" s="43"/>
      <c r="CTZ266" s="43"/>
      <c r="CUA266" s="43"/>
      <c r="CUB266" s="43"/>
      <c r="CUC266" s="43"/>
      <c r="CUD266" s="43"/>
      <c r="CUE266" s="43"/>
      <c r="CUF266" s="43"/>
      <c r="CUG266" s="43"/>
      <c r="CUH266" s="43"/>
      <c r="CUI266" s="43"/>
      <c r="CUJ266" s="43"/>
      <c r="CUK266" s="43"/>
      <c r="CUL266" s="43"/>
      <c r="CUM266" s="43"/>
      <c r="CUN266" s="43"/>
      <c r="CUO266" s="43"/>
      <c r="CUP266" s="43"/>
      <c r="CUQ266" s="43"/>
      <c r="CUR266" s="43"/>
      <c r="CUS266" s="43"/>
      <c r="CUT266" s="43"/>
      <c r="CUU266" s="43"/>
      <c r="CUV266" s="43"/>
      <c r="CUW266" s="43"/>
      <c r="CUX266" s="43"/>
      <c r="CUY266" s="43"/>
      <c r="CUZ266" s="43"/>
      <c r="CVA266" s="43"/>
      <c r="CVB266" s="43"/>
      <c r="CVC266" s="43"/>
      <c r="CVD266" s="43"/>
      <c r="CVE266" s="43"/>
      <c r="CVF266" s="43"/>
      <c r="CVG266" s="43"/>
      <c r="CVH266" s="43"/>
      <c r="CVI266" s="43"/>
      <c r="CVJ266" s="43"/>
      <c r="CVK266" s="43"/>
      <c r="CVL266" s="43"/>
      <c r="CVM266" s="43"/>
      <c r="CVN266" s="43"/>
      <c r="CVO266" s="43"/>
      <c r="CVP266" s="43"/>
      <c r="CVQ266" s="43"/>
      <c r="CVR266" s="43"/>
      <c r="CVS266" s="43"/>
      <c r="CVT266" s="43"/>
      <c r="CVU266" s="43"/>
      <c r="CVV266" s="43"/>
      <c r="CVW266" s="43"/>
      <c r="CVX266" s="43"/>
      <c r="CVY266" s="43"/>
      <c r="CVZ266" s="43"/>
      <c r="CWA266" s="43"/>
      <c r="CWB266" s="43"/>
      <c r="CWC266" s="43"/>
      <c r="CWD266" s="43"/>
      <c r="CWE266" s="43"/>
      <c r="CWF266" s="43"/>
      <c r="CWG266" s="43"/>
      <c r="CWH266" s="43"/>
      <c r="CWI266" s="43"/>
      <c r="CWJ266" s="43"/>
      <c r="CWK266" s="43"/>
      <c r="CWL266" s="43"/>
      <c r="CWM266" s="43"/>
      <c r="CWN266" s="43"/>
      <c r="CWO266" s="43"/>
      <c r="CWP266" s="43"/>
      <c r="CWQ266" s="43"/>
      <c r="CWR266" s="43"/>
      <c r="CWS266" s="43"/>
      <c r="CWT266" s="43"/>
      <c r="CWU266" s="43"/>
      <c r="CWV266" s="43"/>
      <c r="CWW266" s="43"/>
      <c r="CWX266" s="43"/>
      <c r="CWY266" s="43"/>
      <c r="CWZ266" s="43"/>
      <c r="CXA266" s="43"/>
      <c r="CXB266" s="43"/>
      <c r="CXC266" s="43"/>
      <c r="CXD266" s="43"/>
      <c r="CXE266" s="43"/>
      <c r="CXF266" s="43"/>
      <c r="CXG266" s="43"/>
      <c r="CXH266" s="43"/>
      <c r="CXI266" s="43"/>
      <c r="CXJ266" s="43"/>
      <c r="CXK266" s="43"/>
      <c r="CXL266" s="43"/>
      <c r="CXM266" s="43"/>
      <c r="CXN266" s="43"/>
      <c r="CXO266" s="43"/>
      <c r="CXP266" s="43"/>
      <c r="CXQ266" s="43"/>
      <c r="CXR266" s="43"/>
      <c r="CXS266" s="43"/>
      <c r="CXT266" s="43"/>
      <c r="CXU266" s="43"/>
      <c r="CXV266" s="43"/>
      <c r="CXW266" s="43"/>
      <c r="CXX266" s="43"/>
      <c r="CXY266" s="43"/>
      <c r="CXZ266" s="43"/>
      <c r="CYA266" s="43"/>
      <c r="CYB266" s="43"/>
      <c r="CYC266" s="43"/>
      <c r="CYD266" s="43"/>
      <c r="CYE266" s="43"/>
      <c r="CYF266" s="43"/>
      <c r="CYG266" s="43"/>
      <c r="CYH266" s="43"/>
      <c r="CYI266" s="43"/>
      <c r="CYJ266" s="43"/>
      <c r="CYK266" s="43"/>
      <c r="CYL266" s="43"/>
      <c r="CYM266" s="43"/>
      <c r="CYN266" s="43"/>
      <c r="CYO266" s="43"/>
      <c r="CYP266" s="43"/>
      <c r="CYQ266" s="43"/>
      <c r="CYR266" s="43"/>
      <c r="CYS266" s="43"/>
      <c r="CYT266" s="43"/>
      <c r="CYU266" s="43"/>
      <c r="CYV266" s="43"/>
      <c r="CYW266" s="43"/>
      <c r="CYX266" s="43"/>
      <c r="CYY266" s="43"/>
      <c r="CYZ266" s="43"/>
      <c r="CZA266" s="43"/>
      <c r="CZB266" s="43"/>
      <c r="CZC266" s="43"/>
      <c r="CZD266" s="43"/>
      <c r="CZE266" s="43"/>
      <c r="CZF266" s="43"/>
      <c r="CZG266" s="43"/>
      <c r="CZH266" s="43"/>
      <c r="CZI266" s="43"/>
      <c r="CZJ266" s="43"/>
      <c r="CZK266" s="43"/>
      <c r="CZL266" s="43"/>
      <c r="CZM266" s="43"/>
      <c r="CZN266" s="43"/>
      <c r="CZO266" s="43"/>
      <c r="CZP266" s="43"/>
      <c r="CZQ266" s="43"/>
      <c r="CZR266" s="43"/>
      <c r="CZS266" s="43"/>
      <c r="CZT266" s="43"/>
      <c r="CZU266" s="43"/>
      <c r="CZV266" s="43"/>
      <c r="CZW266" s="43"/>
      <c r="CZX266" s="43"/>
      <c r="CZY266" s="43"/>
      <c r="CZZ266" s="43"/>
      <c r="DAA266" s="43"/>
      <c r="DAB266" s="43"/>
      <c r="DAC266" s="43"/>
      <c r="DAD266" s="43"/>
      <c r="DAE266" s="43"/>
      <c r="DAF266" s="43"/>
      <c r="DAG266" s="43"/>
      <c r="DAH266" s="43"/>
      <c r="DAI266" s="43"/>
      <c r="DAJ266" s="43"/>
      <c r="DAK266" s="43"/>
      <c r="DAL266" s="43"/>
      <c r="DAM266" s="43"/>
      <c r="DAN266" s="43"/>
      <c r="DAO266" s="43"/>
      <c r="DAP266" s="43"/>
      <c r="DAQ266" s="43"/>
      <c r="DAR266" s="43"/>
      <c r="DAS266" s="43"/>
      <c r="DAT266" s="43"/>
      <c r="DAU266" s="43"/>
      <c r="DAV266" s="43"/>
      <c r="DAW266" s="43"/>
      <c r="DAX266" s="43"/>
      <c r="DAY266" s="43"/>
      <c r="DAZ266" s="43"/>
      <c r="DBA266" s="43"/>
      <c r="DBB266" s="43"/>
      <c r="DBC266" s="43"/>
      <c r="DBD266" s="43"/>
      <c r="DBE266" s="43"/>
      <c r="DBF266" s="43"/>
      <c r="DBG266" s="43"/>
      <c r="DBH266" s="43"/>
      <c r="DBI266" s="43"/>
      <c r="DBJ266" s="43"/>
      <c r="DBK266" s="43"/>
      <c r="DBL266" s="43"/>
      <c r="DBM266" s="43"/>
      <c r="DBN266" s="43"/>
      <c r="DBO266" s="43"/>
      <c r="DBP266" s="43"/>
      <c r="DBQ266" s="43"/>
      <c r="DBR266" s="43"/>
      <c r="DBS266" s="43"/>
      <c r="DBT266" s="43"/>
      <c r="DBU266" s="43"/>
      <c r="DBV266" s="43"/>
      <c r="DBW266" s="43"/>
      <c r="DBX266" s="43"/>
      <c r="DBY266" s="43"/>
      <c r="DBZ266" s="43"/>
      <c r="DCA266" s="43"/>
      <c r="DCB266" s="43"/>
      <c r="DCC266" s="43"/>
      <c r="DCD266" s="43"/>
      <c r="DCE266" s="43"/>
      <c r="DCF266" s="43"/>
      <c r="DCG266" s="43"/>
      <c r="DCH266" s="43"/>
      <c r="DCI266" s="43"/>
      <c r="DCJ266" s="43"/>
      <c r="DCK266" s="43"/>
      <c r="DCL266" s="43"/>
      <c r="DCM266" s="43"/>
      <c r="DCN266" s="43"/>
      <c r="DCO266" s="43"/>
      <c r="DCP266" s="43"/>
      <c r="DCQ266" s="43"/>
      <c r="DCR266" s="43"/>
      <c r="DCS266" s="43"/>
      <c r="DCT266" s="43"/>
      <c r="DCU266" s="43"/>
      <c r="DCV266" s="43"/>
      <c r="DCW266" s="43"/>
      <c r="DCX266" s="43"/>
      <c r="DCY266" s="43"/>
      <c r="DCZ266" s="43"/>
      <c r="DDA266" s="43"/>
      <c r="DDB266" s="43"/>
      <c r="DDC266" s="43"/>
      <c r="DDD266" s="43"/>
      <c r="DDE266" s="43"/>
      <c r="DDF266" s="43"/>
      <c r="DDG266" s="43"/>
      <c r="DDH266" s="43"/>
      <c r="DDI266" s="43"/>
      <c r="DDJ266" s="43"/>
      <c r="DDK266" s="43"/>
      <c r="DDL266" s="43"/>
      <c r="DDM266" s="43"/>
      <c r="DDN266" s="43"/>
      <c r="DDO266" s="43"/>
      <c r="DDP266" s="43"/>
      <c r="DDQ266" s="43"/>
      <c r="DDR266" s="43"/>
      <c r="DDS266" s="43"/>
      <c r="DDT266" s="43"/>
      <c r="DDU266" s="43"/>
      <c r="DDV266" s="43"/>
      <c r="DDW266" s="43"/>
      <c r="DDX266" s="43"/>
      <c r="DDY266" s="43"/>
      <c r="DDZ266" s="43"/>
      <c r="DEA266" s="43"/>
      <c r="DEB266" s="43"/>
      <c r="DEC266" s="43"/>
      <c r="DED266" s="43"/>
      <c r="DEE266" s="43"/>
      <c r="DEF266" s="43"/>
      <c r="DEG266" s="43"/>
      <c r="DEH266" s="43"/>
      <c r="DEI266" s="43"/>
      <c r="DEJ266" s="43"/>
      <c r="DEK266" s="43"/>
      <c r="DEL266" s="43"/>
      <c r="DEM266" s="43"/>
      <c r="DEN266" s="43"/>
      <c r="DEO266" s="43"/>
      <c r="DEP266" s="43"/>
      <c r="DEQ266" s="43"/>
      <c r="DER266" s="43"/>
      <c r="DES266" s="43"/>
      <c r="DET266" s="43"/>
      <c r="DEU266" s="43"/>
      <c r="DEV266" s="43"/>
      <c r="DEW266" s="43"/>
      <c r="DEX266" s="43"/>
      <c r="DEY266" s="43"/>
      <c r="DEZ266" s="43"/>
      <c r="DFA266" s="43"/>
      <c r="DFB266" s="43"/>
      <c r="DFC266" s="43"/>
      <c r="DFD266" s="43"/>
      <c r="DFE266" s="43"/>
      <c r="DFF266" s="43"/>
      <c r="DFG266" s="43"/>
      <c r="DFH266" s="43"/>
      <c r="DFI266" s="43"/>
      <c r="DFJ266" s="43"/>
      <c r="DFK266" s="43"/>
      <c r="DFL266" s="43"/>
      <c r="DFM266" s="43"/>
      <c r="DFN266" s="43"/>
      <c r="DFO266" s="43"/>
      <c r="DFP266" s="43"/>
      <c r="DFQ266" s="43"/>
      <c r="DFR266" s="43"/>
      <c r="DFS266" s="43"/>
      <c r="DFT266" s="43"/>
      <c r="DFU266" s="43"/>
      <c r="DFV266" s="43"/>
      <c r="DFW266" s="43"/>
      <c r="DFX266" s="43"/>
      <c r="DFY266" s="43"/>
      <c r="DFZ266" s="43"/>
      <c r="DGA266" s="43"/>
      <c r="DGB266" s="43"/>
      <c r="DGC266" s="43"/>
      <c r="DGD266" s="43"/>
      <c r="DGE266" s="43"/>
      <c r="DGF266" s="43"/>
      <c r="DGG266" s="43"/>
      <c r="DGH266" s="43"/>
      <c r="DGI266" s="43"/>
      <c r="DGJ266" s="43"/>
      <c r="DGK266" s="43"/>
      <c r="DGL266" s="43"/>
      <c r="DGM266" s="43"/>
      <c r="DGN266" s="43"/>
      <c r="DGO266" s="43"/>
      <c r="DGP266" s="43"/>
      <c r="DGQ266" s="43"/>
      <c r="DGR266" s="43"/>
      <c r="DGS266" s="43"/>
      <c r="DGT266" s="43"/>
      <c r="DGU266" s="43"/>
      <c r="DGV266" s="43"/>
      <c r="DGW266" s="43"/>
      <c r="DGX266" s="43"/>
      <c r="DGY266" s="43"/>
      <c r="DGZ266" s="43"/>
      <c r="DHA266" s="43"/>
      <c r="DHB266" s="43"/>
      <c r="DHC266" s="43"/>
      <c r="DHD266" s="43"/>
      <c r="DHE266" s="43"/>
      <c r="DHF266" s="43"/>
      <c r="DHG266" s="43"/>
      <c r="DHH266" s="43"/>
      <c r="DHI266" s="43"/>
      <c r="DHJ266" s="43"/>
      <c r="DHK266" s="43"/>
      <c r="DHL266" s="43"/>
      <c r="DHM266" s="43"/>
      <c r="DHN266" s="43"/>
      <c r="DHO266" s="43"/>
      <c r="DHP266" s="43"/>
      <c r="DHQ266" s="43"/>
      <c r="DHR266" s="43"/>
      <c r="DHS266" s="43"/>
      <c r="DHT266" s="43"/>
      <c r="DHU266" s="43"/>
      <c r="DHV266" s="43"/>
      <c r="DHW266" s="43"/>
      <c r="DHX266" s="43"/>
      <c r="DHY266" s="43"/>
      <c r="DHZ266" s="43"/>
      <c r="DIA266" s="43"/>
      <c r="DIB266" s="43"/>
      <c r="DIC266" s="43"/>
      <c r="DID266" s="43"/>
      <c r="DIE266" s="43"/>
      <c r="DIF266" s="43"/>
      <c r="DIG266" s="43"/>
      <c r="DIH266" s="43"/>
      <c r="DII266" s="43"/>
      <c r="DIJ266" s="43"/>
      <c r="DIK266" s="43"/>
      <c r="DIL266" s="43"/>
      <c r="DIM266" s="43"/>
      <c r="DIN266" s="43"/>
      <c r="DIO266" s="43"/>
      <c r="DIP266" s="43"/>
      <c r="DIQ266" s="43"/>
      <c r="DIR266" s="43"/>
      <c r="DIS266" s="43"/>
      <c r="DIT266" s="43"/>
      <c r="DIU266" s="43"/>
      <c r="DIV266" s="43"/>
      <c r="DIW266" s="43"/>
      <c r="DIX266" s="43"/>
      <c r="DIY266" s="43"/>
      <c r="DIZ266" s="43"/>
      <c r="DJA266" s="43"/>
      <c r="DJB266" s="43"/>
      <c r="DJC266" s="43"/>
      <c r="DJD266" s="43"/>
      <c r="DJE266" s="43"/>
      <c r="DJF266" s="43"/>
      <c r="DJG266" s="43"/>
      <c r="DJH266" s="43"/>
      <c r="DJI266" s="43"/>
      <c r="DJJ266" s="43"/>
      <c r="DJK266" s="43"/>
      <c r="DJL266" s="43"/>
      <c r="DJM266" s="43"/>
      <c r="DJN266" s="43"/>
      <c r="DJO266" s="43"/>
      <c r="DJP266" s="43"/>
      <c r="DJQ266" s="43"/>
      <c r="DJR266" s="43"/>
      <c r="DJS266" s="43"/>
      <c r="DJT266" s="43"/>
      <c r="DJU266" s="43"/>
      <c r="DJV266" s="43"/>
      <c r="DJW266" s="43"/>
      <c r="DJX266" s="43"/>
      <c r="DJY266" s="43"/>
      <c r="DJZ266" s="43"/>
      <c r="DKA266" s="43"/>
      <c r="DKB266" s="43"/>
      <c r="DKC266" s="43"/>
      <c r="DKD266" s="43"/>
      <c r="DKE266" s="43"/>
      <c r="DKF266" s="43"/>
      <c r="DKG266" s="43"/>
      <c r="DKH266" s="43"/>
      <c r="DKI266" s="43"/>
      <c r="DKJ266" s="43"/>
      <c r="DKK266" s="43"/>
      <c r="DKL266" s="43"/>
      <c r="DKM266" s="43"/>
      <c r="DKN266" s="43"/>
      <c r="DKO266" s="43"/>
      <c r="DKP266" s="43"/>
      <c r="DKQ266" s="43"/>
      <c r="DKR266" s="43"/>
      <c r="DKS266" s="43"/>
      <c r="DKT266" s="43"/>
      <c r="DKU266" s="43"/>
      <c r="DKV266" s="43"/>
      <c r="DKW266" s="43"/>
      <c r="DKX266" s="43"/>
      <c r="DKY266" s="43"/>
      <c r="DKZ266" s="43"/>
      <c r="DLA266" s="43"/>
      <c r="DLB266" s="43"/>
      <c r="DLC266" s="43"/>
      <c r="DLD266" s="43"/>
      <c r="DLE266" s="43"/>
      <c r="DLF266" s="43"/>
      <c r="DLG266" s="43"/>
      <c r="DLH266" s="43"/>
      <c r="DLI266" s="43"/>
      <c r="DLJ266" s="43"/>
      <c r="DLK266" s="43"/>
      <c r="DLL266" s="43"/>
      <c r="DLM266" s="43"/>
      <c r="DLN266" s="43"/>
      <c r="DLO266" s="43"/>
      <c r="DLP266" s="43"/>
      <c r="DLQ266" s="43"/>
      <c r="DLR266" s="43"/>
      <c r="DLS266" s="43"/>
      <c r="DLT266" s="43"/>
      <c r="DLU266" s="43"/>
      <c r="DLV266" s="43"/>
      <c r="DLW266" s="43"/>
      <c r="DLX266" s="43"/>
      <c r="DLY266" s="43"/>
      <c r="DLZ266" s="43"/>
      <c r="DMA266" s="43"/>
      <c r="DMB266" s="43"/>
      <c r="DMC266" s="43"/>
      <c r="DMD266" s="43"/>
      <c r="DME266" s="43"/>
      <c r="DMF266" s="43"/>
      <c r="DMG266" s="43"/>
      <c r="DMH266" s="43"/>
      <c r="DMI266" s="43"/>
      <c r="DMJ266" s="43"/>
      <c r="DMK266" s="43"/>
      <c r="DML266" s="43"/>
      <c r="DMM266" s="43"/>
      <c r="DMN266" s="43"/>
      <c r="DMO266" s="43"/>
      <c r="DMP266" s="43"/>
      <c r="DMQ266" s="43"/>
      <c r="DMR266" s="43"/>
      <c r="DMS266" s="43"/>
      <c r="DMT266" s="43"/>
      <c r="DMU266" s="43"/>
      <c r="DMV266" s="43"/>
      <c r="DMW266" s="43"/>
      <c r="DMX266" s="43"/>
      <c r="DMY266" s="43"/>
      <c r="DMZ266" s="43"/>
      <c r="DNA266" s="43"/>
      <c r="DNB266" s="43"/>
      <c r="DNC266" s="43"/>
      <c r="DND266" s="43"/>
      <c r="DNE266" s="43"/>
      <c r="DNF266" s="43"/>
      <c r="DNG266" s="43"/>
      <c r="DNH266" s="43"/>
      <c r="DNI266" s="43"/>
      <c r="DNJ266" s="43"/>
      <c r="DNK266" s="43"/>
      <c r="DNL266" s="43"/>
      <c r="DNM266" s="43"/>
      <c r="DNN266" s="43"/>
      <c r="DNO266" s="43"/>
      <c r="DNP266" s="43"/>
      <c r="DNQ266" s="43"/>
      <c r="DNR266" s="43"/>
      <c r="DNS266" s="43"/>
      <c r="DNT266" s="43"/>
      <c r="DNU266" s="43"/>
      <c r="DNV266" s="43"/>
      <c r="DNW266" s="43"/>
      <c r="DNX266" s="43"/>
      <c r="DNY266" s="43"/>
      <c r="DNZ266" s="43"/>
      <c r="DOA266" s="43"/>
      <c r="DOB266" s="43"/>
      <c r="DOC266" s="43"/>
      <c r="DOD266" s="43"/>
      <c r="DOE266" s="43"/>
      <c r="DOF266" s="43"/>
      <c r="DOG266" s="43"/>
      <c r="DOH266" s="43"/>
      <c r="DOI266" s="43"/>
      <c r="DOJ266" s="43"/>
      <c r="DOK266" s="43"/>
      <c r="DOL266" s="43"/>
      <c r="DOM266" s="43"/>
      <c r="DON266" s="43"/>
      <c r="DOO266" s="43"/>
      <c r="DOP266" s="43"/>
      <c r="DOQ266" s="43"/>
      <c r="DOR266" s="43"/>
      <c r="DOS266" s="43"/>
      <c r="DOT266" s="43"/>
      <c r="DOU266" s="43"/>
      <c r="DOV266" s="43"/>
      <c r="DOW266" s="43"/>
      <c r="DOX266" s="43"/>
      <c r="DOY266" s="43"/>
      <c r="DOZ266" s="43"/>
      <c r="DPA266" s="43"/>
      <c r="DPB266" s="43"/>
      <c r="DPC266" s="43"/>
      <c r="DPD266" s="43"/>
      <c r="DPE266" s="43"/>
      <c r="DPF266" s="43"/>
      <c r="DPG266" s="43"/>
      <c r="DPH266" s="43"/>
      <c r="DPI266" s="43"/>
      <c r="DPJ266" s="43"/>
      <c r="DPK266" s="43"/>
      <c r="DPL266" s="43"/>
      <c r="DPM266" s="43"/>
      <c r="DPN266" s="43"/>
      <c r="DPO266" s="43"/>
      <c r="DPP266" s="43"/>
      <c r="DPQ266" s="43"/>
      <c r="DPR266" s="43"/>
      <c r="DPS266" s="43"/>
      <c r="DPT266" s="43"/>
      <c r="DPU266" s="43"/>
      <c r="DPV266" s="43"/>
      <c r="DPW266" s="43"/>
      <c r="DPX266" s="43"/>
      <c r="DPY266" s="43"/>
      <c r="DPZ266" s="43"/>
      <c r="DQA266" s="43"/>
      <c r="DQB266" s="43"/>
      <c r="DQC266" s="43"/>
      <c r="DQD266" s="43"/>
      <c r="DQE266" s="43"/>
      <c r="DQF266" s="43"/>
      <c r="DQG266" s="43"/>
      <c r="DQH266" s="43"/>
      <c r="DQI266" s="43"/>
      <c r="DQJ266" s="43"/>
      <c r="DQK266" s="43"/>
      <c r="DQL266" s="43"/>
      <c r="DQM266" s="43"/>
      <c r="DQN266" s="43"/>
      <c r="DQO266" s="43"/>
      <c r="DQP266" s="43"/>
      <c r="DQQ266" s="43"/>
      <c r="DQR266" s="43"/>
      <c r="DQS266" s="43"/>
      <c r="DQT266" s="43"/>
      <c r="DQU266" s="43"/>
      <c r="DQV266" s="43"/>
      <c r="DQW266" s="43"/>
      <c r="DQX266" s="43"/>
      <c r="DQY266" s="43"/>
      <c r="DQZ266" s="43"/>
      <c r="DRA266" s="43"/>
      <c r="DRB266" s="43"/>
      <c r="DRC266" s="43"/>
      <c r="DRD266" s="43"/>
      <c r="DRE266" s="43"/>
      <c r="DRF266" s="43"/>
      <c r="DRG266" s="43"/>
      <c r="DRH266" s="43"/>
      <c r="DRI266" s="43"/>
      <c r="DRJ266" s="43"/>
      <c r="DRK266" s="43"/>
      <c r="DRL266" s="43"/>
      <c r="DRM266" s="43"/>
      <c r="DRN266" s="43"/>
      <c r="DRO266" s="43"/>
      <c r="DRP266" s="43"/>
      <c r="DRQ266" s="43"/>
      <c r="DRR266" s="43"/>
      <c r="DRS266" s="43"/>
      <c r="DRT266" s="43"/>
      <c r="DRU266" s="43"/>
      <c r="DRV266" s="43"/>
      <c r="DRW266" s="43"/>
      <c r="DRX266" s="43"/>
      <c r="DRY266" s="43"/>
      <c r="DRZ266" s="43"/>
      <c r="DSA266" s="43"/>
      <c r="DSB266" s="43"/>
      <c r="DSC266" s="43"/>
      <c r="DSD266" s="43"/>
      <c r="DSE266" s="43"/>
      <c r="DSF266" s="43"/>
      <c r="DSG266" s="43"/>
      <c r="DSH266" s="43"/>
      <c r="DSI266" s="43"/>
      <c r="DSJ266" s="43"/>
      <c r="DSK266" s="43"/>
      <c r="DSL266" s="43"/>
      <c r="DSM266" s="43"/>
      <c r="DSN266" s="43"/>
      <c r="DSO266" s="43"/>
      <c r="DSP266" s="43"/>
      <c r="DSQ266" s="43"/>
      <c r="DSR266" s="43"/>
      <c r="DSS266" s="43"/>
      <c r="DST266" s="43"/>
      <c r="DSU266" s="43"/>
      <c r="DSV266" s="43"/>
      <c r="DSW266" s="43"/>
      <c r="DSX266" s="43"/>
      <c r="DSY266" s="43"/>
      <c r="DSZ266" s="43"/>
      <c r="DTA266" s="43"/>
      <c r="DTB266" s="43"/>
      <c r="DTC266" s="43"/>
      <c r="DTD266" s="43"/>
      <c r="DTE266" s="43"/>
      <c r="DTF266" s="43"/>
      <c r="DTG266" s="43"/>
      <c r="DTH266" s="43"/>
      <c r="DTI266" s="43"/>
      <c r="DTJ266" s="43"/>
      <c r="DTK266" s="43"/>
      <c r="DTL266" s="43"/>
      <c r="DTM266" s="43"/>
      <c r="DTN266" s="43"/>
      <c r="DTO266" s="43"/>
      <c r="DTP266" s="43"/>
      <c r="DTQ266" s="43"/>
      <c r="DTR266" s="43"/>
      <c r="DTS266" s="43"/>
      <c r="DTT266" s="43"/>
      <c r="DTU266" s="43"/>
      <c r="DTV266" s="43"/>
      <c r="DTW266" s="43"/>
      <c r="DTX266" s="43"/>
      <c r="DTY266" s="43"/>
      <c r="DTZ266" s="43"/>
      <c r="DUA266" s="43"/>
      <c r="DUB266" s="43"/>
      <c r="DUC266" s="43"/>
      <c r="DUD266" s="43"/>
      <c r="DUE266" s="43"/>
      <c r="DUF266" s="43"/>
      <c r="DUG266" s="43"/>
      <c r="DUH266" s="43"/>
      <c r="DUI266" s="43"/>
      <c r="DUJ266" s="43"/>
      <c r="DUK266" s="43"/>
      <c r="DUL266" s="43"/>
      <c r="DUM266" s="43"/>
      <c r="DUN266" s="43"/>
      <c r="DUO266" s="43"/>
      <c r="DUP266" s="43"/>
      <c r="DUQ266" s="43"/>
      <c r="DUR266" s="43"/>
      <c r="DUS266" s="43"/>
      <c r="DUT266" s="43"/>
      <c r="DUU266" s="43"/>
      <c r="DUV266" s="43"/>
      <c r="DUW266" s="43"/>
      <c r="DUX266" s="43"/>
      <c r="DUY266" s="43"/>
      <c r="DUZ266" s="43"/>
      <c r="DVA266" s="43"/>
      <c r="DVB266" s="43"/>
      <c r="DVC266" s="43"/>
      <c r="DVD266" s="43"/>
      <c r="DVE266" s="43"/>
      <c r="DVF266" s="43"/>
      <c r="DVG266" s="43"/>
      <c r="DVH266" s="43"/>
      <c r="DVI266" s="43"/>
      <c r="DVJ266" s="43"/>
      <c r="DVK266" s="43"/>
      <c r="DVL266" s="43"/>
      <c r="DVM266" s="43"/>
      <c r="DVN266" s="43"/>
      <c r="DVO266" s="43"/>
      <c r="DVP266" s="43"/>
      <c r="DVQ266" s="43"/>
      <c r="DVR266" s="43"/>
      <c r="DVS266" s="43"/>
      <c r="DVT266" s="43"/>
      <c r="DVU266" s="43"/>
      <c r="DVV266" s="43"/>
      <c r="DVW266" s="43"/>
      <c r="DVX266" s="43"/>
      <c r="DVY266" s="43"/>
      <c r="DVZ266" s="43"/>
      <c r="DWA266" s="43"/>
      <c r="DWB266" s="43"/>
      <c r="DWC266" s="43"/>
      <c r="DWD266" s="43"/>
      <c r="DWE266" s="43"/>
      <c r="DWF266" s="43"/>
      <c r="DWG266" s="43"/>
      <c r="DWH266" s="43"/>
      <c r="DWI266" s="43"/>
      <c r="DWJ266" s="43"/>
      <c r="DWK266" s="43"/>
      <c r="DWL266" s="43"/>
      <c r="DWM266" s="43"/>
      <c r="DWN266" s="43"/>
      <c r="DWO266" s="43"/>
      <c r="DWP266" s="43"/>
      <c r="DWQ266" s="43"/>
      <c r="DWR266" s="43"/>
      <c r="DWS266" s="43"/>
      <c r="DWT266" s="43"/>
      <c r="DWU266" s="43"/>
      <c r="DWV266" s="43"/>
      <c r="DWW266" s="43"/>
      <c r="DWX266" s="43"/>
      <c r="DWY266" s="43"/>
      <c r="DWZ266" s="43"/>
      <c r="DXA266" s="43"/>
      <c r="DXB266" s="43"/>
      <c r="DXC266" s="43"/>
      <c r="DXD266" s="43"/>
      <c r="DXE266" s="43"/>
      <c r="DXF266" s="43"/>
      <c r="DXG266" s="43"/>
      <c r="DXH266" s="43"/>
      <c r="DXI266" s="43"/>
      <c r="DXJ266" s="43"/>
      <c r="DXK266" s="43"/>
      <c r="DXL266" s="43"/>
      <c r="DXM266" s="43"/>
      <c r="DXN266" s="43"/>
      <c r="DXO266" s="43"/>
      <c r="DXP266" s="43"/>
      <c r="DXQ266" s="43"/>
      <c r="DXR266" s="43"/>
      <c r="DXS266" s="43"/>
      <c r="DXT266" s="43"/>
      <c r="DXU266" s="43"/>
      <c r="DXV266" s="43"/>
      <c r="DXW266" s="43"/>
      <c r="DXX266" s="43"/>
      <c r="DXY266" s="43"/>
      <c r="DXZ266" s="43"/>
      <c r="DYA266" s="43"/>
      <c r="DYB266" s="43"/>
      <c r="DYC266" s="43"/>
      <c r="DYD266" s="43"/>
      <c r="DYE266" s="43"/>
      <c r="DYF266" s="43"/>
      <c r="DYG266" s="43"/>
      <c r="DYH266" s="43"/>
      <c r="DYI266" s="43"/>
      <c r="DYJ266" s="43"/>
      <c r="DYK266" s="43"/>
      <c r="DYL266" s="43"/>
      <c r="DYM266" s="43"/>
      <c r="DYN266" s="43"/>
      <c r="DYO266" s="43"/>
      <c r="DYP266" s="43"/>
      <c r="DYQ266" s="43"/>
      <c r="DYR266" s="43"/>
      <c r="DYS266" s="43"/>
      <c r="DYT266" s="43"/>
      <c r="DYU266" s="43"/>
      <c r="DYV266" s="43"/>
      <c r="DYW266" s="43"/>
      <c r="DYX266" s="43"/>
      <c r="DYY266" s="43"/>
      <c r="DYZ266" s="43"/>
      <c r="DZA266" s="43"/>
      <c r="DZB266" s="43"/>
      <c r="DZC266" s="43"/>
      <c r="DZD266" s="43"/>
      <c r="DZE266" s="43"/>
      <c r="DZF266" s="43"/>
      <c r="DZG266" s="43"/>
      <c r="DZH266" s="43"/>
      <c r="DZI266" s="43"/>
      <c r="DZJ266" s="43"/>
      <c r="DZK266" s="43"/>
      <c r="DZL266" s="43"/>
      <c r="DZM266" s="43"/>
      <c r="DZN266" s="43"/>
      <c r="DZO266" s="43"/>
      <c r="DZP266" s="43"/>
      <c r="DZQ266" s="43"/>
      <c r="DZR266" s="43"/>
      <c r="DZS266" s="43"/>
      <c r="DZT266" s="43"/>
      <c r="DZU266" s="43"/>
      <c r="DZV266" s="43"/>
      <c r="DZW266" s="43"/>
      <c r="DZX266" s="43"/>
      <c r="DZY266" s="43"/>
      <c r="DZZ266" s="43"/>
      <c r="EAA266" s="43"/>
      <c r="EAB266" s="43"/>
      <c r="EAC266" s="43"/>
      <c r="EAD266" s="43"/>
      <c r="EAE266" s="43"/>
      <c r="EAF266" s="43"/>
      <c r="EAG266" s="43"/>
      <c r="EAH266" s="43"/>
      <c r="EAI266" s="43"/>
      <c r="EAJ266" s="43"/>
      <c r="EAK266" s="43"/>
      <c r="EAL266" s="43"/>
      <c r="EAM266" s="43"/>
      <c r="EAN266" s="43"/>
      <c r="EAO266" s="43"/>
      <c r="EAP266" s="43"/>
      <c r="EAQ266" s="43"/>
      <c r="EAR266" s="43"/>
      <c r="EAS266" s="43"/>
      <c r="EAT266" s="43"/>
      <c r="EAU266" s="43"/>
      <c r="EAV266" s="43"/>
      <c r="EAW266" s="43"/>
      <c r="EAX266" s="43"/>
      <c r="EAY266" s="43"/>
      <c r="EAZ266" s="43"/>
      <c r="EBA266" s="43"/>
      <c r="EBB266" s="43"/>
      <c r="EBC266" s="43"/>
      <c r="EBD266" s="43"/>
      <c r="EBE266" s="43"/>
      <c r="EBF266" s="43"/>
      <c r="EBG266" s="43"/>
      <c r="EBH266" s="43"/>
      <c r="EBI266" s="43"/>
      <c r="EBJ266" s="43"/>
      <c r="EBK266" s="43"/>
      <c r="EBL266" s="43"/>
      <c r="EBM266" s="43"/>
      <c r="EBN266" s="43"/>
      <c r="EBO266" s="43"/>
      <c r="EBP266" s="43"/>
      <c r="EBQ266" s="43"/>
      <c r="EBR266" s="43"/>
      <c r="EBS266" s="43"/>
      <c r="EBT266" s="43"/>
      <c r="EBU266" s="43"/>
      <c r="EBV266" s="43"/>
      <c r="EBW266" s="43"/>
      <c r="EBX266" s="43"/>
      <c r="EBY266" s="43"/>
      <c r="EBZ266" s="43"/>
      <c r="ECA266" s="43"/>
      <c r="ECB266" s="43"/>
      <c r="ECC266" s="43"/>
      <c r="ECD266" s="43"/>
      <c r="ECE266" s="43"/>
      <c r="ECF266" s="43"/>
      <c r="ECG266" s="43"/>
      <c r="ECH266" s="43"/>
      <c r="ECI266" s="43"/>
      <c r="ECJ266" s="43"/>
      <c r="ECK266" s="43"/>
      <c r="ECL266" s="43"/>
      <c r="ECM266" s="43"/>
      <c r="ECN266" s="43"/>
      <c r="ECO266" s="43"/>
      <c r="ECP266" s="43"/>
      <c r="ECQ266" s="43"/>
      <c r="ECR266" s="43"/>
      <c r="ECS266" s="43"/>
      <c r="ECT266" s="43"/>
      <c r="ECU266" s="43"/>
      <c r="ECV266" s="43"/>
      <c r="ECW266" s="43"/>
      <c r="ECX266" s="43"/>
      <c r="ECY266" s="43"/>
      <c r="ECZ266" s="43"/>
      <c r="EDA266" s="43"/>
      <c r="EDB266" s="43"/>
      <c r="EDC266" s="43"/>
      <c r="EDD266" s="43"/>
      <c r="EDE266" s="43"/>
      <c r="EDF266" s="43"/>
      <c r="EDG266" s="43"/>
      <c r="EDH266" s="43"/>
      <c r="EDI266" s="43"/>
      <c r="EDJ266" s="43"/>
      <c r="EDK266" s="43"/>
      <c r="EDL266" s="43"/>
      <c r="EDM266" s="43"/>
      <c r="EDN266" s="43"/>
      <c r="EDO266" s="43"/>
      <c r="EDP266" s="43"/>
      <c r="EDQ266" s="43"/>
      <c r="EDR266" s="43"/>
      <c r="EDS266" s="43"/>
      <c r="EDT266" s="43"/>
      <c r="EDU266" s="43"/>
      <c r="EDV266" s="43"/>
      <c r="EDW266" s="43"/>
      <c r="EDX266" s="43"/>
      <c r="EDY266" s="43"/>
      <c r="EDZ266" s="43"/>
      <c r="EEA266" s="43"/>
      <c r="EEB266" s="43"/>
      <c r="EEC266" s="43"/>
      <c r="EED266" s="43"/>
      <c r="EEE266" s="43"/>
      <c r="EEF266" s="43"/>
      <c r="EEG266" s="43"/>
      <c r="EEH266" s="43"/>
      <c r="EEI266" s="43"/>
      <c r="EEJ266" s="43"/>
      <c r="EEK266" s="43"/>
      <c r="EEL266" s="43"/>
      <c r="EEM266" s="43"/>
      <c r="EEN266" s="43"/>
      <c r="EEO266" s="43"/>
      <c r="EEP266" s="43"/>
      <c r="EEQ266" s="43"/>
      <c r="EER266" s="43"/>
      <c r="EES266" s="43"/>
      <c r="EET266" s="43"/>
      <c r="EEU266" s="43"/>
      <c r="EEV266" s="43"/>
      <c r="EEW266" s="43"/>
      <c r="EEX266" s="43"/>
      <c r="EEY266" s="43"/>
      <c r="EEZ266" s="43"/>
      <c r="EFA266" s="43"/>
      <c r="EFB266" s="43"/>
      <c r="EFC266" s="43"/>
      <c r="EFD266" s="43"/>
      <c r="EFE266" s="43"/>
      <c r="EFF266" s="43"/>
      <c r="EFG266" s="43"/>
      <c r="EFH266" s="43"/>
      <c r="EFI266" s="43"/>
      <c r="EFJ266" s="43"/>
      <c r="EFK266" s="43"/>
      <c r="EFL266" s="43"/>
      <c r="EFM266" s="43"/>
      <c r="EFN266" s="43"/>
      <c r="EFO266" s="43"/>
      <c r="EFP266" s="43"/>
      <c r="EFQ266" s="43"/>
      <c r="EFR266" s="43"/>
      <c r="EFS266" s="43"/>
      <c r="EFT266" s="43"/>
      <c r="EFU266" s="43"/>
      <c r="EFV266" s="43"/>
      <c r="EFW266" s="43"/>
      <c r="EFX266" s="43"/>
      <c r="EFY266" s="43"/>
      <c r="EFZ266" s="43"/>
      <c r="EGA266" s="43"/>
      <c r="EGB266" s="43"/>
      <c r="EGC266" s="43"/>
      <c r="EGD266" s="43"/>
      <c r="EGE266" s="43"/>
      <c r="EGF266" s="43"/>
      <c r="EGG266" s="43"/>
      <c r="EGH266" s="43"/>
      <c r="EGI266" s="43"/>
      <c r="EGJ266" s="43"/>
      <c r="EGK266" s="43"/>
      <c r="EGL266" s="43"/>
      <c r="EGM266" s="43"/>
      <c r="EGN266" s="43"/>
      <c r="EGO266" s="43"/>
      <c r="EGP266" s="43"/>
      <c r="EGQ266" s="43"/>
      <c r="EGR266" s="43"/>
      <c r="EGS266" s="43"/>
      <c r="EGT266" s="43"/>
      <c r="EGU266" s="43"/>
      <c r="EGV266" s="43"/>
      <c r="EGW266" s="43"/>
      <c r="EGX266" s="43"/>
      <c r="EGY266" s="43"/>
      <c r="EGZ266" s="43"/>
      <c r="EHA266" s="43"/>
      <c r="EHB266" s="43"/>
      <c r="EHC266" s="43"/>
      <c r="EHD266" s="43"/>
      <c r="EHE266" s="43"/>
      <c r="EHF266" s="43"/>
      <c r="EHG266" s="43"/>
      <c r="EHH266" s="43"/>
      <c r="EHI266" s="43"/>
      <c r="EHJ266" s="43"/>
      <c r="EHK266" s="43"/>
      <c r="EHL266" s="43"/>
      <c r="EHM266" s="43"/>
      <c r="EHN266" s="43"/>
      <c r="EHO266" s="43"/>
      <c r="EHP266" s="43"/>
      <c r="EHQ266" s="43"/>
      <c r="EHR266" s="43"/>
      <c r="EHS266" s="43"/>
      <c r="EHT266" s="43"/>
      <c r="EHU266" s="43"/>
      <c r="EHV266" s="43"/>
      <c r="EHW266" s="43"/>
      <c r="EHX266" s="43"/>
      <c r="EHY266" s="43"/>
      <c r="EHZ266" s="43"/>
      <c r="EIA266" s="43"/>
      <c r="EIB266" s="43"/>
      <c r="EIC266" s="43"/>
      <c r="EID266" s="43"/>
      <c r="EIE266" s="43"/>
      <c r="EIF266" s="43"/>
      <c r="EIG266" s="43"/>
      <c r="EIH266" s="43"/>
      <c r="EII266" s="43"/>
      <c r="EIJ266" s="43"/>
      <c r="EIK266" s="43"/>
      <c r="EIL266" s="43"/>
      <c r="EIM266" s="43"/>
      <c r="EIN266" s="43"/>
      <c r="EIO266" s="43"/>
      <c r="EIP266" s="43"/>
      <c r="EIQ266" s="43"/>
      <c r="EIR266" s="43"/>
      <c r="EIS266" s="43"/>
      <c r="EIT266" s="43"/>
      <c r="EIU266" s="43"/>
      <c r="EIV266" s="43"/>
      <c r="EIW266" s="43"/>
      <c r="EIX266" s="43"/>
      <c r="EIY266" s="43"/>
      <c r="EIZ266" s="43"/>
      <c r="EJA266" s="43"/>
      <c r="EJB266" s="43"/>
      <c r="EJC266" s="43"/>
      <c r="EJD266" s="43"/>
      <c r="EJE266" s="43"/>
      <c r="EJF266" s="43"/>
      <c r="EJG266" s="43"/>
      <c r="EJH266" s="43"/>
      <c r="EJI266" s="43"/>
      <c r="EJJ266" s="43"/>
      <c r="EJK266" s="43"/>
      <c r="EJL266" s="43"/>
      <c r="EJM266" s="43"/>
      <c r="EJN266" s="43"/>
      <c r="EJO266" s="43"/>
      <c r="EJP266" s="43"/>
      <c r="EJQ266" s="43"/>
      <c r="EJR266" s="43"/>
      <c r="EJS266" s="43"/>
      <c r="EJT266" s="43"/>
      <c r="EJU266" s="43"/>
      <c r="EJV266" s="43"/>
      <c r="EJW266" s="43"/>
      <c r="EJX266" s="43"/>
      <c r="EJY266" s="43"/>
      <c r="EJZ266" s="43"/>
      <c r="EKA266" s="43"/>
      <c r="EKB266" s="43"/>
      <c r="EKC266" s="43"/>
      <c r="EKD266" s="43"/>
      <c r="EKE266" s="43"/>
      <c r="EKF266" s="43"/>
      <c r="EKG266" s="43"/>
      <c r="EKH266" s="43"/>
      <c r="EKI266" s="43"/>
      <c r="EKJ266" s="43"/>
      <c r="EKK266" s="43"/>
      <c r="EKL266" s="43"/>
      <c r="EKM266" s="43"/>
      <c r="EKN266" s="43"/>
      <c r="EKO266" s="43"/>
      <c r="EKP266" s="43"/>
      <c r="EKQ266" s="43"/>
      <c r="EKR266" s="43"/>
      <c r="EKS266" s="43"/>
      <c r="EKT266" s="43"/>
      <c r="EKU266" s="43"/>
      <c r="EKV266" s="43"/>
      <c r="EKW266" s="43"/>
      <c r="EKX266" s="43"/>
      <c r="EKY266" s="43"/>
      <c r="EKZ266" s="43"/>
      <c r="ELA266" s="43"/>
      <c r="ELB266" s="43"/>
      <c r="ELC266" s="43"/>
      <c r="ELD266" s="43"/>
      <c r="ELE266" s="43"/>
      <c r="ELF266" s="43"/>
      <c r="ELG266" s="43"/>
      <c r="ELH266" s="43"/>
      <c r="ELI266" s="43"/>
      <c r="ELJ266" s="43"/>
      <c r="ELK266" s="43"/>
      <c r="ELL266" s="43"/>
      <c r="ELM266" s="43"/>
      <c r="ELN266" s="43"/>
      <c r="ELO266" s="43"/>
      <c r="ELP266" s="43"/>
      <c r="ELQ266" s="43"/>
      <c r="ELR266" s="43"/>
      <c r="ELS266" s="43"/>
      <c r="ELT266" s="43"/>
      <c r="ELU266" s="43"/>
      <c r="ELV266" s="43"/>
      <c r="ELW266" s="43"/>
      <c r="ELX266" s="43"/>
      <c r="ELY266" s="43"/>
      <c r="ELZ266" s="43"/>
      <c r="EMA266" s="43"/>
      <c r="EMB266" s="43"/>
      <c r="EMC266" s="43"/>
      <c r="EMD266" s="43"/>
      <c r="EME266" s="43"/>
      <c r="EMF266" s="43"/>
      <c r="EMG266" s="43"/>
      <c r="EMH266" s="43"/>
      <c r="EMI266" s="43"/>
      <c r="EMJ266" s="43"/>
      <c r="EMK266" s="43"/>
      <c r="EML266" s="43"/>
      <c r="EMM266" s="43"/>
      <c r="EMN266" s="43"/>
      <c r="EMO266" s="43"/>
      <c r="EMP266" s="43"/>
      <c r="EMQ266" s="43"/>
      <c r="EMR266" s="43"/>
      <c r="EMS266" s="43"/>
      <c r="EMT266" s="43"/>
      <c r="EMU266" s="43"/>
      <c r="EMV266" s="43"/>
      <c r="EMW266" s="43"/>
      <c r="EMX266" s="43"/>
      <c r="EMY266" s="43"/>
      <c r="EMZ266" s="43"/>
      <c r="ENA266" s="43"/>
      <c r="ENB266" s="43"/>
      <c r="ENC266" s="43"/>
      <c r="END266" s="43"/>
      <c r="ENE266" s="43"/>
      <c r="ENF266" s="43"/>
      <c r="ENG266" s="43"/>
      <c r="ENH266" s="43"/>
      <c r="ENI266" s="43"/>
      <c r="ENJ266" s="43"/>
      <c r="ENK266" s="43"/>
      <c r="ENL266" s="43"/>
      <c r="ENM266" s="43"/>
      <c r="ENN266" s="43"/>
      <c r="ENO266" s="43"/>
      <c r="ENP266" s="43"/>
      <c r="ENQ266" s="43"/>
      <c r="ENR266" s="43"/>
      <c r="ENS266" s="43"/>
      <c r="ENT266" s="43"/>
      <c r="ENU266" s="43"/>
      <c r="ENV266" s="43"/>
      <c r="ENW266" s="43"/>
      <c r="ENX266" s="43"/>
      <c r="ENY266" s="43"/>
      <c r="ENZ266" s="43"/>
      <c r="EOA266" s="43"/>
      <c r="EOB266" s="43"/>
      <c r="EOC266" s="43"/>
      <c r="EOD266" s="43"/>
      <c r="EOE266" s="43"/>
      <c r="EOF266" s="43"/>
      <c r="EOG266" s="43"/>
      <c r="EOH266" s="43"/>
      <c r="EOI266" s="43"/>
      <c r="EOJ266" s="43"/>
      <c r="EOK266" s="43"/>
      <c r="EOL266" s="43"/>
      <c r="EOM266" s="43"/>
      <c r="EON266" s="43"/>
      <c r="EOO266" s="43"/>
      <c r="EOP266" s="43"/>
      <c r="EOQ266" s="43"/>
      <c r="EOR266" s="43"/>
      <c r="EOS266" s="43"/>
      <c r="EOT266" s="43"/>
      <c r="EOU266" s="43"/>
      <c r="EOV266" s="43"/>
      <c r="EOW266" s="43"/>
      <c r="EOX266" s="43"/>
      <c r="EOY266" s="43"/>
      <c r="EOZ266" s="43"/>
      <c r="EPA266" s="43"/>
      <c r="EPB266" s="43"/>
      <c r="EPC266" s="43"/>
      <c r="EPD266" s="43"/>
      <c r="EPE266" s="43"/>
      <c r="EPF266" s="43"/>
      <c r="EPG266" s="43"/>
      <c r="EPH266" s="43"/>
      <c r="EPI266" s="43"/>
      <c r="EPJ266" s="43"/>
      <c r="EPK266" s="43"/>
      <c r="EPL266" s="43"/>
      <c r="EPM266" s="43"/>
      <c r="EPN266" s="43"/>
      <c r="EPO266" s="43"/>
      <c r="EPP266" s="43"/>
      <c r="EPQ266" s="43"/>
      <c r="EPR266" s="43"/>
      <c r="EPS266" s="43"/>
      <c r="EPT266" s="43"/>
      <c r="EPU266" s="43"/>
      <c r="EPV266" s="43"/>
      <c r="EPW266" s="43"/>
      <c r="EPX266" s="43"/>
      <c r="EPY266" s="43"/>
      <c r="EPZ266" s="43"/>
      <c r="EQA266" s="43"/>
      <c r="EQB266" s="43"/>
      <c r="EQC266" s="43"/>
      <c r="EQD266" s="43"/>
      <c r="EQE266" s="43"/>
      <c r="EQF266" s="43"/>
      <c r="EQG266" s="43"/>
      <c r="EQH266" s="43"/>
      <c r="EQI266" s="43"/>
      <c r="EQJ266" s="43"/>
      <c r="EQK266" s="43"/>
      <c r="EQL266" s="43"/>
      <c r="EQM266" s="43"/>
      <c r="EQN266" s="43"/>
      <c r="EQO266" s="43"/>
      <c r="EQP266" s="43"/>
      <c r="EQQ266" s="43"/>
      <c r="EQR266" s="43"/>
      <c r="EQS266" s="43"/>
      <c r="EQT266" s="43"/>
      <c r="EQU266" s="43"/>
      <c r="EQV266" s="43"/>
      <c r="EQW266" s="43"/>
      <c r="EQX266" s="43"/>
      <c r="EQY266" s="43"/>
      <c r="EQZ266" s="43"/>
      <c r="ERA266" s="43"/>
      <c r="ERB266" s="43"/>
      <c r="ERC266" s="43"/>
      <c r="ERD266" s="43"/>
      <c r="ERE266" s="43"/>
      <c r="ERF266" s="43"/>
      <c r="ERG266" s="43"/>
      <c r="ERH266" s="43"/>
      <c r="ERI266" s="43"/>
      <c r="ERJ266" s="43"/>
      <c r="ERK266" s="43"/>
      <c r="ERL266" s="43"/>
      <c r="ERM266" s="43"/>
      <c r="ERN266" s="43"/>
      <c r="ERO266" s="43"/>
      <c r="ERP266" s="43"/>
      <c r="ERQ266" s="43"/>
      <c r="ERR266" s="43"/>
      <c r="ERS266" s="43"/>
      <c r="ERT266" s="43"/>
      <c r="ERU266" s="43"/>
      <c r="ERV266" s="43"/>
      <c r="ERW266" s="43"/>
      <c r="ERX266" s="43"/>
      <c r="ERY266" s="43"/>
      <c r="ERZ266" s="43"/>
      <c r="ESA266" s="43"/>
      <c r="ESB266" s="43"/>
      <c r="ESC266" s="43"/>
      <c r="ESD266" s="43"/>
      <c r="ESE266" s="43"/>
      <c r="ESF266" s="43"/>
      <c r="ESG266" s="43"/>
      <c r="ESH266" s="43"/>
      <c r="ESI266" s="43"/>
      <c r="ESJ266" s="43"/>
      <c r="ESK266" s="43"/>
      <c r="ESL266" s="43"/>
      <c r="ESM266" s="43"/>
      <c r="ESN266" s="43"/>
      <c r="ESO266" s="43"/>
      <c r="ESP266" s="43"/>
      <c r="ESQ266" s="43"/>
      <c r="ESR266" s="43"/>
      <c r="ESS266" s="43"/>
      <c r="EST266" s="43"/>
      <c r="ESU266" s="43"/>
      <c r="ESV266" s="43"/>
      <c r="ESW266" s="43"/>
      <c r="ESX266" s="43"/>
      <c r="ESY266" s="43"/>
      <c r="ESZ266" s="43"/>
      <c r="ETA266" s="43"/>
      <c r="ETB266" s="43"/>
      <c r="ETC266" s="43"/>
      <c r="ETD266" s="43"/>
      <c r="ETE266" s="43"/>
      <c r="ETF266" s="43"/>
      <c r="ETG266" s="43"/>
      <c r="ETH266" s="43"/>
      <c r="ETI266" s="43"/>
      <c r="ETJ266" s="43"/>
      <c r="ETK266" s="43"/>
      <c r="ETL266" s="43"/>
      <c r="ETM266" s="43"/>
      <c r="ETN266" s="43"/>
      <c r="ETO266" s="43"/>
      <c r="ETP266" s="43"/>
      <c r="ETQ266" s="43"/>
      <c r="ETR266" s="43"/>
      <c r="ETS266" s="43"/>
      <c r="ETT266" s="43"/>
      <c r="ETU266" s="43"/>
      <c r="ETV266" s="43"/>
      <c r="ETW266" s="43"/>
      <c r="ETX266" s="43"/>
      <c r="ETY266" s="43"/>
      <c r="ETZ266" s="43"/>
      <c r="EUA266" s="43"/>
      <c r="EUB266" s="43"/>
      <c r="EUC266" s="43"/>
      <c r="EUD266" s="43"/>
      <c r="EUE266" s="43"/>
      <c r="EUF266" s="43"/>
      <c r="EUG266" s="43"/>
      <c r="EUH266" s="43"/>
      <c r="EUI266" s="43"/>
      <c r="EUJ266" s="43"/>
      <c r="EUK266" s="43"/>
      <c r="EUL266" s="43"/>
      <c r="EUM266" s="43"/>
      <c r="EUN266" s="43"/>
      <c r="EUO266" s="43"/>
      <c r="EUP266" s="43"/>
      <c r="EUQ266" s="43"/>
      <c r="EUR266" s="43"/>
      <c r="EUS266" s="43"/>
      <c r="EUT266" s="43"/>
      <c r="EUU266" s="43"/>
      <c r="EUV266" s="43"/>
      <c r="EUW266" s="43"/>
      <c r="EUX266" s="43"/>
      <c r="EUY266" s="43"/>
      <c r="EUZ266" s="43"/>
      <c r="EVA266" s="43"/>
      <c r="EVB266" s="43"/>
      <c r="EVC266" s="43"/>
      <c r="EVD266" s="43"/>
      <c r="EVE266" s="43"/>
      <c r="EVF266" s="43"/>
      <c r="EVG266" s="43"/>
      <c r="EVH266" s="43"/>
      <c r="EVI266" s="43"/>
      <c r="EVJ266" s="43"/>
      <c r="EVK266" s="43"/>
      <c r="EVL266" s="43"/>
      <c r="EVM266" s="43"/>
      <c r="EVN266" s="43"/>
      <c r="EVO266" s="43"/>
      <c r="EVP266" s="43"/>
      <c r="EVQ266" s="43"/>
      <c r="EVR266" s="43"/>
      <c r="EVS266" s="43"/>
      <c r="EVT266" s="43"/>
      <c r="EVU266" s="43"/>
      <c r="EVV266" s="43"/>
      <c r="EVW266" s="43"/>
      <c r="EVX266" s="43"/>
      <c r="EVY266" s="43"/>
      <c r="EVZ266" s="43"/>
      <c r="EWA266" s="43"/>
      <c r="EWB266" s="43"/>
      <c r="EWC266" s="43"/>
      <c r="EWD266" s="43"/>
      <c r="EWE266" s="43"/>
      <c r="EWF266" s="43"/>
      <c r="EWG266" s="43"/>
      <c r="EWH266" s="43"/>
      <c r="EWI266" s="43"/>
      <c r="EWJ266" s="43"/>
      <c r="EWK266" s="43"/>
      <c r="EWL266" s="43"/>
      <c r="EWM266" s="43"/>
      <c r="EWN266" s="43"/>
      <c r="EWO266" s="43"/>
      <c r="EWP266" s="43"/>
      <c r="EWQ266" s="43"/>
      <c r="EWR266" s="43"/>
      <c r="EWS266" s="43"/>
      <c r="EWT266" s="43"/>
      <c r="EWU266" s="43"/>
      <c r="EWV266" s="43"/>
      <c r="EWW266" s="43"/>
      <c r="EWX266" s="43"/>
      <c r="EWY266" s="43"/>
      <c r="EWZ266" s="43"/>
      <c r="EXA266" s="43"/>
      <c r="EXB266" s="43"/>
      <c r="EXC266" s="43"/>
      <c r="EXD266" s="43"/>
      <c r="EXE266" s="43"/>
      <c r="EXF266" s="43"/>
      <c r="EXG266" s="43"/>
      <c r="EXH266" s="43"/>
      <c r="EXI266" s="43"/>
      <c r="EXJ266" s="43"/>
      <c r="EXK266" s="43"/>
      <c r="EXL266" s="43"/>
      <c r="EXM266" s="43"/>
      <c r="EXN266" s="43"/>
      <c r="EXO266" s="43"/>
      <c r="EXP266" s="43"/>
      <c r="EXQ266" s="43"/>
      <c r="EXR266" s="43"/>
      <c r="EXS266" s="43"/>
      <c r="EXT266" s="43"/>
      <c r="EXU266" s="43"/>
      <c r="EXV266" s="43"/>
      <c r="EXW266" s="43"/>
      <c r="EXX266" s="43"/>
      <c r="EXY266" s="43"/>
      <c r="EXZ266" s="43"/>
      <c r="EYA266" s="43"/>
      <c r="EYB266" s="43"/>
      <c r="EYC266" s="43"/>
      <c r="EYD266" s="43"/>
      <c r="EYE266" s="43"/>
      <c r="EYF266" s="43"/>
      <c r="EYG266" s="43"/>
      <c r="EYH266" s="43"/>
      <c r="EYI266" s="43"/>
      <c r="EYJ266" s="43"/>
      <c r="EYK266" s="43"/>
      <c r="EYL266" s="43"/>
      <c r="EYM266" s="43"/>
      <c r="EYN266" s="43"/>
      <c r="EYO266" s="43"/>
      <c r="EYP266" s="43"/>
      <c r="EYQ266" s="43"/>
      <c r="EYR266" s="43"/>
      <c r="EYS266" s="43"/>
      <c r="EYT266" s="43"/>
      <c r="EYU266" s="43"/>
      <c r="EYV266" s="43"/>
      <c r="EYW266" s="43"/>
      <c r="EYX266" s="43"/>
      <c r="EYY266" s="43"/>
      <c r="EYZ266" s="43"/>
      <c r="EZA266" s="43"/>
      <c r="EZB266" s="43"/>
      <c r="EZC266" s="43"/>
      <c r="EZD266" s="43"/>
      <c r="EZE266" s="43"/>
      <c r="EZF266" s="43"/>
      <c r="EZG266" s="43"/>
      <c r="EZH266" s="43"/>
      <c r="EZI266" s="43"/>
      <c r="EZJ266" s="43"/>
      <c r="EZK266" s="43"/>
      <c r="EZL266" s="43"/>
      <c r="EZM266" s="43"/>
      <c r="EZN266" s="43"/>
      <c r="EZO266" s="43"/>
      <c r="EZP266" s="43"/>
      <c r="EZQ266" s="43"/>
      <c r="EZR266" s="43"/>
      <c r="EZS266" s="43"/>
      <c r="EZT266" s="43"/>
      <c r="EZU266" s="43"/>
      <c r="EZV266" s="43"/>
      <c r="EZW266" s="43"/>
      <c r="EZX266" s="43"/>
      <c r="EZY266" s="43"/>
      <c r="EZZ266" s="43"/>
      <c r="FAA266" s="43"/>
      <c r="FAB266" s="43"/>
      <c r="FAC266" s="43"/>
      <c r="FAD266" s="43"/>
      <c r="FAE266" s="43"/>
      <c r="FAF266" s="43"/>
      <c r="FAG266" s="43"/>
      <c r="FAH266" s="43"/>
      <c r="FAI266" s="43"/>
      <c r="FAJ266" s="43"/>
      <c r="FAK266" s="43"/>
      <c r="FAL266" s="43"/>
      <c r="FAM266" s="43"/>
      <c r="FAN266" s="43"/>
      <c r="FAO266" s="43"/>
      <c r="FAP266" s="43"/>
      <c r="FAQ266" s="43"/>
      <c r="FAR266" s="43"/>
      <c r="FAS266" s="43"/>
      <c r="FAT266" s="43"/>
      <c r="FAU266" s="43"/>
      <c r="FAV266" s="43"/>
      <c r="FAW266" s="43"/>
      <c r="FAX266" s="43"/>
      <c r="FAY266" s="43"/>
      <c r="FAZ266" s="43"/>
      <c r="FBA266" s="43"/>
      <c r="FBB266" s="43"/>
      <c r="FBC266" s="43"/>
      <c r="FBD266" s="43"/>
      <c r="FBE266" s="43"/>
      <c r="FBF266" s="43"/>
      <c r="FBG266" s="43"/>
      <c r="FBH266" s="43"/>
      <c r="FBI266" s="43"/>
      <c r="FBJ266" s="43"/>
      <c r="FBK266" s="43"/>
      <c r="FBL266" s="43"/>
      <c r="FBM266" s="43"/>
      <c r="FBN266" s="43"/>
      <c r="FBO266" s="43"/>
      <c r="FBP266" s="43"/>
      <c r="FBQ266" s="43"/>
      <c r="FBR266" s="43"/>
      <c r="FBS266" s="43"/>
      <c r="FBT266" s="43"/>
      <c r="FBU266" s="43"/>
      <c r="FBV266" s="43"/>
      <c r="FBW266" s="43"/>
      <c r="FBX266" s="43"/>
      <c r="FBY266" s="43"/>
      <c r="FBZ266" s="43"/>
      <c r="FCA266" s="43"/>
      <c r="FCB266" s="43"/>
      <c r="FCC266" s="43"/>
      <c r="FCD266" s="43"/>
      <c r="FCE266" s="43"/>
      <c r="FCF266" s="43"/>
      <c r="FCG266" s="43"/>
      <c r="FCH266" s="43"/>
      <c r="FCI266" s="43"/>
      <c r="FCJ266" s="43"/>
      <c r="FCK266" s="43"/>
      <c r="FCL266" s="43"/>
      <c r="FCM266" s="43"/>
      <c r="FCN266" s="43"/>
      <c r="FCO266" s="43"/>
      <c r="FCP266" s="43"/>
      <c r="FCQ266" s="43"/>
      <c r="FCR266" s="43"/>
      <c r="FCS266" s="43"/>
      <c r="FCT266" s="43"/>
      <c r="FCU266" s="43"/>
      <c r="FCV266" s="43"/>
      <c r="FCW266" s="43"/>
      <c r="FCX266" s="43"/>
      <c r="FCY266" s="43"/>
      <c r="FCZ266" s="43"/>
      <c r="FDA266" s="43"/>
      <c r="FDB266" s="43"/>
      <c r="FDC266" s="43"/>
      <c r="FDD266" s="43"/>
      <c r="FDE266" s="43"/>
      <c r="FDF266" s="43"/>
      <c r="FDG266" s="43"/>
      <c r="FDH266" s="43"/>
      <c r="FDI266" s="43"/>
      <c r="FDJ266" s="43"/>
      <c r="FDK266" s="43"/>
      <c r="FDL266" s="43"/>
      <c r="FDM266" s="43"/>
      <c r="FDN266" s="43"/>
      <c r="FDO266" s="43"/>
      <c r="FDP266" s="43"/>
      <c r="FDQ266" s="43"/>
      <c r="FDR266" s="43"/>
      <c r="FDS266" s="43"/>
      <c r="FDT266" s="43"/>
      <c r="FDU266" s="43"/>
      <c r="FDV266" s="43"/>
      <c r="FDW266" s="43"/>
      <c r="FDX266" s="43"/>
      <c r="FDY266" s="43"/>
      <c r="FDZ266" s="43"/>
      <c r="FEA266" s="43"/>
      <c r="FEB266" s="43"/>
      <c r="FEC266" s="43"/>
      <c r="FED266" s="43"/>
      <c r="FEE266" s="43"/>
      <c r="FEF266" s="43"/>
      <c r="FEG266" s="43"/>
      <c r="FEH266" s="43"/>
      <c r="FEI266" s="43"/>
      <c r="FEJ266" s="43"/>
      <c r="FEK266" s="43"/>
      <c r="FEL266" s="43"/>
      <c r="FEM266" s="43"/>
      <c r="FEN266" s="43"/>
      <c r="FEO266" s="43"/>
      <c r="FEP266" s="43"/>
      <c r="FEQ266" s="43"/>
      <c r="FER266" s="43"/>
      <c r="FES266" s="43"/>
      <c r="FET266" s="43"/>
      <c r="FEU266" s="43"/>
      <c r="FEV266" s="43"/>
      <c r="FEW266" s="43"/>
      <c r="FEX266" s="43"/>
      <c r="FEY266" s="43"/>
      <c r="FEZ266" s="43"/>
      <c r="FFA266" s="43"/>
      <c r="FFB266" s="43"/>
      <c r="FFC266" s="43"/>
      <c r="FFD266" s="43"/>
      <c r="FFE266" s="43"/>
      <c r="FFF266" s="43"/>
      <c r="FFG266" s="43"/>
      <c r="FFH266" s="43"/>
      <c r="FFI266" s="43"/>
      <c r="FFJ266" s="43"/>
      <c r="FFK266" s="43"/>
      <c r="FFL266" s="43"/>
      <c r="FFM266" s="43"/>
      <c r="FFN266" s="43"/>
      <c r="FFO266" s="43"/>
      <c r="FFP266" s="43"/>
      <c r="FFQ266" s="43"/>
      <c r="FFR266" s="43"/>
      <c r="FFS266" s="43"/>
      <c r="FFT266" s="43"/>
      <c r="FFU266" s="43"/>
      <c r="FFV266" s="43"/>
      <c r="FFW266" s="43"/>
      <c r="FFX266" s="43"/>
      <c r="FFY266" s="43"/>
      <c r="FFZ266" s="43"/>
      <c r="FGA266" s="43"/>
      <c r="FGB266" s="43"/>
      <c r="FGC266" s="43"/>
      <c r="FGD266" s="43"/>
      <c r="FGE266" s="43"/>
      <c r="FGF266" s="43"/>
      <c r="FGG266" s="43"/>
      <c r="FGH266" s="43"/>
      <c r="FGI266" s="43"/>
      <c r="FGJ266" s="43"/>
      <c r="FGK266" s="43"/>
      <c r="FGL266" s="43"/>
      <c r="FGM266" s="43"/>
      <c r="FGN266" s="43"/>
      <c r="FGO266" s="43"/>
      <c r="FGP266" s="43"/>
      <c r="FGQ266" s="43"/>
      <c r="FGR266" s="43"/>
      <c r="FGS266" s="43"/>
      <c r="FGT266" s="43"/>
      <c r="FGU266" s="43"/>
      <c r="FGV266" s="43"/>
      <c r="FGW266" s="43"/>
      <c r="FGX266" s="43"/>
      <c r="FGY266" s="43"/>
      <c r="FGZ266" s="43"/>
      <c r="FHA266" s="43"/>
      <c r="FHB266" s="43"/>
      <c r="FHC266" s="43"/>
      <c r="FHD266" s="43"/>
      <c r="FHE266" s="43"/>
      <c r="FHF266" s="43"/>
      <c r="FHG266" s="43"/>
      <c r="FHH266" s="43"/>
      <c r="FHI266" s="43"/>
      <c r="FHJ266" s="43"/>
      <c r="FHK266" s="43"/>
      <c r="FHL266" s="43"/>
      <c r="FHM266" s="43"/>
      <c r="FHN266" s="43"/>
      <c r="FHO266" s="43"/>
      <c r="FHP266" s="43"/>
      <c r="FHQ266" s="43"/>
      <c r="FHR266" s="43"/>
      <c r="FHS266" s="43"/>
      <c r="FHT266" s="43"/>
      <c r="FHU266" s="43"/>
      <c r="FHV266" s="43"/>
      <c r="FHW266" s="43"/>
      <c r="FHX266" s="43"/>
      <c r="FHY266" s="43"/>
      <c r="FHZ266" s="43"/>
      <c r="FIA266" s="43"/>
      <c r="FIB266" s="43"/>
      <c r="FIC266" s="43"/>
      <c r="FID266" s="43"/>
      <c r="FIE266" s="43"/>
      <c r="FIF266" s="43"/>
      <c r="FIG266" s="43"/>
      <c r="FIH266" s="43"/>
      <c r="FII266" s="43"/>
      <c r="FIJ266" s="43"/>
      <c r="FIK266" s="43"/>
      <c r="FIL266" s="43"/>
      <c r="FIM266" s="43"/>
      <c r="FIN266" s="43"/>
      <c r="FIO266" s="43"/>
      <c r="FIP266" s="43"/>
      <c r="FIQ266" s="43"/>
      <c r="FIR266" s="43"/>
      <c r="FIS266" s="43"/>
      <c r="FIT266" s="43"/>
      <c r="FIU266" s="43"/>
      <c r="FIV266" s="43"/>
      <c r="FIW266" s="43"/>
      <c r="FIX266" s="43"/>
      <c r="FIY266" s="43"/>
      <c r="FIZ266" s="43"/>
      <c r="FJA266" s="43"/>
      <c r="FJB266" s="43"/>
      <c r="FJC266" s="43"/>
      <c r="FJD266" s="43"/>
      <c r="FJE266" s="43"/>
      <c r="FJF266" s="43"/>
      <c r="FJG266" s="43"/>
      <c r="FJH266" s="43"/>
      <c r="FJI266" s="43"/>
      <c r="FJJ266" s="43"/>
      <c r="FJK266" s="43"/>
      <c r="FJL266" s="43"/>
      <c r="FJM266" s="43"/>
      <c r="FJN266" s="43"/>
      <c r="FJO266" s="43"/>
      <c r="FJP266" s="43"/>
      <c r="FJQ266" s="43"/>
      <c r="FJR266" s="43"/>
      <c r="FJS266" s="43"/>
      <c r="FJT266" s="43"/>
      <c r="FJU266" s="43"/>
      <c r="FJV266" s="43"/>
      <c r="FJW266" s="43"/>
      <c r="FJX266" s="43"/>
      <c r="FJY266" s="43"/>
      <c r="FJZ266" s="43"/>
      <c r="FKA266" s="43"/>
      <c r="FKB266" s="43"/>
      <c r="FKC266" s="43"/>
      <c r="FKD266" s="43"/>
      <c r="FKE266" s="43"/>
      <c r="FKF266" s="43"/>
      <c r="FKG266" s="43"/>
      <c r="FKH266" s="43"/>
      <c r="FKI266" s="43"/>
      <c r="FKJ266" s="43"/>
      <c r="FKK266" s="43"/>
      <c r="FKL266" s="43"/>
      <c r="FKM266" s="43"/>
      <c r="FKN266" s="43"/>
      <c r="FKO266" s="43"/>
      <c r="FKP266" s="43"/>
      <c r="FKQ266" s="43"/>
      <c r="FKR266" s="43"/>
      <c r="FKS266" s="43"/>
      <c r="FKT266" s="43"/>
      <c r="FKU266" s="43"/>
      <c r="FKV266" s="43"/>
      <c r="FKW266" s="43"/>
      <c r="FKX266" s="43"/>
      <c r="FKY266" s="43"/>
      <c r="FKZ266" s="43"/>
      <c r="FLA266" s="43"/>
      <c r="FLB266" s="43"/>
      <c r="FLC266" s="43"/>
      <c r="FLD266" s="43"/>
      <c r="FLE266" s="43"/>
      <c r="FLF266" s="43"/>
      <c r="FLG266" s="43"/>
      <c r="FLH266" s="43"/>
      <c r="FLI266" s="43"/>
      <c r="FLJ266" s="43"/>
      <c r="FLK266" s="43"/>
      <c r="FLL266" s="43"/>
      <c r="FLM266" s="43"/>
      <c r="FLN266" s="43"/>
      <c r="FLO266" s="43"/>
      <c r="FLP266" s="43"/>
      <c r="FLQ266" s="43"/>
      <c r="FLR266" s="43"/>
      <c r="FLS266" s="43"/>
      <c r="FLT266" s="43"/>
      <c r="FLU266" s="43"/>
      <c r="FLV266" s="43"/>
      <c r="FLW266" s="43"/>
      <c r="FLX266" s="43"/>
      <c r="FLY266" s="43"/>
      <c r="FLZ266" s="43"/>
      <c r="FMA266" s="43"/>
      <c r="FMB266" s="43"/>
      <c r="FMC266" s="43"/>
      <c r="FMD266" s="43"/>
      <c r="FME266" s="43"/>
      <c r="FMF266" s="43"/>
      <c r="FMG266" s="43"/>
      <c r="FMH266" s="43"/>
      <c r="FMI266" s="43"/>
      <c r="FMJ266" s="43"/>
      <c r="FMK266" s="43"/>
      <c r="FML266" s="43"/>
      <c r="FMM266" s="43"/>
      <c r="FMN266" s="43"/>
      <c r="FMO266" s="43"/>
      <c r="FMP266" s="43"/>
      <c r="FMQ266" s="43"/>
      <c r="FMR266" s="43"/>
      <c r="FMS266" s="43"/>
      <c r="FMT266" s="43"/>
      <c r="FMU266" s="43"/>
      <c r="FMV266" s="43"/>
      <c r="FMW266" s="43"/>
      <c r="FMX266" s="43"/>
      <c r="FMY266" s="43"/>
      <c r="FMZ266" s="43"/>
      <c r="FNA266" s="43"/>
      <c r="FNB266" s="43"/>
      <c r="FNC266" s="43"/>
      <c r="FND266" s="43"/>
      <c r="FNE266" s="43"/>
      <c r="FNF266" s="43"/>
      <c r="FNG266" s="43"/>
      <c r="FNH266" s="43"/>
      <c r="FNI266" s="43"/>
      <c r="FNJ266" s="43"/>
      <c r="FNK266" s="43"/>
      <c r="FNL266" s="43"/>
      <c r="FNM266" s="43"/>
      <c r="FNN266" s="43"/>
      <c r="FNO266" s="43"/>
      <c r="FNP266" s="43"/>
      <c r="FNQ266" s="43"/>
      <c r="FNR266" s="43"/>
      <c r="FNS266" s="43"/>
      <c r="FNT266" s="43"/>
      <c r="FNU266" s="43"/>
      <c r="FNV266" s="43"/>
      <c r="FNW266" s="43"/>
      <c r="FNX266" s="43"/>
      <c r="FNY266" s="43"/>
      <c r="FNZ266" s="43"/>
      <c r="FOA266" s="43"/>
      <c r="FOB266" s="43"/>
      <c r="FOC266" s="43"/>
      <c r="FOD266" s="43"/>
      <c r="FOE266" s="43"/>
      <c r="FOF266" s="43"/>
      <c r="FOG266" s="43"/>
      <c r="FOH266" s="43"/>
      <c r="FOI266" s="43"/>
      <c r="FOJ266" s="43"/>
      <c r="FOK266" s="43"/>
      <c r="FOL266" s="43"/>
      <c r="FOM266" s="43"/>
      <c r="FON266" s="43"/>
      <c r="FOO266" s="43"/>
      <c r="FOP266" s="43"/>
      <c r="FOQ266" s="43"/>
      <c r="FOR266" s="43"/>
      <c r="FOS266" s="43"/>
      <c r="FOT266" s="43"/>
      <c r="FOU266" s="43"/>
      <c r="FOV266" s="43"/>
      <c r="FOW266" s="43"/>
      <c r="FOX266" s="43"/>
      <c r="FOY266" s="43"/>
      <c r="FOZ266" s="43"/>
      <c r="FPA266" s="43"/>
      <c r="FPB266" s="43"/>
      <c r="FPC266" s="43"/>
      <c r="FPD266" s="43"/>
      <c r="FPE266" s="43"/>
      <c r="FPF266" s="43"/>
      <c r="FPG266" s="43"/>
      <c r="FPH266" s="43"/>
      <c r="FPI266" s="43"/>
      <c r="FPJ266" s="43"/>
      <c r="FPK266" s="43"/>
      <c r="FPL266" s="43"/>
      <c r="FPM266" s="43"/>
      <c r="FPN266" s="43"/>
      <c r="FPO266" s="43"/>
      <c r="FPP266" s="43"/>
      <c r="FPQ266" s="43"/>
      <c r="FPR266" s="43"/>
      <c r="FPS266" s="43"/>
      <c r="FPT266" s="43"/>
      <c r="FPU266" s="43"/>
      <c r="FPV266" s="43"/>
      <c r="FPW266" s="43"/>
      <c r="FPX266" s="43"/>
      <c r="FPY266" s="43"/>
      <c r="FPZ266" s="43"/>
      <c r="FQA266" s="43"/>
      <c r="FQB266" s="43"/>
      <c r="FQC266" s="43"/>
      <c r="FQD266" s="43"/>
      <c r="FQE266" s="43"/>
      <c r="FQF266" s="43"/>
      <c r="FQG266" s="43"/>
      <c r="FQH266" s="43"/>
      <c r="FQI266" s="43"/>
      <c r="FQJ266" s="43"/>
      <c r="FQK266" s="43"/>
      <c r="FQL266" s="43"/>
      <c r="FQM266" s="43"/>
      <c r="FQN266" s="43"/>
      <c r="FQO266" s="43"/>
      <c r="FQP266" s="43"/>
      <c r="FQQ266" s="43"/>
      <c r="FQR266" s="43"/>
      <c r="FQS266" s="43"/>
      <c r="FQT266" s="43"/>
      <c r="FQU266" s="43"/>
      <c r="FQV266" s="43"/>
      <c r="FQW266" s="43"/>
      <c r="FQX266" s="43"/>
      <c r="FQY266" s="43"/>
      <c r="FQZ266" s="43"/>
      <c r="FRA266" s="43"/>
      <c r="FRB266" s="43"/>
      <c r="FRC266" s="43"/>
      <c r="FRD266" s="43"/>
      <c r="FRE266" s="43"/>
      <c r="FRF266" s="43"/>
      <c r="FRG266" s="43"/>
      <c r="FRH266" s="43"/>
      <c r="FRI266" s="43"/>
      <c r="FRJ266" s="43"/>
      <c r="FRK266" s="43"/>
      <c r="FRL266" s="43"/>
      <c r="FRM266" s="43"/>
      <c r="FRN266" s="43"/>
      <c r="FRO266" s="43"/>
      <c r="FRP266" s="43"/>
      <c r="FRQ266" s="43"/>
      <c r="FRR266" s="43"/>
      <c r="FRS266" s="43"/>
      <c r="FRT266" s="43"/>
      <c r="FRU266" s="43"/>
      <c r="FRV266" s="43"/>
      <c r="FRW266" s="43"/>
      <c r="FRX266" s="43"/>
      <c r="FRY266" s="43"/>
      <c r="FRZ266" s="43"/>
      <c r="FSA266" s="43"/>
      <c r="FSB266" s="43"/>
      <c r="FSC266" s="43"/>
      <c r="FSD266" s="43"/>
      <c r="FSE266" s="43"/>
      <c r="FSF266" s="43"/>
      <c r="FSG266" s="43"/>
      <c r="FSH266" s="43"/>
      <c r="FSI266" s="43"/>
      <c r="FSJ266" s="43"/>
      <c r="FSK266" s="43"/>
      <c r="FSL266" s="43"/>
      <c r="FSM266" s="43"/>
      <c r="FSN266" s="43"/>
      <c r="FSO266" s="43"/>
      <c r="FSP266" s="43"/>
      <c r="FSQ266" s="43"/>
      <c r="FSR266" s="43"/>
      <c r="FSS266" s="43"/>
      <c r="FST266" s="43"/>
      <c r="FSU266" s="43"/>
      <c r="FSV266" s="43"/>
      <c r="FSW266" s="43"/>
      <c r="FSX266" s="43"/>
      <c r="FSY266" s="43"/>
      <c r="FSZ266" s="43"/>
      <c r="FTA266" s="43"/>
      <c r="FTB266" s="43"/>
      <c r="FTC266" s="43"/>
      <c r="FTD266" s="43"/>
      <c r="FTE266" s="43"/>
      <c r="FTF266" s="43"/>
      <c r="FTG266" s="43"/>
      <c r="FTH266" s="43"/>
      <c r="FTI266" s="43"/>
      <c r="FTJ266" s="43"/>
      <c r="FTK266" s="43"/>
      <c r="FTL266" s="43"/>
      <c r="FTM266" s="43"/>
      <c r="FTN266" s="43"/>
      <c r="FTO266" s="43"/>
      <c r="FTP266" s="43"/>
      <c r="FTQ266" s="43"/>
      <c r="FTR266" s="43"/>
      <c r="FTS266" s="43"/>
      <c r="FTT266" s="43"/>
      <c r="FTU266" s="43"/>
      <c r="FTV266" s="43"/>
      <c r="FTW266" s="43"/>
      <c r="FTX266" s="43"/>
      <c r="FTY266" s="43"/>
      <c r="FTZ266" s="43"/>
      <c r="FUA266" s="43"/>
      <c r="FUB266" s="43"/>
      <c r="FUC266" s="43"/>
      <c r="FUD266" s="43"/>
      <c r="FUE266" s="43"/>
      <c r="FUF266" s="43"/>
      <c r="FUG266" s="43"/>
      <c r="FUH266" s="43"/>
      <c r="FUI266" s="43"/>
      <c r="FUJ266" s="43"/>
      <c r="FUK266" s="43"/>
      <c r="FUL266" s="43"/>
      <c r="FUM266" s="43"/>
      <c r="FUN266" s="43"/>
      <c r="FUO266" s="43"/>
      <c r="FUP266" s="43"/>
      <c r="FUQ266" s="43"/>
      <c r="FUR266" s="43"/>
      <c r="FUS266" s="43"/>
      <c r="FUT266" s="43"/>
      <c r="FUU266" s="43"/>
      <c r="FUV266" s="43"/>
      <c r="FUW266" s="43"/>
      <c r="FUX266" s="43"/>
      <c r="FUY266" s="43"/>
      <c r="FUZ266" s="43"/>
      <c r="FVA266" s="43"/>
      <c r="FVB266" s="43"/>
      <c r="FVC266" s="43"/>
      <c r="FVD266" s="43"/>
      <c r="FVE266" s="43"/>
      <c r="FVF266" s="43"/>
      <c r="FVG266" s="43"/>
      <c r="FVH266" s="43"/>
      <c r="FVI266" s="43"/>
      <c r="FVJ266" s="43"/>
      <c r="FVK266" s="43"/>
      <c r="FVL266" s="43"/>
      <c r="FVM266" s="43"/>
      <c r="FVN266" s="43"/>
      <c r="FVO266" s="43"/>
      <c r="FVP266" s="43"/>
      <c r="FVQ266" s="43"/>
      <c r="FVR266" s="43"/>
      <c r="FVS266" s="43"/>
      <c r="FVT266" s="43"/>
      <c r="FVU266" s="43"/>
      <c r="FVV266" s="43"/>
      <c r="FVW266" s="43"/>
      <c r="FVX266" s="43"/>
      <c r="FVY266" s="43"/>
      <c r="FVZ266" s="43"/>
      <c r="FWA266" s="43"/>
      <c r="FWB266" s="43"/>
      <c r="FWC266" s="43"/>
      <c r="FWD266" s="43"/>
      <c r="FWE266" s="43"/>
      <c r="FWF266" s="43"/>
      <c r="FWG266" s="43"/>
      <c r="FWH266" s="43"/>
      <c r="FWI266" s="43"/>
      <c r="FWJ266" s="43"/>
      <c r="FWK266" s="43"/>
      <c r="FWL266" s="43"/>
      <c r="FWM266" s="43"/>
      <c r="FWN266" s="43"/>
      <c r="FWO266" s="43"/>
      <c r="FWP266" s="43"/>
      <c r="FWQ266" s="43"/>
      <c r="FWR266" s="43"/>
      <c r="FWS266" s="43"/>
      <c r="FWT266" s="43"/>
      <c r="FWU266" s="43"/>
      <c r="FWV266" s="43"/>
      <c r="FWW266" s="43"/>
      <c r="FWX266" s="43"/>
      <c r="FWY266" s="43"/>
      <c r="FWZ266" s="43"/>
      <c r="FXA266" s="43"/>
      <c r="FXB266" s="43"/>
      <c r="FXC266" s="43"/>
      <c r="FXD266" s="43"/>
      <c r="FXE266" s="43"/>
      <c r="FXF266" s="43"/>
      <c r="FXG266" s="43"/>
      <c r="FXH266" s="43"/>
      <c r="FXI266" s="43"/>
      <c r="FXJ266" s="43"/>
      <c r="FXK266" s="43"/>
      <c r="FXL266" s="43"/>
      <c r="FXM266" s="43"/>
      <c r="FXN266" s="43"/>
      <c r="FXO266" s="43"/>
      <c r="FXP266" s="43"/>
      <c r="FXQ266" s="43"/>
      <c r="FXR266" s="43"/>
      <c r="FXS266" s="43"/>
      <c r="FXT266" s="43"/>
      <c r="FXU266" s="43"/>
      <c r="FXV266" s="43"/>
      <c r="FXW266" s="43"/>
      <c r="FXX266" s="43"/>
      <c r="FXY266" s="43"/>
      <c r="FXZ266" s="43"/>
      <c r="FYA266" s="43"/>
      <c r="FYB266" s="43"/>
      <c r="FYC266" s="43"/>
      <c r="FYD266" s="43"/>
      <c r="FYE266" s="43"/>
      <c r="FYF266" s="43"/>
      <c r="FYG266" s="43"/>
      <c r="FYH266" s="43"/>
      <c r="FYI266" s="43"/>
      <c r="FYJ266" s="43"/>
      <c r="FYK266" s="43"/>
      <c r="FYL266" s="43"/>
      <c r="FYM266" s="43"/>
      <c r="FYN266" s="43"/>
      <c r="FYO266" s="43"/>
      <c r="FYP266" s="43"/>
      <c r="FYQ266" s="43"/>
      <c r="FYR266" s="43"/>
      <c r="FYS266" s="43"/>
      <c r="FYT266" s="43"/>
      <c r="FYU266" s="43"/>
      <c r="FYV266" s="43"/>
      <c r="FYW266" s="43"/>
      <c r="FYX266" s="43"/>
      <c r="FYY266" s="43"/>
      <c r="FYZ266" s="43"/>
      <c r="FZA266" s="43"/>
      <c r="FZB266" s="43"/>
      <c r="FZC266" s="43"/>
      <c r="FZD266" s="43"/>
      <c r="FZE266" s="43"/>
      <c r="FZF266" s="43"/>
      <c r="FZG266" s="43"/>
      <c r="FZH266" s="43"/>
      <c r="FZI266" s="43"/>
      <c r="FZJ266" s="43"/>
      <c r="FZK266" s="43"/>
      <c r="FZL266" s="43"/>
      <c r="FZM266" s="43"/>
      <c r="FZN266" s="43"/>
      <c r="FZO266" s="43"/>
      <c r="FZP266" s="43"/>
      <c r="FZQ266" s="43"/>
      <c r="FZR266" s="43"/>
      <c r="FZS266" s="43"/>
      <c r="FZT266" s="43"/>
      <c r="FZU266" s="43"/>
      <c r="FZV266" s="43"/>
      <c r="FZW266" s="43"/>
      <c r="FZX266" s="43"/>
      <c r="FZY266" s="43"/>
      <c r="FZZ266" s="43"/>
      <c r="GAA266" s="43"/>
      <c r="GAB266" s="43"/>
      <c r="GAC266" s="43"/>
      <c r="GAD266" s="43"/>
      <c r="GAE266" s="43"/>
      <c r="GAF266" s="43"/>
      <c r="GAG266" s="43"/>
      <c r="GAH266" s="43"/>
      <c r="GAI266" s="43"/>
      <c r="GAJ266" s="43"/>
      <c r="GAK266" s="43"/>
      <c r="GAL266" s="43"/>
      <c r="GAM266" s="43"/>
      <c r="GAN266" s="43"/>
      <c r="GAO266" s="43"/>
      <c r="GAP266" s="43"/>
      <c r="GAQ266" s="43"/>
      <c r="GAR266" s="43"/>
      <c r="GAS266" s="43"/>
      <c r="GAT266" s="43"/>
      <c r="GAU266" s="43"/>
      <c r="GAV266" s="43"/>
      <c r="GAW266" s="43"/>
      <c r="GAX266" s="43"/>
      <c r="GAY266" s="43"/>
      <c r="GAZ266" s="43"/>
      <c r="GBA266" s="43"/>
      <c r="GBB266" s="43"/>
      <c r="GBC266" s="43"/>
      <c r="GBD266" s="43"/>
      <c r="GBE266" s="43"/>
      <c r="GBF266" s="43"/>
      <c r="GBG266" s="43"/>
      <c r="GBH266" s="43"/>
      <c r="GBI266" s="43"/>
      <c r="GBJ266" s="43"/>
      <c r="GBK266" s="43"/>
      <c r="GBL266" s="43"/>
      <c r="GBM266" s="43"/>
      <c r="GBN266" s="43"/>
      <c r="GBO266" s="43"/>
      <c r="GBP266" s="43"/>
      <c r="GBQ266" s="43"/>
      <c r="GBR266" s="43"/>
      <c r="GBS266" s="43"/>
      <c r="GBT266" s="43"/>
      <c r="GBU266" s="43"/>
      <c r="GBV266" s="43"/>
      <c r="GBW266" s="43"/>
      <c r="GBX266" s="43"/>
      <c r="GBY266" s="43"/>
      <c r="GBZ266" s="43"/>
      <c r="GCA266" s="43"/>
      <c r="GCB266" s="43"/>
      <c r="GCC266" s="43"/>
      <c r="GCD266" s="43"/>
      <c r="GCE266" s="43"/>
      <c r="GCF266" s="43"/>
      <c r="GCG266" s="43"/>
      <c r="GCH266" s="43"/>
      <c r="GCI266" s="43"/>
      <c r="GCJ266" s="43"/>
      <c r="GCK266" s="43"/>
      <c r="GCL266" s="43"/>
      <c r="GCM266" s="43"/>
      <c r="GCN266" s="43"/>
      <c r="GCO266" s="43"/>
      <c r="GCP266" s="43"/>
      <c r="GCQ266" s="43"/>
      <c r="GCR266" s="43"/>
      <c r="GCS266" s="43"/>
      <c r="GCT266" s="43"/>
      <c r="GCU266" s="43"/>
      <c r="GCV266" s="43"/>
      <c r="GCW266" s="43"/>
      <c r="GCX266" s="43"/>
      <c r="GCY266" s="43"/>
      <c r="GCZ266" s="43"/>
      <c r="GDA266" s="43"/>
      <c r="GDB266" s="43"/>
      <c r="GDC266" s="43"/>
      <c r="GDD266" s="43"/>
      <c r="GDE266" s="43"/>
      <c r="GDF266" s="43"/>
      <c r="GDG266" s="43"/>
      <c r="GDH266" s="43"/>
      <c r="GDI266" s="43"/>
      <c r="GDJ266" s="43"/>
      <c r="GDK266" s="43"/>
      <c r="GDL266" s="43"/>
      <c r="GDM266" s="43"/>
      <c r="GDN266" s="43"/>
      <c r="GDO266" s="43"/>
      <c r="GDP266" s="43"/>
      <c r="GDQ266" s="43"/>
      <c r="GDR266" s="43"/>
      <c r="GDS266" s="43"/>
      <c r="GDT266" s="43"/>
      <c r="GDU266" s="43"/>
      <c r="GDV266" s="43"/>
      <c r="GDW266" s="43"/>
      <c r="GDX266" s="43"/>
      <c r="GDY266" s="43"/>
      <c r="GDZ266" s="43"/>
      <c r="GEA266" s="43"/>
      <c r="GEB266" s="43"/>
      <c r="GEC266" s="43"/>
      <c r="GED266" s="43"/>
      <c r="GEE266" s="43"/>
      <c r="GEF266" s="43"/>
      <c r="GEG266" s="43"/>
      <c r="GEH266" s="43"/>
      <c r="GEI266" s="43"/>
      <c r="GEJ266" s="43"/>
      <c r="GEK266" s="43"/>
      <c r="GEL266" s="43"/>
      <c r="GEM266" s="43"/>
      <c r="GEN266" s="43"/>
      <c r="GEO266" s="43"/>
      <c r="GEP266" s="43"/>
      <c r="GEQ266" s="43"/>
      <c r="GER266" s="43"/>
      <c r="GES266" s="43"/>
      <c r="GET266" s="43"/>
      <c r="GEU266" s="43"/>
      <c r="GEV266" s="43"/>
      <c r="GEW266" s="43"/>
      <c r="GEX266" s="43"/>
      <c r="GEY266" s="43"/>
      <c r="GEZ266" s="43"/>
      <c r="GFA266" s="43"/>
      <c r="GFB266" s="43"/>
      <c r="GFC266" s="43"/>
      <c r="GFD266" s="43"/>
      <c r="GFE266" s="43"/>
      <c r="GFF266" s="43"/>
      <c r="GFG266" s="43"/>
      <c r="GFH266" s="43"/>
      <c r="GFI266" s="43"/>
      <c r="GFJ266" s="43"/>
      <c r="GFK266" s="43"/>
      <c r="GFL266" s="43"/>
      <c r="GFM266" s="43"/>
      <c r="GFN266" s="43"/>
      <c r="GFO266" s="43"/>
      <c r="GFP266" s="43"/>
      <c r="GFQ266" s="43"/>
      <c r="GFR266" s="43"/>
      <c r="GFS266" s="43"/>
      <c r="GFT266" s="43"/>
      <c r="GFU266" s="43"/>
      <c r="GFV266" s="43"/>
      <c r="GFW266" s="43"/>
      <c r="GFX266" s="43"/>
      <c r="GFY266" s="43"/>
      <c r="GFZ266" s="43"/>
      <c r="GGA266" s="43"/>
      <c r="GGB266" s="43"/>
      <c r="GGC266" s="43"/>
      <c r="GGD266" s="43"/>
      <c r="GGE266" s="43"/>
      <c r="GGF266" s="43"/>
      <c r="GGG266" s="43"/>
      <c r="GGH266" s="43"/>
      <c r="GGI266" s="43"/>
      <c r="GGJ266" s="43"/>
      <c r="GGK266" s="43"/>
      <c r="GGL266" s="43"/>
      <c r="GGM266" s="43"/>
      <c r="GGN266" s="43"/>
      <c r="GGO266" s="43"/>
      <c r="GGP266" s="43"/>
      <c r="GGQ266" s="43"/>
      <c r="GGR266" s="43"/>
      <c r="GGS266" s="43"/>
      <c r="GGT266" s="43"/>
      <c r="GGU266" s="43"/>
      <c r="GGV266" s="43"/>
      <c r="GGW266" s="43"/>
      <c r="GGX266" s="43"/>
      <c r="GGY266" s="43"/>
      <c r="GGZ266" s="43"/>
      <c r="GHA266" s="43"/>
      <c r="GHB266" s="43"/>
      <c r="GHC266" s="43"/>
      <c r="GHD266" s="43"/>
      <c r="GHE266" s="43"/>
      <c r="GHF266" s="43"/>
      <c r="GHG266" s="43"/>
      <c r="GHH266" s="43"/>
      <c r="GHI266" s="43"/>
      <c r="GHJ266" s="43"/>
      <c r="GHK266" s="43"/>
      <c r="GHL266" s="43"/>
      <c r="GHM266" s="43"/>
      <c r="GHN266" s="43"/>
      <c r="GHO266" s="43"/>
      <c r="GHP266" s="43"/>
      <c r="GHQ266" s="43"/>
      <c r="GHR266" s="43"/>
      <c r="GHS266" s="43"/>
      <c r="GHT266" s="43"/>
      <c r="GHU266" s="43"/>
      <c r="GHV266" s="43"/>
      <c r="GHW266" s="43"/>
      <c r="GHX266" s="43"/>
      <c r="GHY266" s="43"/>
      <c r="GHZ266" s="43"/>
      <c r="GIA266" s="43"/>
      <c r="GIB266" s="43"/>
      <c r="GIC266" s="43"/>
      <c r="GID266" s="43"/>
      <c r="GIE266" s="43"/>
      <c r="GIF266" s="43"/>
      <c r="GIG266" s="43"/>
      <c r="GIH266" s="43"/>
      <c r="GII266" s="43"/>
      <c r="GIJ266" s="43"/>
      <c r="GIK266" s="43"/>
      <c r="GIL266" s="43"/>
      <c r="GIM266" s="43"/>
      <c r="GIN266" s="43"/>
      <c r="GIO266" s="43"/>
      <c r="GIP266" s="43"/>
      <c r="GIQ266" s="43"/>
      <c r="GIR266" s="43"/>
      <c r="GIS266" s="43"/>
      <c r="GIT266" s="43"/>
      <c r="GIU266" s="43"/>
      <c r="GIV266" s="43"/>
      <c r="GIW266" s="43"/>
      <c r="GIX266" s="43"/>
      <c r="GIY266" s="43"/>
      <c r="GIZ266" s="43"/>
      <c r="GJA266" s="43"/>
      <c r="GJB266" s="43"/>
      <c r="GJC266" s="43"/>
      <c r="GJD266" s="43"/>
      <c r="GJE266" s="43"/>
      <c r="GJF266" s="43"/>
      <c r="GJG266" s="43"/>
      <c r="GJH266" s="43"/>
      <c r="GJI266" s="43"/>
      <c r="GJJ266" s="43"/>
      <c r="GJK266" s="43"/>
      <c r="GJL266" s="43"/>
      <c r="GJM266" s="43"/>
      <c r="GJN266" s="43"/>
      <c r="GJO266" s="43"/>
      <c r="GJP266" s="43"/>
      <c r="GJQ266" s="43"/>
      <c r="GJR266" s="43"/>
      <c r="GJS266" s="43"/>
      <c r="GJT266" s="43"/>
      <c r="GJU266" s="43"/>
      <c r="GJV266" s="43"/>
      <c r="GJW266" s="43"/>
      <c r="GJX266" s="43"/>
      <c r="GJY266" s="43"/>
      <c r="GJZ266" s="43"/>
      <c r="GKA266" s="43"/>
      <c r="GKB266" s="43"/>
      <c r="GKC266" s="43"/>
      <c r="GKD266" s="43"/>
      <c r="GKE266" s="43"/>
      <c r="GKF266" s="43"/>
      <c r="GKG266" s="43"/>
      <c r="GKH266" s="43"/>
      <c r="GKI266" s="43"/>
      <c r="GKJ266" s="43"/>
      <c r="GKK266" s="43"/>
      <c r="GKL266" s="43"/>
      <c r="GKM266" s="43"/>
      <c r="GKN266" s="43"/>
      <c r="GKO266" s="43"/>
      <c r="GKP266" s="43"/>
      <c r="GKQ266" s="43"/>
      <c r="GKR266" s="43"/>
      <c r="GKS266" s="43"/>
      <c r="GKT266" s="43"/>
      <c r="GKU266" s="43"/>
      <c r="GKV266" s="43"/>
      <c r="GKW266" s="43"/>
      <c r="GKX266" s="43"/>
      <c r="GKY266" s="43"/>
      <c r="GKZ266" s="43"/>
      <c r="GLA266" s="43"/>
      <c r="GLB266" s="43"/>
      <c r="GLC266" s="43"/>
      <c r="GLD266" s="43"/>
      <c r="GLE266" s="43"/>
      <c r="GLF266" s="43"/>
      <c r="GLG266" s="43"/>
      <c r="GLH266" s="43"/>
      <c r="GLI266" s="43"/>
      <c r="GLJ266" s="43"/>
      <c r="GLK266" s="43"/>
      <c r="GLL266" s="43"/>
      <c r="GLM266" s="43"/>
      <c r="GLN266" s="43"/>
      <c r="GLO266" s="43"/>
      <c r="GLP266" s="43"/>
      <c r="GLQ266" s="43"/>
      <c r="GLR266" s="43"/>
      <c r="GLS266" s="43"/>
      <c r="GLT266" s="43"/>
      <c r="GLU266" s="43"/>
      <c r="GLV266" s="43"/>
      <c r="GLW266" s="43"/>
      <c r="GLX266" s="43"/>
      <c r="GLY266" s="43"/>
      <c r="GLZ266" s="43"/>
      <c r="GMA266" s="43"/>
      <c r="GMB266" s="43"/>
      <c r="GMC266" s="43"/>
      <c r="GMD266" s="43"/>
      <c r="GME266" s="43"/>
      <c r="GMF266" s="43"/>
      <c r="GMG266" s="43"/>
      <c r="GMH266" s="43"/>
      <c r="GMI266" s="43"/>
      <c r="GMJ266" s="43"/>
      <c r="GMK266" s="43"/>
      <c r="GML266" s="43"/>
      <c r="GMM266" s="43"/>
      <c r="GMN266" s="43"/>
      <c r="GMO266" s="43"/>
      <c r="GMP266" s="43"/>
      <c r="GMQ266" s="43"/>
      <c r="GMR266" s="43"/>
      <c r="GMS266" s="43"/>
      <c r="GMT266" s="43"/>
      <c r="GMU266" s="43"/>
      <c r="GMV266" s="43"/>
      <c r="GMW266" s="43"/>
      <c r="GMX266" s="43"/>
      <c r="GMY266" s="43"/>
      <c r="GMZ266" s="43"/>
      <c r="GNA266" s="43"/>
      <c r="GNB266" s="43"/>
      <c r="GNC266" s="43"/>
      <c r="GND266" s="43"/>
      <c r="GNE266" s="43"/>
      <c r="GNF266" s="43"/>
      <c r="GNG266" s="43"/>
      <c r="GNH266" s="43"/>
      <c r="GNI266" s="43"/>
      <c r="GNJ266" s="43"/>
      <c r="GNK266" s="43"/>
      <c r="GNL266" s="43"/>
      <c r="GNM266" s="43"/>
      <c r="GNN266" s="43"/>
      <c r="GNO266" s="43"/>
      <c r="GNP266" s="43"/>
      <c r="GNQ266" s="43"/>
      <c r="GNR266" s="43"/>
      <c r="GNS266" s="43"/>
      <c r="GNT266" s="43"/>
      <c r="GNU266" s="43"/>
      <c r="GNV266" s="43"/>
      <c r="GNW266" s="43"/>
      <c r="GNX266" s="43"/>
      <c r="GNY266" s="43"/>
      <c r="GNZ266" s="43"/>
      <c r="GOA266" s="43"/>
      <c r="GOB266" s="43"/>
      <c r="GOC266" s="43"/>
      <c r="GOD266" s="43"/>
      <c r="GOE266" s="43"/>
      <c r="GOF266" s="43"/>
      <c r="GOG266" s="43"/>
      <c r="GOH266" s="43"/>
      <c r="GOI266" s="43"/>
      <c r="GOJ266" s="43"/>
      <c r="GOK266" s="43"/>
      <c r="GOL266" s="43"/>
      <c r="GOM266" s="43"/>
      <c r="GON266" s="43"/>
      <c r="GOO266" s="43"/>
      <c r="GOP266" s="43"/>
      <c r="GOQ266" s="43"/>
      <c r="GOR266" s="43"/>
      <c r="GOS266" s="43"/>
      <c r="GOT266" s="43"/>
      <c r="GOU266" s="43"/>
      <c r="GOV266" s="43"/>
      <c r="GOW266" s="43"/>
      <c r="GOX266" s="43"/>
      <c r="GOY266" s="43"/>
      <c r="GOZ266" s="43"/>
      <c r="GPA266" s="43"/>
      <c r="GPB266" s="43"/>
      <c r="GPC266" s="43"/>
      <c r="GPD266" s="43"/>
      <c r="GPE266" s="43"/>
      <c r="GPF266" s="43"/>
      <c r="GPG266" s="43"/>
      <c r="GPH266" s="43"/>
      <c r="GPI266" s="43"/>
      <c r="GPJ266" s="43"/>
      <c r="GPK266" s="43"/>
      <c r="GPL266" s="43"/>
      <c r="GPM266" s="43"/>
      <c r="GPN266" s="43"/>
      <c r="GPO266" s="43"/>
      <c r="GPP266" s="43"/>
      <c r="GPQ266" s="43"/>
      <c r="GPR266" s="43"/>
      <c r="GPS266" s="43"/>
      <c r="GPT266" s="43"/>
      <c r="GPU266" s="43"/>
      <c r="GPV266" s="43"/>
      <c r="GPW266" s="43"/>
      <c r="GPX266" s="43"/>
      <c r="GPY266" s="43"/>
      <c r="GPZ266" s="43"/>
      <c r="GQA266" s="43"/>
      <c r="GQB266" s="43"/>
      <c r="GQC266" s="43"/>
      <c r="GQD266" s="43"/>
      <c r="GQE266" s="43"/>
      <c r="GQF266" s="43"/>
      <c r="GQG266" s="43"/>
      <c r="GQH266" s="43"/>
      <c r="GQI266" s="43"/>
      <c r="GQJ266" s="43"/>
      <c r="GQK266" s="43"/>
      <c r="GQL266" s="43"/>
      <c r="GQM266" s="43"/>
      <c r="GQN266" s="43"/>
      <c r="GQO266" s="43"/>
      <c r="GQP266" s="43"/>
      <c r="GQQ266" s="43"/>
      <c r="GQR266" s="43"/>
      <c r="GQS266" s="43"/>
      <c r="GQT266" s="43"/>
      <c r="GQU266" s="43"/>
      <c r="GQV266" s="43"/>
      <c r="GQW266" s="43"/>
      <c r="GQX266" s="43"/>
      <c r="GQY266" s="43"/>
      <c r="GQZ266" s="43"/>
      <c r="GRA266" s="43"/>
      <c r="GRB266" s="43"/>
      <c r="GRC266" s="43"/>
      <c r="GRD266" s="43"/>
      <c r="GRE266" s="43"/>
      <c r="GRF266" s="43"/>
      <c r="GRG266" s="43"/>
      <c r="GRH266" s="43"/>
      <c r="GRI266" s="43"/>
      <c r="GRJ266" s="43"/>
      <c r="GRK266" s="43"/>
      <c r="GRL266" s="43"/>
      <c r="GRM266" s="43"/>
      <c r="GRN266" s="43"/>
      <c r="GRO266" s="43"/>
      <c r="GRP266" s="43"/>
      <c r="GRQ266" s="43"/>
      <c r="GRR266" s="43"/>
      <c r="GRS266" s="43"/>
      <c r="GRT266" s="43"/>
      <c r="GRU266" s="43"/>
      <c r="GRV266" s="43"/>
      <c r="GRW266" s="43"/>
      <c r="GRX266" s="43"/>
      <c r="GRY266" s="43"/>
      <c r="GRZ266" s="43"/>
      <c r="GSA266" s="43"/>
      <c r="GSB266" s="43"/>
      <c r="GSC266" s="43"/>
      <c r="GSD266" s="43"/>
      <c r="GSE266" s="43"/>
      <c r="GSF266" s="43"/>
      <c r="GSG266" s="43"/>
      <c r="GSH266" s="43"/>
      <c r="GSI266" s="43"/>
      <c r="GSJ266" s="43"/>
      <c r="GSK266" s="43"/>
      <c r="GSL266" s="43"/>
      <c r="GSM266" s="43"/>
      <c r="GSN266" s="43"/>
      <c r="GSO266" s="43"/>
      <c r="GSP266" s="43"/>
      <c r="GSQ266" s="43"/>
      <c r="GSR266" s="43"/>
      <c r="GSS266" s="43"/>
      <c r="GST266" s="43"/>
      <c r="GSU266" s="43"/>
      <c r="GSV266" s="43"/>
      <c r="GSW266" s="43"/>
      <c r="GSX266" s="43"/>
      <c r="GSY266" s="43"/>
      <c r="GSZ266" s="43"/>
      <c r="GTA266" s="43"/>
      <c r="GTB266" s="43"/>
      <c r="GTC266" s="43"/>
      <c r="GTD266" s="43"/>
      <c r="GTE266" s="43"/>
      <c r="GTF266" s="43"/>
      <c r="GTG266" s="43"/>
      <c r="GTH266" s="43"/>
      <c r="GTI266" s="43"/>
      <c r="GTJ266" s="43"/>
      <c r="GTK266" s="43"/>
      <c r="GTL266" s="43"/>
      <c r="GTM266" s="43"/>
      <c r="GTN266" s="43"/>
      <c r="GTO266" s="43"/>
      <c r="GTP266" s="43"/>
      <c r="GTQ266" s="43"/>
      <c r="GTR266" s="43"/>
      <c r="GTS266" s="43"/>
      <c r="GTT266" s="43"/>
      <c r="GTU266" s="43"/>
      <c r="GTV266" s="43"/>
      <c r="GTW266" s="43"/>
      <c r="GTX266" s="43"/>
      <c r="GTY266" s="43"/>
      <c r="GTZ266" s="43"/>
      <c r="GUA266" s="43"/>
      <c r="GUB266" s="43"/>
      <c r="GUC266" s="43"/>
      <c r="GUD266" s="43"/>
      <c r="GUE266" s="43"/>
      <c r="GUF266" s="43"/>
      <c r="GUG266" s="43"/>
      <c r="GUH266" s="43"/>
      <c r="GUI266" s="43"/>
      <c r="GUJ266" s="43"/>
      <c r="GUK266" s="43"/>
      <c r="GUL266" s="43"/>
      <c r="GUM266" s="43"/>
      <c r="GUN266" s="43"/>
      <c r="GUO266" s="43"/>
      <c r="GUP266" s="43"/>
      <c r="GUQ266" s="43"/>
      <c r="GUR266" s="43"/>
      <c r="GUS266" s="43"/>
      <c r="GUT266" s="43"/>
      <c r="GUU266" s="43"/>
      <c r="GUV266" s="43"/>
      <c r="GUW266" s="43"/>
      <c r="GUX266" s="43"/>
      <c r="GUY266" s="43"/>
      <c r="GUZ266" s="43"/>
      <c r="GVA266" s="43"/>
      <c r="GVB266" s="43"/>
      <c r="GVC266" s="43"/>
      <c r="GVD266" s="43"/>
      <c r="GVE266" s="43"/>
      <c r="GVF266" s="43"/>
      <c r="GVG266" s="43"/>
      <c r="GVH266" s="43"/>
      <c r="GVI266" s="43"/>
      <c r="GVJ266" s="43"/>
      <c r="GVK266" s="43"/>
      <c r="GVL266" s="43"/>
      <c r="GVM266" s="43"/>
      <c r="GVN266" s="43"/>
      <c r="GVO266" s="43"/>
      <c r="GVP266" s="43"/>
      <c r="GVQ266" s="43"/>
      <c r="GVR266" s="43"/>
      <c r="GVS266" s="43"/>
      <c r="GVT266" s="43"/>
      <c r="GVU266" s="43"/>
      <c r="GVV266" s="43"/>
      <c r="GVW266" s="43"/>
      <c r="GVX266" s="43"/>
      <c r="GVY266" s="43"/>
      <c r="GVZ266" s="43"/>
      <c r="GWA266" s="43"/>
      <c r="GWB266" s="43"/>
      <c r="GWC266" s="43"/>
      <c r="GWD266" s="43"/>
      <c r="GWE266" s="43"/>
      <c r="GWF266" s="43"/>
      <c r="GWG266" s="43"/>
      <c r="GWH266" s="43"/>
      <c r="GWI266" s="43"/>
      <c r="GWJ266" s="43"/>
      <c r="GWK266" s="43"/>
      <c r="GWL266" s="43"/>
      <c r="GWM266" s="43"/>
      <c r="GWN266" s="43"/>
      <c r="GWO266" s="43"/>
      <c r="GWP266" s="43"/>
      <c r="GWQ266" s="43"/>
      <c r="GWR266" s="43"/>
      <c r="GWS266" s="43"/>
      <c r="GWT266" s="43"/>
      <c r="GWU266" s="43"/>
      <c r="GWV266" s="43"/>
      <c r="GWW266" s="43"/>
      <c r="GWX266" s="43"/>
      <c r="GWY266" s="43"/>
      <c r="GWZ266" s="43"/>
      <c r="GXA266" s="43"/>
      <c r="GXB266" s="43"/>
      <c r="GXC266" s="43"/>
      <c r="GXD266" s="43"/>
      <c r="GXE266" s="43"/>
      <c r="GXF266" s="43"/>
      <c r="GXG266" s="43"/>
      <c r="GXH266" s="43"/>
      <c r="GXI266" s="43"/>
      <c r="GXJ266" s="43"/>
      <c r="GXK266" s="43"/>
      <c r="GXL266" s="43"/>
      <c r="GXM266" s="43"/>
      <c r="GXN266" s="43"/>
      <c r="GXO266" s="43"/>
      <c r="GXP266" s="43"/>
      <c r="GXQ266" s="43"/>
      <c r="GXR266" s="43"/>
      <c r="GXS266" s="43"/>
      <c r="GXT266" s="43"/>
      <c r="GXU266" s="43"/>
      <c r="GXV266" s="43"/>
      <c r="GXW266" s="43"/>
      <c r="GXX266" s="43"/>
      <c r="GXY266" s="43"/>
      <c r="GXZ266" s="43"/>
      <c r="GYA266" s="43"/>
      <c r="GYB266" s="43"/>
      <c r="GYC266" s="43"/>
      <c r="GYD266" s="43"/>
      <c r="GYE266" s="43"/>
      <c r="GYF266" s="43"/>
      <c r="GYG266" s="43"/>
      <c r="GYH266" s="43"/>
      <c r="GYI266" s="43"/>
      <c r="GYJ266" s="43"/>
      <c r="GYK266" s="43"/>
      <c r="GYL266" s="43"/>
      <c r="GYM266" s="43"/>
      <c r="GYN266" s="43"/>
      <c r="GYO266" s="43"/>
      <c r="GYP266" s="43"/>
      <c r="GYQ266" s="43"/>
      <c r="GYR266" s="43"/>
      <c r="GYS266" s="43"/>
      <c r="GYT266" s="43"/>
      <c r="GYU266" s="43"/>
      <c r="GYV266" s="43"/>
      <c r="GYW266" s="43"/>
      <c r="GYX266" s="43"/>
      <c r="GYY266" s="43"/>
      <c r="GYZ266" s="43"/>
      <c r="GZA266" s="43"/>
      <c r="GZB266" s="43"/>
      <c r="GZC266" s="43"/>
      <c r="GZD266" s="43"/>
      <c r="GZE266" s="43"/>
      <c r="GZF266" s="43"/>
      <c r="GZG266" s="43"/>
      <c r="GZH266" s="43"/>
      <c r="GZI266" s="43"/>
      <c r="GZJ266" s="43"/>
      <c r="GZK266" s="43"/>
      <c r="GZL266" s="43"/>
      <c r="GZM266" s="43"/>
      <c r="GZN266" s="43"/>
      <c r="GZO266" s="43"/>
      <c r="GZP266" s="43"/>
      <c r="GZQ266" s="43"/>
      <c r="GZR266" s="43"/>
      <c r="GZS266" s="43"/>
      <c r="GZT266" s="43"/>
      <c r="GZU266" s="43"/>
      <c r="GZV266" s="43"/>
      <c r="GZW266" s="43"/>
      <c r="GZX266" s="43"/>
      <c r="GZY266" s="43"/>
      <c r="GZZ266" s="43"/>
      <c r="HAA266" s="43"/>
      <c r="HAB266" s="43"/>
      <c r="HAC266" s="43"/>
      <c r="HAD266" s="43"/>
      <c r="HAE266" s="43"/>
      <c r="HAF266" s="43"/>
      <c r="HAG266" s="43"/>
      <c r="HAH266" s="43"/>
      <c r="HAI266" s="43"/>
      <c r="HAJ266" s="43"/>
      <c r="HAK266" s="43"/>
      <c r="HAL266" s="43"/>
      <c r="HAM266" s="43"/>
      <c r="HAN266" s="43"/>
      <c r="HAO266" s="43"/>
      <c r="HAP266" s="43"/>
      <c r="HAQ266" s="43"/>
      <c r="HAR266" s="43"/>
      <c r="HAS266" s="43"/>
      <c r="HAT266" s="43"/>
      <c r="HAU266" s="43"/>
      <c r="HAV266" s="43"/>
      <c r="HAW266" s="43"/>
      <c r="HAX266" s="43"/>
      <c r="HAY266" s="43"/>
      <c r="HAZ266" s="43"/>
      <c r="HBA266" s="43"/>
      <c r="HBB266" s="43"/>
      <c r="HBC266" s="43"/>
      <c r="HBD266" s="43"/>
      <c r="HBE266" s="43"/>
      <c r="HBF266" s="43"/>
      <c r="HBG266" s="43"/>
      <c r="HBH266" s="43"/>
      <c r="HBI266" s="43"/>
      <c r="HBJ266" s="43"/>
      <c r="HBK266" s="43"/>
      <c r="HBL266" s="43"/>
      <c r="HBM266" s="43"/>
      <c r="HBN266" s="43"/>
      <c r="HBO266" s="43"/>
      <c r="HBP266" s="43"/>
      <c r="HBQ266" s="43"/>
      <c r="HBR266" s="43"/>
      <c r="HBS266" s="43"/>
      <c r="HBT266" s="43"/>
      <c r="HBU266" s="43"/>
      <c r="HBV266" s="43"/>
      <c r="HBW266" s="43"/>
      <c r="HBX266" s="43"/>
      <c r="HBY266" s="43"/>
      <c r="HBZ266" s="43"/>
      <c r="HCA266" s="43"/>
      <c r="HCB266" s="43"/>
      <c r="HCC266" s="43"/>
      <c r="HCD266" s="43"/>
      <c r="HCE266" s="43"/>
      <c r="HCF266" s="43"/>
      <c r="HCG266" s="43"/>
      <c r="HCH266" s="43"/>
      <c r="HCI266" s="43"/>
      <c r="HCJ266" s="43"/>
      <c r="HCK266" s="43"/>
      <c r="HCL266" s="43"/>
      <c r="HCM266" s="43"/>
      <c r="HCN266" s="43"/>
      <c r="HCO266" s="43"/>
      <c r="HCP266" s="43"/>
      <c r="HCQ266" s="43"/>
      <c r="HCR266" s="43"/>
      <c r="HCS266" s="43"/>
      <c r="HCT266" s="43"/>
      <c r="HCU266" s="43"/>
      <c r="HCV266" s="43"/>
      <c r="HCW266" s="43"/>
      <c r="HCX266" s="43"/>
      <c r="HCY266" s="43"/>
      <c r="HCZ266" s="43"/>
      <c r="HDA266" s="43"/>
      <c r="HDB266" s="43"/>
      <c r="HDC266" s="43"/>
      <c r="HDD266" s="43"/>
      <c r="HDE266" s="43"/>
      <c r="HDF266" s="43"/>
      <c r="HDG266" s="43"/>
      <c r="HDH266" s="43"/>
      <c r="HDI266" s="43"/>
      <c r="HDJ266" s="43"/>
      <c r="HDK266" s="43"/>
      <c r="HDL266" s="43"/>
      <c r="HDM266" s="43"/>
      <c r="HDN266" s="43"/>
      <c r="HDO266" s="43"/>
      <c r="HDP266" s="43"/>
      <c r="HDQ266" s="43"/>
      <c r="HDR266" s="43"/>
      <c r="HDS266" s="43"/>
      <c r="HDT266" s="43"/>
      <c r="HDU266" s="43"/>
      <c r="HDV266" s="43"/>
      <c r="HDW266" s="43"/>
      <c r="HDX266" s="43"/>
      <c r="HDY266" s="43"/>
      <c r="HDZ266" s="43"/>
      <c r="HEA266" s="43"/>
      <c r="HEB266" s="43"/>
      <c r="HEC266" s="43"/>
      <c r="HED266" s="43"/>
      <c r="HEE266" s="43"/>
      <c r="HEF266" s="43"/>
      <c r="HEG266" s="43"/>
      <c r="HEH266" s="43"/>
      <c r="HEI266" s="43"/>
      <c r="HEJ266" s="43"/>
      <c r="HEK266" s="43"/>
      <c r="HEL266" s="43"/>
      <c r="HEM266" s="43"/>
      <c r="HEN266" s="43"/>
      <c r="HEO266" s="43"/>
      <c r="HEP266" s="43"/>
      <c r="HEQ266" s="43"/>
      <c r="HER266" s="43"/>
      <c r="HES266" s="43"/>
      <c r="HET266" s="43"/>
      <c r="HEU266" s="43"/>
      <c r="HEV266" s="43"/>
      <c r="HEW266" s="43"/>
      <c r="HEX266" s="43"/>
      <c r="HEY266" s="43"/>
      <c r="HEZ266" s="43"/>
      <c r="HFA266" s="43"/>
      <c r="HFB266" s="43"/>
      <c r="HFC266" s="43"/>
      <c r="HFD266" s="43"/>
      <c r="HFE266" s="43"/>
      <c r="HFF266" s="43"/>
      <c r="HFG266" s="43"/>
      <c r="HFH266" s="43"/>
      <c r="HFI266" s="43"/>
      <c r="HFJ266" s="43"/>
      <c r="HFK266" s="43"/>
      <c r="HFL266" s="43"/>
      <c r="HFM266" s="43"/>
      <c r="HFN266" s="43"/>
      <c r="HFO266" s="43"/>
      <c r="HFP266" s="43"/>
      <c r="HFQ266" s="43"/>
      <c r="HFR266" s="43"/>
      <c r="HFS266" s="43"/>
      <c r="HFT266" s="43"/>
      <c r="HFU266" s="43"/>
      <c r="HFV266" s="43"/>
      <c r="HFW266" s="43"/>
      <c r="HFX266" s="43"/>
      <c r="HFY266" s="43"/>
      <c r="HFZ266" s="43"/>
      <c r="HGA266" s="43"/>
      <c r="HGB266" s="43"/>
      <c r="HGC266" s="43"/>
      <c r="HGD266" s="43"/>
      <c r="HGE266" s="43"/>
      <c r="HGF266" s="43"/>
      <c r="HGG266" s="43"/>
      <c r="HGH266" s="43"/>
      <c r="HGI266" s="43"/>
      <c r="HGJ266" s="43"/>
      <c r="HGK266" s="43"/>
      <c r="HGL266" s="43"/>
      <c r="HGM266" s="43"/>
      <c r="HGN266" s="43"/>
      <c r="HGO266" s="43"/>
      <c r="HGP266" s="43"/>
      <c r="HGQ266" s="43"/>
      <c r="HGR266" s="43"/>
      <c r="HGS266" s="43"/>
      <c r="HGT266" s="43"/>
      <c r="HGU266" s="43"/>
      <c r="HGV266" s="43"/>
      <c r="HGW266" s="43"/>
      <c r="HGX266" s="43"/>
      <c r="HGY266" s="43"/>
      <c r="HGZ266" s="43"/>
      <c r="HHA266" s="43"/>
      <c r="HHB266" s="43"/>
      <c r="HHC266" s="43"/>
      <c r="HHD266" s="43"/>
      <c r="HHE266" s="43"/>
      <c r="HHF266" s="43"/>
      <c r="HHG266" s="43"/>
      <c r="HHH266" s="43"/>
      <c r="HHI266" s="43"/>
      <c r="HHJ266" s="43"/>
      <c r="HHK266" s="43"/>
      <c r="HHL266" s="43"/>
      <c r="HHM266" s="43"/>
      <c r="HHN266" s="43"/>
      <c r="HHO266" s="43"/>
      <c r="HHP266" s="43"/>
      <c r="HHQ266" s="43"/>
      <c r="HHR266" s="43"/>
      <c r="HHS266" s="43"/>
      <c r="HHT266" s="43"/>
      <c r="HHU266" s="43"/>
      <c r="HHV266" s="43"/>
      <c r="HHW266" s="43"/>
      <c r="HHX266" s="43"/>
      <c r="HHY266" s="43"/>
      <c r="HHZ266" s="43"/>
      <c r="HIA266" s="43"/>
      <c r="HIB266" s="43"/>
      <c r="HIC266" s="43"/>
      <c r="HID266" s="43"/>
      <c r="HIE266" s="43"/>
      <c r="HIF266" s="43"/>
      <c r="HIG266" s="43"/>
      <c r="HIH266" s="43"/>
      <c r="HII266" s="43"/>
      <c r="HIJ266" s="43"/>
      <c r="HIK266" s="43"/>
      <c r="HIL266" s="43"/>
      <c r="HIM266" s="43"/>
      <c r="HIN266" s="43"/>
      <c r="HIO266" s="43"/>
      <c r="HIP266" s="43"/>
      <c r="HIQ266" s="43"/>
      <c r="HIR266" s="43"/>
      <c r="HIS266" s="43"/>
      <c r="HIT266" s="43"/>
      <c r="HIU266" s="43"/>
      <c r="HIV266" s="43"/>
      <c r="HIW266" s="43"/>
      <c r="HIX266" s="43"/>
      <c r="HIY266" s="43"/>
      <c r="HIZ266" s="43"/>
      <c r="HJA266" s="43"/>
      <c r="HJB266" s="43"/>
      <c r="HJC266" s="43"/>
      <c r="HJD266" s="43"/>
      <c r="HJE266" s="43"/>
      <c r="HJF266" s="43"/>
      <c r="HJG266" s="43"/>
      <c r="HJH266" s="43"/>
      <c r="HJI266" s="43"/>
      <c r="HJJ266" s="43"/>
      <c r="HJK266" s="43"/>
      <c r="HJL266" s="43"/>
      <c r="HJM266" s="43"/>
      <c r="HJN266" s="43"/>
      <c r="HJO266" s="43"/>
      <c r="HJP266" s="43"/>
      <c r="HJQ266" s="43"/>
      <c r="HJR266" s="43"/>
      <c r="HJS266" s="43"/>
      <c r="HJT266" s="43"/>
      <c r="HJU266" s="43"/>
      <c r="HJV266" s="43"/>
      <c r="HJW266" s="43"/>
      <c r="HJX266" s="43"/>
      <c r="HJY266" s="43"/>
      <c r="HJZ266" s="43"/>
      <c r="HKA266" s="43"/>
      <c r="HKB266" s="43"/>
      <c r="HKC266" s="43"/>
      <c r="HKD266" s="43"/>
      <c r="HKE266" s="43"/>
      <c r="HKF266" s="43"/>
      <c r="HKG266" s="43"/>
      <c r="HKH266" s="43"/>
      <c r="HKI266" s="43"/>
      <c r="HKJ266" s="43"/>
      <c r="HKK266" s="43"/>
      <c r="HKL266" s="43"/>
      <c r="HKM266" s="43"/>
      <c r="HKN266" s="43"/>
      <c r="HKO266" s="43"/>
      <c r="HKP266" s="43"/>
      <c r="HKQ266" s="43"/>
      <c r="HKR266" s="43"/>
      <c r="HKS266" s="43"/>
      <c r="HKT266" s="43"/>
      <c r="HKU266" s="43"/>
      <c r="HKV266" s="43"/>
      <c r="HKW266" s="43"/>
      <c r="HKX266" s="43"/>
      <c r="HKY266" s="43"/>
      <c r="HKZ266" s="43"/>
      <c r="HLA266" s="43"/>
      <c r="HLB266" s="43"/>
      <c r="HLC266" s="43"/>
      <c r="HLD266" s="43"/>
      <c r="HLE266" s="43"/>
      <c r="HLF266" s="43"/>
      <c r="HLG266" s="43"/>
      <c r="HLH266" s="43"/>
      <c r="HLI266" s="43"/>
      <c r="HLJ266" s="43"/>
      <c r="HLK266" s="43"/>
      <c r="HLL266" s="43"/>
      <c r="HLM266" s="43"/>
      <c r="HLN266" s="43"/>
      <c r="HLO266" s="43"/>
      <c r="HLP266" s="43"/>
      <c r="HLQ266" s="43"/>
      <c r="HLR266" s="43"/>
      <c r="HLS266" s="43"/>
      <c r="HLT266" s="43"/>
      <c r="HLU266" s="43"/>
      <c r="HLV266" s="43"/>
      <c r="HLW266" s="43"/>
      <c r="HLX266" s="43"/>
      <c r="HLY266" s="43"/>
      <c r="HLZ266" s="43"/>
      <c r="HMA266" s="43"/>
      <c r="HMB266" s="43"/>
      <c r="HMC266" s="43"/>
      <c r="HMD266" s="43"/>
      <c r="HME266" s="43"/>
      <c r="HMF266" s="43"/>
      <c r="HMG266" s="43"/>
      <c r="HMH266" s="43"/>
      <c r="HMI266" s="43"/>
      <c r="HMJ266" s="43"/>
      <c r="HMK266" s="43"/>
      <c r="HML266" s="43"/>
      <c r="HMM266" s="43"/>
      <c r="HMN266" s="43"/>
      <c r="HMO266" s="43"/>
      <c r="HMP266" s="43"/>
      <c r="HMQ266" s="43"/>
      <c r="HMR266" s="43"/>
      <c r="HMS266" s="43"/>
      <c r="HMT266" s="43"/>
      <c r="HMU266" s="43"/>
      <c r="HMV266" s="43"/>
      <c r="HMW266" s="43"/>
      <c r="HMX266" s="43"/>
      <c r="HMY266" s="43"/>
      <c r="HMZ266" s="43"/>
      <c r="HNA266" s="43"/>
      <c r="HNB266" s="43"/>
      <c r="HNC266" s="43"/>
      <c r="HND266" s="43"/>
      <c r="HNE266" s="43"/>
      <c r="HNF266" s="43"/>
      <c r="HNG266" s="43"/>
      <c r="HNH266" s="43"/>
      <c r="HNI266" s="43"/>
      <c r="HNJ266" s="43"/>
      <c r="HNK266" s="43"/>
      <c r="HNL266" s="43"/>
      <c r="HNM266" s="43"/>
      <c r="HNN266" s="43"/>
      <c r="HNO266" s="43"/>
      <c r="HNP266" s="43"/>
      <c r="HNQ266" s="43"/>
      <c r="HNR266" s="43"/>
      <c r="HNS266" s="43"/>
      <c r="HNT266" s="43"/>
      <c r="HNU266" s="43"/>
      <c r="HNV266" s="43"/>
      <c r="HNW266" s="43"/>
      <c r="HNX266" s="43"/>
      <c r="HNY266" s="43"/>
      <c r="HNZ266" s="43"/>
      <c r="HOA266" s="43"/>
      <c r="HOB266" s="43"/>
      <c r="HOC266" s="43"/>
      <c r="HOD266" s="43"/>
      <c r="HOE266" s="43"/>
      <c r="HOF266" s="43"/>
      <c r="HOG266" s="43"/>
      <c r="HOH266" s="43"/>
      <c r="HOI266" s="43"/>
      <c r="HOJ266" s="43"/>
      <c r="HOK266" s="43"/>
      <c r="HOL266" s="43"/>
      <c r="HOM266" s="43"/>
      <c r="HON266" s="43"/>
      <c r="HOO266" s="43"/>
      <c r="HOP266" s="43"/>
      <c r="HOQ266" s="43"/>
      <c r="HOR266" s="43"/>
      <c r="HOS266" s="43"/>
      <c r="HOT266" s="43"/>
      <c r="HOU266" s="43"/>
      <c r="HOV266" s="43"/>
      <c r="HOW266" s="43"/>
      <c r="HOX266" s="43"/>
      <c r="HOY266" s="43"/>
      <c r="HOZ266" s="43"/>
      <c r="HPA266" s="43"/>
      <c r="HPB266" s="43"/>
      <c r="HPC266" s="43"/>
      <c r="HPD266" s="43"/>
      <c r="HPE266" s="43"/>
      <c r="HPF266" s="43"/>
      <c r="HPG266" s="43"/>
      <c r="HPH266" s="43"/>
      <c r="HPI266" s="43"/>
      <c r="HPJ266" s="43"/>
      <c r="HPK266" s="43"/>
      <c r="HPL266" s="43"/>
      <c r="HPM266" s="43"/>
      <c r="HPN266" s="43"/>
      <c r="HPO266" s="43"/>
      <c r="HPP266" s="43"/>
      <c r="HPQ266" s="43"/>
      <c r="HPR266" s="43"/>
      <c r="HPS266" s="43"/>
      <c r="HPT266" s="43"/>
      <c r="HPU266" s="43"/>
      <c r="HPV266" s="43"/>
      <c r="HPW266" s="43"/>
      <c r="HPX266" s="43"/>
      <c r="HPY266" s="43"/>
      <c r="HPZ266" s="43"/>
      <c r="HQA266" s="43"/>
      <c r="HQB266" s="43"/>
      <c r="HQC266" s="43"/>
      <c r="HQD266" s="43"/>
      <c r="HQE266" s="43"/>
      <c r="HQF266" s="43"/>
      <c r="HQG266" s="43"/>
      <c r="HQH266" s="43"/>
      <c r="HQI266" s="43"/>
      <c r="HQJ266" s="43"/>
      <c r="HQK266" s="43"/>
      <c r="HQL266" s="43"/>
      <c r="HQM266" s="43"/>
      <c r="HQN266" s="43"/>
      <c r="HQO266" s="43"/>
      <c r="HQP266" s="43"/>
      <c r="HQQ266" s="43"/>
      <c r="HQR266" s="43"/>
      <c r="HQS266" s="43"/>
      <c r="HQT266" s="43"/>
      <c r="HQU266" s="43"/>
      <c r="HQV266" s="43"/>
      <c r="HQW266" s="43"/>
      <c r="HQX266" s="43"/>
      <c r="HQY266" s="43"/>
      <c r="HQZ266" s="43"/>
      <c r="HRA266" s="43"/>
      <c r="HRB266" s="43"/>
      <c r="HRC266" s="43"/>
      <c r="HRD266" s="43"/>
      <c r="HRE266" s="43"/>
      <c r="HRF266" s="43"/>
      <c r="HRG266" s="43"/>
      <c r="HRH266" s="43"/>
      <c r="HRI266" s="43"/>
      <c r="HRJ266" s="43"/>
      <c r="HRK266" s="43"/>
      <c r="HRL266" s="43"/>
      <c r="HRM266" s="43"/>
      <c r="HRN266" s="43"/>
      <c r="HRO266" s="43"/>
      <c r="HRP266" s="43"/>
      <c r="HRQ266" s="43"/>
      <c r="HRR266" s="43"/>
      <c r="HRS266" s="43"/>
      <c r="HRT266" s="43"/>
      <c r="HRU266" s="43"/>
      <c r="HRV266" s="43"/>
      <c r="HRW266" s="43"/>
      <c r="HRX266" s="43"/>
      <c r="HRY266" s="43"/>
      <c r="HRZ266" s="43"/>
      <c r="HSA266" s="43"/>
      <c r="HSB266" s="43"/>
      <c r="HSC266" s="43"/>
      <c r="HSD266" s="43"/>
      <c r="HSE266" s="43"/>
      <c r="HSF266" s="43"/>
      <c r="HSG266" s="43"/>
      <c r="HSH266" s="43"/>
      <c r="HSI266" s="43"/>
      <c r="HSJ266" s="43"/>
      <c r="HSK266" s="43"/>
      <c r="HSL266" s="43"/>
      <c r="HSM266" s="43"/>
      <c r="HSN266" s="43"/>
      <c r="HSO266" s="43"/>
      <c r="HSP266" s="43"/>
      <c r="HSQ266" s="43"/>
      <c r="HSR266" s="43"/>
      <c r="HSS266" s="43"/>
      <c r="HST266" s="43"/>
      <c r="HSU266" s="43"/>
      <c r="HSV266" s="43"/>
      <c r="HSW266" s="43"/>
      <c r="HSX266" s="43"/>
      <c r="HSY266" s="43"/>
      <c r="HSZ266" s="43"/>
      <c r="HTA266" s="43"/>
      <c r="HTB266" s="43"/>
      <c r="HTC266" s="43"/>
      <c r="HTD266" s="43"/>
      <c r="HTE266" s="43"/>
      <c r="HTF266" s="43"/>
      <c r="HTG266" s="43"/>
      <c r="HTH266" s="43"/>
      <c r="HTI266" s="43"/>
      <c r="HTJ266" s="43"/>
      <c r="HTK266" s="43"/>
      <c r="HTL266" s="43"/>
      <c r="HTM266" s="43"/>
      <c r="HTN266" s="43"/>
      <c r="HTO266" s="43"/>
      <c r="HTP266" s="43"/>
      <c r="HTQ266" s="43"/>
      <c r="HTR266" s="43"/>
      <c r="HTS266" s="43"/>
      <c r="HTT266" s="43"/>
      <c r="HTU266" s="43"/>
      <c r="HTV266" s="43"/>
      <c r="HTW266" s="43"/>
      <c r="HTX266" s="43"/>
      <c r="HTY266" s="43"/>
      <c r="HTZ266" s="43"/>
      <c r="HUA266" s="43"/>
      <c r="HUB266" s="43"/>
      <c r="HUC266" s="43"/>
      <c r="HUD266" s="43"/>
      <c r="HUE266" s="43"/>
      <c r="HUF266" s="43"/>
      <c r="HUG266" s="43"/>
      <c r="HUH266" s="43"/>
      <c r="HUI266" s="43"/>
      <c r="HUJ266" s="43"/>
      <c r="HUK266" s="43"/>
      <c r="HUL266" s="43"/>
      <c r="HUM266" s="43"/>
      <c r="HUN266" s="43"/>
      <c r="HUO266" s="43"/>
      <c r="HUP266" s="43"/>
      <c r="HUQ266" s="43"/>
      <c r="HUR266" s="43"/>
      <c r="HUS266" s="43"/>
      <c r="HUT266" s="43"/>
      <c r="HUU266" s="43"/>
      <c r="HUV266" s="43"/>
      <c r="HUW266" s="43"/>
      <c r="HUX266" s="43"/>
      <c r="HUY266" s="43"/>
      <c r="HUZ266" s="43"/>
      <c r="HVA266" s="43"/>
      <c r="HVB266" s="43"/>
      <c r="HVC266" s="43"/>
      <c r="HVD266" s="43"/>
      <c r="HVE266" s="43"/>
      <c r="HVF266" s="43"/>
      <c r="HVG266" s="43"/>
      <c r="HVH266" s="43"/>
      <c r="HVI266" s="43"/>
      <c r="HVJ266" s="43"/>
      <c r="HVK266" s="43"/>
      <c r="HVL266" s="43"/>
      <c r="HVM266" s="43"/>
      <c r="HVN266" s="43"/>
      <c r="HVO266" s="43"/>
      <c r="HVP266" s="43"/>
      <c r="HVQ266" s="43"/>
      <c r="HVR266" s="43"/>
      <c r="HVS266" s="43"/>
      <c r="HVT266" s="43"/>
      <c r="HVU266" s="43"/>
      <c r="HVV266" s="43"/>
      <c r="HVW266" s="43"/>
      <c r="HVX266" s="43"/>
      <c r="HVY266" s="43"/>
      <c r="HVZ266" s="43"/>
      <c r="HWA266" s="43"/>
      <c r="HWB266" s="43"/>
      <c r="HWC266" s="43"/>
      <c r="HWD266" s="43"/>
      <c r="HWE266" s="43"/>
      <c r="HWF266" s="43"/>
      <c r="HWG266" s="43"/>
      <c r="HWH266" s="43"/>
      <c r="HWI266" s="43"/>
      <c r="HWJ266" s="43"/>
      <c r="HWK266" s="43"/>
      <c r="HWL266" s="43"/>
      <c r="HWM266" s="43"/>
      <c r="HWN266" s="43"/>
      <c r="HWO266" s="43"/>
      <c r="HWP266" s="43"/>
      <c r="HWQ266" s="43"/>
      <c r="HWR266" s="43"/>
      <c r="HWS266" s="43"/>
      <c r="HWT266" s="43"/>
      <c r="HWU266" s="43"/>
      <c r="HWV266" s="43"/>
      <c r="HWW266" s="43"/>
      <c r="HWX266" s="43"/>
      <c r="HWY266" s="43"/>
      <c r="HWZ266" s="43"/>
      <c r="HXA266" s="43"/>
      <c r="HXB266" s="43"/>
      <c r="HXC266" s="43"/>
      <c r="HXD266" s="43"/>
      <c r="HXE266" s="43"/>
      <c r="HXF266" s="43"/>
      <c r="HXG266" s="43"/>
      <c r="HXH266" s="43"/>
      <c r="HXI266" s="43"/>
      <c r="HXJ266" s="43"/>
      <c r="HXK266" s="43"/>
      <c r="HXL266" s="43"/>
      <c r="HXM266" s="43"/>
      <c r="HXN266" s="43"/>
      <c r="HXO266" s="43"/>
      <c r="HXP266" s="43"/>
      <c r="HXQ266" s="43"/>
      <c r="HXR266" s="43"/>
      <c r="HXS266" s="43"/>
      <c r="HXT266" s="43"/>
      <c r="HXU266" s="43"/>
      <c r="HXV266" s="43"/>
      <c r="HXW266" s="43"/>
      <c r="HXX266" s="43"/>
      <c r="HXY266" s="43"/>
      <c r="HXZ266" s="43"/>
      <c r="HYA266" s="43"/>
      <c r="HYB266" s="43"/>
      <c r="HYC266" s="43"/>
      <c r="HYD266" s="43"/>
      <c r="HYE266" s="43"/>
      <c r="HYF266" s="43"/>
      <c r="HYG266" s="43"/>
      <c r="HYH266" s="43"/>
      <c r="HYI266" s="43"/>
      <c r="HYJ266" s="43"/>
      <c r="HYK266" s="43"/>
      <c r="HYL266" s="43"/>
      <c r="HYM266" s="43"/>
      <c r="HYN266" s="43"/>
      <c r="HYO266" s="43"/>
      <c r="HYP266" s="43"/>
      <c r="HYQ266" s="43"/>
      <c r="HYR266" s="43"/>
      <c r="HYS266" s="43"/>
      <c r="HYT266" s="43"/>
      <c r="HYU266" s="43"/>
      <c r="HYV266" s="43"/>
      <c r="HYW266" s="43"/>
      <c r="HYX266" s="43"/>
      <c r="HYY266" s="43"/>
      <c r="HYZ266" s="43"/>
      <c r="HZA266" s="43"/>
      <c r="HZB266" s="43"/>
      <c r="HZC266" s="43"/>
      <c r="HZD266" s="43"/>
      <c r="HZE266" s="43"/>
      <c r="HZF266" s="43"/>
      <c r="HZG266" s="43"/>
      <c r="HZH266" s="43"/>
      <c r="HZI266" s="43"/>
      <c r="HZJ266" s="43"/>
      <c r="HZK266" s="43"/>
      <c r="HZL266" s="43"/>
      <c r="HZM266" s="43"/>
      <c r="HZN266" s="43"/>
      <c r="HZO266" s="43"/>
      <c r="HZP266" s="43"/>
      <c r="HZQ266" s="43"/>
      <c r="HZR266" s="43"/>
      <c r="HZS266" s="43"/>
      <c r="HZT266" s="43"/>
      <c r="HZU266" s="43"/>
      <c r="HZV266" s="43"/>
      <c r="HZW266" s="43"/>
      <c r="HZX266" s="43"/>
      <c r="HZY266" s="43"/>
      <c r="HZZ266" s="43"/>
      <c r="IAA266" s="43"/>
      <c r="IAB266" s="43"/>
      <c r="IAC266" s="43"/>
      <c r="IAD266" s="43"/>
      <c r="IAE266" s="43"/>
      <c r="IAF266" s="43"/>
      <c r="IAG266" s="43"/>
      <c r="IAH266" s="43"/>
      <c r="IAI266" s="43"/>
      <c r="IAJ266" s="43"/>
      <c r="IAK266" s="43"/>
      <c r="IAL266" s="43"/>
      <c r="IAM266" s="43"/>
      <c r="IAN266" s="43"/>
      <c r="IAO266" s="43"/>
      <c r="IAP266" s="43"/>
      <c r="IAQ266" s="43"/>
      <c r="IAR266" s="43"/>
      <c r="IAS266" s="43"/>
      <c r="IAT266" s="43"/>
      <c r="IAU266" s="43"/>
      <c r="IAV266" s="43"/>
      <c r="IAW266" s="43"/>
      <c r="IAX266" s="43"/>
      <c r="IAY266" s="43"/>
      <c r="IAZ266" s="43"/>
      <c r="IBA266" s="43"/>
      <c r="IBB266" s="43"/>
      <c r="IBC266" s="43"/>
      <c r="IBD266" s="43"/>
      <c r="IBE266" s="43"/>
      <c r="IBF266" s="43"/>
      <c r="IBG266" s="43"/>
      <c r="IBH266" s="43"/>
      <c r="IBI266" s="43"/>
      <c r="IBJ266" s="43"/>
      <c r="IBK266" s="43"/>
      <c r="IBL266" s="43"/>
      <c r="IBM266" s="43"/>
      <c r="IBN266" s="43"/>
      <c r="IBO266" s="43"/>
      <c r="IBP266" s="43"/>
      <c r="IBQ266" s="43"/>
      <c r="IBR266" s="43"/>
      <c r="IBS266" s="43"/>
      <c r="IBT266" s="43"/>
      <c r="IBU266" s="43"/>
      <c r="IBV266" s="43"/>
      <c r="IBW266" s="43"/>
      <c r="IBX266" s="43"/>
      <c r="IBY266" s="43"/>
      <c r="IBZ266" s="43"/>
      <c r="ICA266" s="43"/>
      <c r="ICB266" s="43"/>
      <c r="ICC266" s="43"/>
      <c r="ICD266" s="43"/>
      <c r="ICE266" s="43"/>
      <c r="ICF266" s="43"/>
      <c r="ICG266" s="43"/>
      <c r="ICH266" s="43"/>
      <c r="ICI266" s="43"/>
      <c r="ICJ266" s="43"/>
      <c r="ICK266" s="43"/>
      <c r="ICL266" s="43"/>
      <c r="ICM266" s="43"/>
      <c r="ICN266" s="43"/>
      <c r="ICO266" s="43"/>
      <c r="ICP266" s="43"/>
      <c r="ICQ266" s="43"/>
      <c r="ICR266" s="43"/>
      <c r="ICS266" s="43"/>
      <c r="ICT266" s="43"/>
      <c r="ICU266" s="43"/>
      <c r="ICV266" s="43"/>
      <c r="ICW266" s="43"/>
      <c r="ICX266" s="43"/>
      <c r="ICY266" s="43"/>
      <c r="ICZ266" s="43"/>
      <c r="IDA266" s="43"/>
      <c r="IDB266" s="43"/>
      <c r="IDC266" s="43"/>
      <c r="IDD266" s="43"/>
      <c r="IDE266" s="43"/>
      <c r="IDF266" s="43"/>
      <c r="IDG266" s="43"/>
      <c r="IDH266" s="43"/>
      <c r="IDI266" s="43"/>
      <c r="IDJ266" s="43"/>
      <c r="IDK266" s="43"/>
      <c r="IDL266" s="43"/>
      <c r="IDM266" s="43"/>
      <c r="IDN266" s="43"/>
      <c r="IDO266" s="43"/>
      <c r="IDP266" s="43"/>
      <c r="IDQ266" s="43"/>
      <c r="IDR266" s="43"/>
      <c r="IDS266" s="43"/>
      <c r="IDT266" s="43"/>
      <c r="IDU266" s="43"/>
      <c r="IDV266" s="43"/>
      <c r="IDW266" s="43"/>
      <c r="IDX266" s="43"/>
      <c r="IDY266" s="43"/>
      <c r="IDZ266" s="43"/>
      <c r="IEA266" s="43"/>
      <c r="IEB266" s="43"/>
      <c r="IEC266" s="43"/>
      <c r="IED266" s="43"/>
      <c r="IEE266" s="43"/>
      <c r="IEF266" s="43"/>
      <c r="IEG266" s="43"/>
      <c r="IEH266" s="43"/>
      <c r="IEI266" s="43"/>
      <c r="IEJ266" s="43"/>
      <c r="IEK266" s="43"/>
      <c r="IEL266" s="43"/>
      <c r="IEM266" s="43"/>
      <c r="IEN266" s="43"/>
      <c r="IEO266" s="43"/>
      <c r="IEP266" s="43"/>
      <c r="IEQ266" s="43"/>
      <c r="IER266" s="43"/>
      <c r="IES266" s="43"/>
      <c r="IET266" s="43"/>
      <c r="IEU266" s="43"/>
      <c r="IEV266" s="43"/>
      <c r="IEW266" s="43"/>
      <c r="IEX266" s="43"/>
      <c r="IEY266" s="43"/>
      <c r="IEZ266" s="43"/>
      <c r="IFA266" s="43"/>
      <c r="IFB266" s="43"/>
      <c r="IFC266" s="43"/>
      <c r="IFD266" s="43"/>
      <c r="IFE266" s="43"/>
      <c r="IFF266" s="43"/>
      <c r="IFG266" s="43"/>
      <c r="IFH266" s="43"/>
      <c r="IFI266" s="43"/>
      <c r="IFJ266" s="43"/>
      <c r="IFK266" s="43"/>
      <c r="IFL266" s="43"/>
      <c r="IFM266" s="43"/>
      <c r="IFN266" s="43"/>
      <c r="IFO266" s="43"/>
      <c r="IFP266" s="43"/>
      <c r="IFQ266" s="43"/>
      <c r="IFR266" s="43"/>
      <c r="IFS266" s="43"/>
      <c r="IFT266" s="43"/>
      <c r="IFU266" s="43"/>
      <c r="IFV266" s="43"/>
      <c r="IFW266" s="43"/>
      <c r="IFX266" s="43"/>
      <c r="IFY266" s="43"/>
      <c r="IFZ266" s="43"/>
      <c r="IGA266" s="43"/>
      <c r="IGB266" s="43"/>
      <c r="IGC266" s="43"/>
      <c r="IGD266" s="43"/>
      <c r="IGE266" s="43"/>
      <c r="IGF266" s="43"/>
      <c r="IGG266" s="43"/>
      <c r="IGH266" s="43"/>
      <c r="IGI266" s="43"/>
      <c r="IGJ266" s="43"/>
      <c r="IGK266" s="43"/>
      <c r="IGL266" s="43"/>
      <c r="IGM266" s="43"/>
      <c r="IGN266" s="43"/>
      <c r="IGO266" s="43"/>
      <c r="IGP266" s="43"/>
      <c r="IGQ266" s="43"/>
      <c r="IGR266" s="43"/>
      <c r="IGS266" s="43"/>
      <c r="IGT266" s="43"/>
      <c r="IGU266" s="43"/>
      <c r="IGV266" s="43"/>
      <c r="IGW266" s="43"/>
      <c r="IGX266" s="43"/>
      <c r="IGY266" s="43"/>
      <c r="IGZ266" s="43"/>
      <c r="IHA266" s="43"/>
      <c r="IHB266" s="43"/>
      <c r="IHC266" s="43"/>
      <c r="IHD266" s="43"/>
      <c r="IHE266" s="43"/>
      <c r="IHF266" s="43"/>
      <c r="IHG266" s="43"/>
      <c r="IHH266" s="43"/>
      <c r="IHI266" s="43"/>
      <c r="IHJ266" s="43"/>
      <c r="IHK266" s="43"/>
      <c r="IHL266" s="43"/>
      <c r="IHM266" s="43"/>
      <c r="IHN266" s="43"/>
      <c r="IHO266" s="43"/>
      <c r="IHP266" s="43"/>
      <c r="IHQ266" s="43"/>
      <c r="IHR266" s="43"/>
      <c r="IHS266" s="43"/>
      <c r="IHT266" s="43"/>
      <c r="IHU266" s="43"/>
      <c r="IHV266" s="43"/>
      <c r="IHW266" s="43"/>
      <c r="IHX266" s="43"/>
      <c r="IHY266" s="43"/>
      <c r="IHZ266" s="43"/>
      <c r="IIA266" s="43"/>
      <c r="IIB266" s="43"/>
      <c r="IIC266" s="43"/>
      <c r="IID266" s="43"/>
      <c r="IIE266" s="43"/>
      <c r="IIF266" s="43"/>
      <c r="IIG266" s="43"/>
      <c r="IIH266" s="43"/>
      <c r="III266" s="43"/>
      <c r="IIJ266" s="43"/>
      <c r="IIK266" s="43"/>
      <c r="IIL266" s="43"/>
      <c r="IIM266" s="43"/>
      <c r="IIN266" s="43"/>
      <c r="IIO266" s="43"/>
      <c r="IIP266" s="43"/>
      <c r="IIQ266" s="43"/>
      <c r="IIR266" s="43"/>
      <c r="IIS266" s="43"/>
      <c r="IIT266" s="43"/>
      <c r="IIU266" s="43"/>
      <c r="IIV266" s="43"/>
      <c r="IIW266" s="43"/>
      <c r="IIX266" s="43"/>
      <c r="IIY266" s="43"/>
      <c r="IIZ266" s="43"/>
      <c r="IJA266" s="43"/>
      <c r="IJB266" s="43"/>
      <c r="IJC266" s="43"/>
      <c r="IJD266" s="43"/>
      <c r="IJE266" s="43"/>
      <c r="IJF266" s="43"/>
      <c r="IJG266" s="43"/>
      <c r="IJH266" s="43"/>
      <c r="IJI266" s="43"/>
      <c r="IJJ266" s="43"/>
      <c r="IJK266" s="43"/>
      <c r="IJL266" s="43"/>
      <c r="IJM266" s="43"/>
      <c r="IJN266" s="43"/>
      <c r="IJO266" s="43"/>
      <c r="IJP266" s="43"/>
      <c r="IJQ266" s="43"/>
      <c r="IJR266" s="43"/>
      <c r="IJS266" s="43"/>
      <c r="IJT266" s="43"/>
      <c r="IJU266" s="43"/>
      <c r="IJV266" s="43"/>
      <c r="IJW266" s="43"/>
      <c r="IJX266" s="43"/>
      <c r="IJY266" s="43"/>
      <c r="IJZ266" s="43"/>
      <c r="IKA266" s="43"/>
      <c r="IKB266" s="43"/>
      <c r="IKC266" s="43"/>
      <c r="IKD266" s="43"/>
      <c r="IKE266" s="43"/>
      <c r="IKF266" s="43"/>
      <c r="IKG266" s="43"/>
      <c r="IKH266" s="43"/>
      <c r="IKI266" s="43"/>
      <c r="IKJ266" s="43"/>
      <c r="IKK266" s="43"/>
      <c r="IKL266" s="43"/>
      <c r="IKM266" s="43"/>
      <c r="IKN266" s="43"/>
      <c r="IKO266" s="43"/>
      <c r="IKP266" s="43"/>
      <c r="IKQ266" s="43"/>
      <c r="IKR266" s="43"/>
      <c r="IKS266" s="43"/>
      <c r="IKT266" s="43"/>
      <c r="IKU266" s="43"/>
      <c r="IKV266" s="43"/>
      <c r="IKW266" s="43"/>
      <c r="IKX266" s="43"/>
      <c r="IKY266" s="43"/>
      <c r="IKZ266" s="43"/>
      <c r="ILA266" s="43"/>
      <c r="ILB266" s="43"/>
      <c r="ILC266" s="43"/>
      <c r="ILD266" s="43"/>
      <c r="ILE266" s="43"/>
      <c r="ILF266" s="43"/>
      <c r="ILG266" s="43"/>
      <c r="ILH266" s="43"/>
      <c r="ILI266" s="43"/>
      <c r="ILJ266" s="43"/>
      <c r="ILK266" s="43"/>
      <c r="ILL266" s="43"/>
      <c r="ILM266" s="43"/>
      <c r="ILN266" s="43"/>
      <c r="ILO266" s="43"/>
      <c r="ILP266" s="43"/>
      <c r="ILQ266" s="43"/>
      <c r="ILR266" s="43"/>
      <c r="ILS266" s="43"/>
      <c r="ILT266" s="43"/>
      <c r="ILU266" s="43"/>
      <c r="ILV266" s="43"/>
      <c r="ILW266" s="43"/>
      <c r="ILX266" s="43"/>
      <c r="ILY266" s="43"/>
      <c r="ILZ266" s="43"/>
      <c r="IMA266" s="43"/>
      <c r="IMB266" s="43"/>
      <c r="IMC266" s="43"/>
      <c r="IMD266" s="43"/>
      <c r="IME266" s="43"/>
      <c r="IMF266" s="43"/>
      <c r="IMG266" s="43"/>
      <c r="IMH266" s="43"/>
      <c r="IMI266" s="43"/>
      <c r="IMJ266" s="43"/>
      <c r="IMK266" s="43"/>
      <c r="IML266" s="43"/>
      <c r="IMM266" s="43"/>
      <c r="IMN266" s="43"/>
      <c r="IMO266" s="43"/>
      <c r="IMP266" s="43"/>
      <c r="IMQ266" s="43"/>
      <c r="IMR266" s="43"/>
      <c r="IMS266" s="43"/>
      <c r="IMT266" s="43"/>
      <c r="IMU266" s="43"/>
      <c r="IMV266" s="43"/>
      <c r="IMW266" s="43"/>
      <c r="IMX266" s="43"/>
      <c r="IMY266" s="43"/>
      <c r="IMZ266" s="43"/>
      <c r="INA266" s="43"/>
      <c r="INB266" s="43"/>
      <c r="INC266" s="43"/>
      <c r="IND266" s="43"/>
      <c r="INE266" s="43"/>
      <c r="INF266" s="43"/>
      <c r="ING266" s="43"/>
      <c r="INH266" s="43"/>
      <c r="INI266" s="43"/>
      <c r="INJ266" s="43"/>
      <c r="INK266" s="43"/>
      <c r="INL266" s="43"/>
      <c r="INM266" s="43"/>
      <c r="INN266" s="43"/>
      <c r="INO266" s="43"/>
      <c r="INP266" s="43"/>
      <c r="INQ266" s="43"/>
      <c r="INR266" s="43"/>
      <c r="INS266" s="43"/>
      <c r="INT266" s="43"/>
      <c r="INU266" s="43"/>
      <c r="INV266" s="43"/>
      <c r="INW266" s="43"/>
      <c r="INX266" s="43"/>
      <c r="INY266" s="43"/>
      <c r="INZ266" s="43"/>
      <c r="IOA266" s="43"/>
      <c r="IOB266" s="43"/>
      <c r="IOC266" s="43"/>
      <c r="IOD266" s="43"/>
      <c r="IOE266" s="43"/>
      <c r="IOF266" s="43"/>
      <c r="IOG266" s="43"/>
      <c r="IOH266" s="43"/>
      <c r="IOI266" s="43"/>
      <c r="IOJ266" s="43"/>
      <c r="IOK266" s="43"/>
      <c r="IOL266" s="43"/>
      <c r="IOM266" s="43"/>
      <c r="ION266" s="43"/>
      <c r="IOO266" s="43"/>
      <c r="IOP266" s="43"/>
      <c r="IOQ266" s="43"/>
      <c r="IOR266" s="43"/>
      <c r="IOS266" s="43"/>
      <c r="IOT266" s="43"/>
      <c r="IOU266" s="43"/>
      <c r="IOV266" s="43"/>
      <c r="IOW266" s="43"/>
      <c r="IOX266" s="43"/>
      <c r="IOY266" s="43"/>
      <c r="IOZ266" s="43"/>
      <c r="IPA266" s="43"/>
      <c r="IPB266" s="43"/>
      <c r="IPC266" s="43"/>
      <c r="IPD266" s="43"/>
      <c r="IPE266" s="43"/>
      <c r="IPF266" s="43"/>
      <c r="IPG266" s="43"/>
      <c r="IPH266" s="43"/>
      <c r="IPI266" s="43"/>
      <c r="IPJ266" s="43"/>
      <c r="IPK266" s="43"/>
      <c r="IPL266" s="43"/>
      <c r="IPM266" s="43"/>
      <c r="IPN266" s="43"/>
      <c r="IPO266" s="43"/>
      <c r="IPP266" s="43"/>
      <c r="IPQ266" s="43"/>
      <c r="IPR266" s="43"/>
      <c r="IPS266" s="43"/>
      <c r="IPT266" s="43"/>
      <c r="IPU266" s="43"/>
      <c r="IPV266" s="43"/>
      <c r="IPW266" s="43"/>
      <c r="IPX266" s="43"/>
      <c r="IPY266" s="43"/>
      <c r="IPZ266" s="43"/>
      <c r="IQA266" s="43"/>
      <c r="IQB266" s="43"/>
      <c r="IQC266" s="43"/>
      <c r="IQD266" s="43"/>
      <c r="IQE266" s="43"/>
      <c r="IQF266" s="43"/>
      <c r="IQG266" s="43"/>
      <c r="IQH266" s="43"/>
      <c r="IQI266" s="43"/>
      <c r="IQJ266" s="43"/>
      <c r="IQK266" s="43"/>
      <c r="IQL266" s="43"/>
      <c r="IQM266" s="43"/>
      <c r="IQN266" s="43"/>
      <c r="IQO266" s="43"/>
      <c r="IQP266" s="43"/>
      <c r="IQQ266" s="43"/>
      <c r="IQR266" s="43"/>
      <c r="IQS266" s="43"/>
      <c r="IQT266" s="43"/>
      <c r="IQU266" s="43"/>
      <c r="IQV266" s="43"/>
      <c r="IQW266" s="43"/>
      <c r="IQX266" s="43"/>
      <c r="IQY266" s="43"/>
      <c r="IQZ266" s="43"/>
      <c r="IRA266" s="43"/>
      <c r="IRB266" s="43"/>
      <c r="IRC266" s="43"/>
      <c r="IRD266" s="43"/>
      <c r="IRE266" s="43"/>
      <c r="IRF266" s="43"/>
      <c r="IRG266" s="43"/>
      <c r="IRH266" s="43"/>
      <c r="IRI266" s="43"/>
      <c r="IRJ266" s="43"/>
      <c r="IRK266" s="43"/>
      <c r="IRL266" s="43"/>
      <c r="IRM266" s="43"/>
      <c r="IRN266" s="43"/>
      <c r="IRO266" s="43"/>
      <c r="IRP266" s="43"/>
      <c r="IRQ266" s="43"/>
      <c r="IRR266" s="43"/>
      <c r="IRS266" s="43"/>
      <c r="IRT266" s="43"/>
      <c r="IRU266" s="43"/>
      <c r="IRV266" s="43"/>
      <c r="IRW266" s="43"/>
      <c r="IRX266" s="43"/>
      <c r="IRY266" s="43"/>
      <c r="IRZ266" s="43"/>
      <c r="ISA266" s="43"/>
      <c r="ISB266" s="43"/>
      <c r="ISC266" s="43"/>
      <c r="ISD266" s="43"/>
      <c r="ISE266" s="43"/>
      <c r="ISF266" s="43"/>
      <c r="ISG266" s="43"/>
      <c r="ISH266" s="43"/>
      <c r="ISI266" s="43"/>
      <c r="ISJ266" s="43"/>
      <c r="ISK266" s="43"/>
      <c r="ISL266" s="43"/>
      <c r="ISM266" s="43"/>
      <c r="ISN266" s="43"/>
      <c r="ISO266" s="43"/>
      <c r="ISP266" s="43"/>
      <c r="ISQ266" s="43"/>
      <c r="ISR266" s="43"/>
      <c r="ISS266" s="43"/>
      <c r="IST266" s="43"/>
      <c r="ISU266" s="43"/>
      <c r="ISV266" s="43"/>
      <c r="ISW266" s="43"/>
      <c r="ISX266" s="43"/>
      <c r="ISY266" s="43"/>
      <c r="ISZ266" s="43"/>
      <c r="ITA266" s="43"/>
      <c r="ITB266" s="43"/>
      <c r="ITC266" s="43"/>
      <c r="ITD266" s="43"/>
      <c r="ITE266" s="43"/>
      <c r="ITF266" s="43"/>
      <c r="ITG266" s="43"/>
      <c r="ITH266" s="43"/>
      <c r="ITI266" s="43"/>
      <c r="ITJ266" s="43"/>
      <c r="ITK266" s="43"/>
      <c r="ITL266" s="43"/>
      <c r="ITM266" s="43"/>
      <c r="ITN266" s="43"/>
      <c r="ITO266" s="43"/>
      <c r="ITP266" s="43"/>
      <c r="ITQ266" s="43"/>
      <c r="ITR266" s="43"/>
      <c r="ITS266" s="43"/>
      <c r="ITT266" s="43"/>
      <c r="ITU266" s="43"/>
      <c r="ITV266" s="43"/>
      <c r="ITW266" s="43"/>
      <c r="ITX266" s="43"/>
      <c r="ITY266" s="43"/>
      <c r="ITZ266" s="43"/>
      <c r="IUA266" s="43"/>
      <c r="IUB266" s="43"/>
      <c r="IUC266" s="43"/>
      <c r="IUD266" s="43"/>
      <c r="IUE266" s="43"/>
      <c r="IUF266" s="43"/>
      <c r="IUG266" s="43"/>
      <c r="IUH266" s="43"/>
      <c r="IUI266" s="43"/>
      <c r="IUJ266" s="43"/>
      <c r="IUK266" s="43"/>
      <c r="IUL266" s="43"/>
      <c r="IUM266" s="43"/>
      <c r="IUN266" s="43"/>
      <c r="IUO266" s="43"/>
      <c r="IUP266" s="43"/>
      <c r="IUQ266" s="43"/>
      <c r="IUR266" s="43"/>
      <c r="IUS266" s="43"/>
      <c r="IUT266" s="43"/>
      <c r="IUU266" s="43"/>
      <c r="IUV266" s="43"/>
      <c r="IUW266" s="43"/>
      <c r="IUX266" s="43"/>
      <c r="IUY266" s="43"/>
      <c r="IUZ266" s="43"/>
      <c r="IVA266" s="43"/>
      <c r="IVB266" s="43"/>
      <c r="IVC266" s="43"/>
      <c r="IVD266" s="43"/>
      <c r="IVE266" s="43"/>
      <c r="IVF266" s="43"/>
      <c r="IVG266" s="43"/>
      <c r="IVH266" s="43"/>
      <c r="IVI266" s="43"/>
      <c r="IVJ266" s="43"/>
      <c r="IVK266" s="43"/>
      <c r="IVL266" s="43"/>
      <c r="IVM266" s="43"/>
      <c r="IVN266" s="43"/>
      <c r="IVO266" s="43"/>
      <c r="IVP266" s="43"/>
      <c r="IVQ266" s="43"/>
      <c r="IVR266" s="43"/>
      <c r="IVS266" s="43"/>
      <c r="IVT266" s="43"/>
      <c r="IVU266" s="43"/>
      <c r="IVV266" s="43"/>
      <c r="IVW266" s="43"/>
      <c r="IVX266" s="43"/>
      <c r="IVY266" s="43"/>
      <c r="IVZ266" s="43"/>
      <c r="IWA266" s="43"/>
      <c r="IWB266" s="43"/>
      <c r="IWC266" s="43"/>
      <c r="IWD266" s="43"/>
      <c r="IWE266" s="43"/>
      <c r="IWF266" s="43"/>
      <c r="IWG266" s="43"/>
      <c r="IWH266" s="43"/>
      <c r="IWI266" s="43"/>
      <c r="IWJ266" s="43"/>
      <c r="IWK266" s="43"/>
      <c r="IWL266" s="43"/>
      <c r="IWM266" s="43"/>
      <c r="IWN266" s="43"/>
      <c r="IWO266" s="43"/>
      <c r="IWP266" s="43"/>
      <c r="IWQ266" s="43"/>
      <c r="IWR266" s="43"/>
      <c r="IWS266" s="43"/>
      <c r="IWT266" s="43"/>
      <c r="IWU266" s="43"/>
      <c r="IWV266" s="43"/>
      <c r="IWW266" s="43"/>
      <c r="IWX266" s="43"/>
      <c r="IWY266" s="43"/>
      <c r="IWZ266" s="43"/>
      <c r="IXA266" s="43"/>
      <c r="IXB266" s="43"/>
      <c r="IXC266" s="43"/>
      <c r="IXD266" s="43"/>
      <c r="IXE266" s="43"/>
      <c r="IXF266" s="43"/>
      <c r="IXG266" s="43"/>
      <c r="IXH266" s="43"/>
      <c r="IXI266" s="43"/>
      <c r="IXJ266" s="43"/>
      <c r="IXK266" s="43"/>
      <c r="IXL266" s="43"/>
      <c r="IXM266" s="43"/>
      <c r="IXN266" s="43"/>
      <c r="IXO266" s="43"/>
      <c r="IXP266" s="43"/>
      <c r="IXQ266" s="43"/>
      <c r="IXR266" s="43"/>
      <c r="IXS266" s="43"/>
      <c r="IXT266" s="43"/>
      <c r="IXU266" s="43"/>
      <c r="IXV266" s="43"/>
      <c r="IXW266" s="43"/>
      <c r="IXX266" s="43"/>
      <c r="IXY266" s="43"/>
      <c r="IXZ266" s="43"/>
      <c r="IYA266" s="43"/>
      <c r="IYB266" s="43"/>
      <c r="IYC266" s="43"/>
      <c r="IYD266" s="43"/>
      <c r="IYE266" s="43"/>
      <c r="IYF266" s="43"/>
      <c r="IYG266" s="43"/>
      <c r="IYH266" s="43"/>
      <c r="IYI266" s="43"/>
      <c r="IYJ266" s="43"/>
      <c r="IYK266" s="43"/>
      <c r="IYL266" s="43"/>
      <c r="IYM266" s="43"/>
      <c r="IYN266" s="43"/>
      <c r="IYO266" s="43"/>
      <c r="IYP266" s="43"/>
      <c r="IYQ266" s="43"/>
      <c r="IYR266" s="43"/>
      <c r="IYS266" s="43"/>
      <c r="IYT266" s="43"/>
      <c r="IYU266" s="43"/>
      <c r="IYV266" s="43"/>
      <c r="IYW266" s="43"/>
      <c r="IYX266" s="43"/>
      <c r="IYY266" s="43"/>
      <c r="IYZ266" s="43"/>
      <c r="IZA266" s="43"/>
      <c r="IZB266" s="43"/>
      <c r="IZC266" s="43"/>
      <c r="IZD266" s="43"/>
      <c r="IZE266" s="43"/>
      <c r="IZF266" s="43"/>
      <c r="IZG266" s="43"/>
      <c r="IZH266" s="43"/>
      <c r="IZI266" s="43"/>
      <c r="IZJ266" s="43"/>
      <c r="IZK266" s="43"/>
      <c r="IZL266" s="43"/>
      <c r="IZM266" s="43"/>
      <c r="IZN266" s="43"/>
      <c r="IZO266" s="43"/>
      <c r="IZP266" s="43"/>
      <c r="IZQ266" s="43"/>
      <c r="IZR266" s="43"/>
      <c r="IZS266" s="43"/>
      <c r="IZT266" s="43"/>
      <c r="IZU266" s="43"/>
      <c r="IZV266" s="43"/>
      <c r="IZW266" s="43"/>
      <c r="IZX266" s="43"/>
      <c r="IZY266" s="43"/>
      <c r="IZZ266" s="43"/>
      <c r="JAA266" s="43"/>
      <c r="JAB266" s="43"/>
      <c r="JAC266" s="43"/>
      <c r="JAD266" s="43"/>
      <c r="JAE266" s="43"/>
      <c r="JAF266" s="43"/>
      <c r="JAG266" s="43"/>
      <c r="JAH266" s="43"/>
      <c r="JAI266" s="43"/>
      <c r="JAJ266" s="43"/>
      <c r="JAK266" s="43"/>
      <c r="JAL266" s="43"/>
      <c r="JAM266" s="43"/>
      <c r="JAN266" s="43"/>
      <c r="JAO266" s="43"/>
      <c r="JAP266" s="43"/>
      <c r="JAQ266" s="43"/>
      <c r="JAR266" s="43"/>
      <c r="JAS266" s="43"/>
      <c r="JAT266" s="43"/>
      <c r="JAU266" s="43"/>
      <c r="JAV266" s="43"/>
      <c r="JAW266" s="43"/>
      <c r="JAX266" s="43"/>
      <c r="JAY266" s="43"/>
      <c r="JAZ266" s="43"/>
      <c r="JBA266" s="43"/>
      <c r="JBB266" s="43"/>
      <c r="JBC266" s="43"/>
      <c r="JBD266" s="43"/>
      <c r="JBE266" s="43"/>
      <c r="JBF266" s="43"/>
      <c r="JBG266" s="43"/>
      <c r="JBH266" s="43"/>
      <c r="JBI266" s="43"/>
      <c r="JBJ266" s="43"/>
      <c r="JBK266" s="43"/>
      <c r="JBL266" s="43"/>
      <c r="JBM266" s="43"/>
      <c r="JBN266" s="43"/>
      <c r="JBO266" s="43"/>
      <c r="JBP266" s="43"/>
      <c r="JBQ266" s="43"/>
      <c r="JBR266" s="43"/>
      <c r="JBS266" s="43"/>
      <c r="JBT266" s="43"/>
      <c r="JBU266" s="43"/>
      <c r="JBV266" s="43"/>
      <c r="JBW266" s="43"/>
      <c r="JBX266" s="43"/>
      <c r="JBY266" s="43"/>
      <c r="JBZ266" s="43"/>
      <c r="JCA266" s="43"/>
      <c r="JCB266" s="43"/>
      <c r="JCC266" s="43"/>
      <c r="JCD266" s="43"/>
      <c r="JCE266" s="43"/>
      <c r="JCF266" s="43"/>
      <c r="JCG266" s="43"/>
      <c r="JCH266" s="43"/>
      <c r="JCI266" s="43"/>
      <c r="JCJ266" s="43"/>
      <c r="JCK266" s="43"/>
      <c r="JCL266" s="43"/>
      <c r="JCM266" s="43"/>
      <c r="JCN266" s="43"/>
      <c r="JCO266" s="43"/>
      <c r="JCP266" s="43"/>
      <c r="JCQ266" s="43"/>
      <c r="JCR266" s="43"/>
      <c r="JCS266" s="43"/>
      <c r="JCT266" s="43"/>
      <c r="JCU266" s="43"/>
      <c r="JCV266" s="43"/>
      <c r="JCW266" s="43"/>
      <c r="JCX266" s="43"/>
      <c r="JCY266" s="43"/>
      <c r="JCZ266" s="43"/>
      <c r="JDA266" s="43"/>
      <c r="JDB266" s="43"/>
      <c r="JDC266" s="43"/>
      <c r="JDD266" s="43"/>
      <c r="JDE266" s="43"/>
      <c r="JDF266" s="43"/>
      <c r="JDG266" s="43"/>
      <c r="JDH266" s="43"/>
      <c r="JDI266" s="43"/>
      <c r="JDJ266" s="43"/>
      <c r="JDK266" s="43"/>
      <c r="JDL266" s="43"/>
      <c r="JDM266" s="43"/>
      <c r="JDN266" s="43"/>
      <c r="JDO266" s="43"/>
      <c r="JDP266" s="43"/>
      <c r="JDQ266" s="43"/>
      <c r="JDR266" s="43"/>
      <c r="JDS266" s="43"/>
      <c r="JDT266" s="43"/>
      <c r="JDU266" s="43"/>
      <c r="JDV266" s="43"/>
      <c r="JDW266" s="43"/>
      <c r="JDX266" s="43"/>
      <c r="JDY266" s="43"/>
      <c r="JDZ266" s="43"/>
      <c r="JEA266" s="43"/>
      <c r="JEB266" s="43"/>
      <c r="JEC266" s="43"/>
      <c r="JED266" s="43"/>
      <c r="JEE266" s="43"/>
      <c r="JEF266" s="43"/>
      <c r="JEG266" s="43"/>
      <c r="JEH266" s="43"/>
      <c r="JEI266" s="43"/>
      <c r="JEJ266" s="43"/>
      <c r="JEK266" s="43"/>
      <c r="JEL266" s="43"/>
      <c r="JEM266" s="43"/>
      <c r="JEN266" s="43"/>
      <c r="JEO266" s="43"/>
      <c r="JEP266" s="43"/>
      <c r="JEQ266" s="43"/>
      <c r="JER266" s="43"/>
      <c r="JES266" s="43"/>
      <c r="JET266" s="43"/>
      <c r="JEU266" s="43"/>
      <c r="JEV266" s="43"/>
      <c r="JEW266" s="43"/>
      <c r="JEX266" s="43"/>
      <c r="JEY266" s="43"/>
      <c r="JEZ266" s="43"/>
      <c r="JFA266" s="43"/>
      <c r="JFB266" s="43"/>
      <c r="JFC266" s="43"/>
      <c r="JFD266" s="43"/>
      <c r="JFE266" s="43"/>
      <c r="JFF266" s="43"/>
      <c r="JFG266" s="43"/>
      <c r="JFH266" s="43"/>
      <c r="JFI266" s="43"/>
      <c r="JFJ266" s="43"/>
      <c r="JFK266" s="43"/>
      <c r="JFL266" s="43"/>
      <c r="JFM266" s="43"/>
      <c r="JFN266" s="43"/>
      <c r="JFO266" s="43"/>
      <c r="JFP266" s="43"/>
      <c r="JFQ266" s="43"/>
      <c r="JFR266" s="43"/>
      <c r="JFS266" s="43"/>
      <c r="JFT266" s="43"/>
      <c r="JFU266" s="43"/>
      <c r="JFV266" s="43"/>
      <c r="JFW266" s="43"/>
      <c r="JFX266" s="43"/>
      <c r="JFY266" s="43"/>
      <c r="JFZ266" s="43"/>
      <c r="JGA266" s="43"/>
      <c r="JGB266" s="43"/>
      <c r="JGC266" s="43"/>
      <c r="JGD266" s="43"/>
      <c r="JGE266" s="43"/>
      <c r="JGF266" s="43"/>
      <c r="JGG266" s="43"/>
      <c r="JGH266" s="43"/>
      <c r="JGI266" s="43"/>
      <c r="JGJ266" s="43"/>
      <c r="JGK266" s="43"/>
      <c r="JGL266" s="43"/>
      <c r="JGM266" s="43"/>
      <c r="JGN266" s="43"/>
      <c r="JGO266" s="43"/>
      <c r="JGP266" s="43"/>
      <c r="JGQ266" s="43"/>
      <c r="JGR266" s="43"/>
      <c r="JGS266" s="43"/>
      <c r="JGT266" s="43"/>
      <c r="JGU266" s="43"/>
      <c r="JGV266" s="43"/>
      <c r="JGW266" s="43"/>
      <c r="JGX266" s="43"/>
      <c r="JGY266" s="43"/>
      <c r="JGZ266" s="43"/>
      <c r="JHA266" s="43"/>
      <c r="JHB266" s="43"/>
      <c r="JHC266" s="43"/>
      <c r="JHD266" s="43"/>
      <c r="JHE266" s="43"/>
      <c r="JHF266" s="43"/>
      <c r="JHG266" s="43"/>
      <c r="JHH266" s="43"/>
      <c r="JHI266" s="43"/>
      <c r="JHJ266" s="43"/>
      <c r="JHK266" s="43"/>
      <c r="JHL266" s="43"/>
      <c r="JHM266" s="43"/>
      <c r="JHN266" s="43"/>
      <c r="JHO266" s="43"/>
      <c r="JHP266" s="43"/>
      <c r="JHQ266" s="43"/>
      <c r="JHR266" s="43"/>
      <c r="JHS266" s="43"/>
      <c r="JHT266" s="43"/>
      <c r="JHU266" s="43"/>
      <c r="JHV266" s="43"/>
      <c r="JHW266" s="43"/>
      <c r="JHX266" s="43"/>
      <c r="JHY266" s="43"/>
      <c r="JHZ266" s="43"/>
      <c r="JIA266" s="43"/>
      <c r="JIB266" s="43"/>
      <c r="JIC266" s="43"/>
      <c r="JID266" s="43"/>
      <c r="JIE266" s="43"/>
      <c r="JIF266" s="43"/>
      <c r="JIG266" s="43"/>
      <c r="JIH266" s="43"/>
      <c r="JII266" s="43"/>
      <c r="JIJ266" s="43"/>
      <c r="JIK266" s="43"/>
      <c r="JIL266" s="43"/>
      <c r="JIM266" s="43"/>
      <c r="JIN266" s="43"/>
      <c r="JIO266" s="43"/>
      <c r="JIP266" s="43"/>
      <c r="JIQ266" s="43"/>
      <c r="JIR266" s="43"/>
      <c r="JIS266" s="43"/>
      <c r="JIT266" s="43"/>
      <c r="JIU266" s="43"/>
      <c r="JIV266" s="43"/>
      <c r="JIW266" s="43"/>
      <c r="JIX266" s="43"/>
      <c r="JIY266" s="43"/>
      <c r="JIZ266" s="43"/>
      <c r="JJA266" s="43"/>
      <c r="JJB266" s="43"/>
      <c r="JJC266" s="43"/>
      <c r="JJD266" s="43"/>
      <c r="JJE266" s="43"/>
      <c r="JJF266" s="43"/>
      <c r="JJG266" s="43"/>
      <c r="JJH266" s="43"/>
      <c r="JJI266" s="43"/>
      <c r="JJJ266" s="43"/>
      <c r="JJK266" s="43"/>
      <c r="JJL266" s="43"/>
      <c r="JJM266" s="43"/>
      <c r="JJN266" s="43"/>
      <c r="JJO266" s="43"/>
      <c r="JJP266" s="43"/>
      <c r="JJQ266" s="43"/>
      <c r="JJR266" s="43"/>
      <c r="JJS266" s="43"/>
      <c r="JJT266" s="43"/>
      <c r="JJU266" s="43"/>
      <c r="JJV266" s="43"/>
      <c r="JJW266" s="43"/>
      <c r="JJX266" s="43"/>
      <c r="JJY266" s="43"/>
      <c r="JJZ266" s="43"/>
      <c r="JKA266" s="43"/>
      <c r="JKB266" s="43"/>
      <c r="JKC266" s="43"/>
      <c r="JKD266" s="43"/>
      <c r="JKE266" s="43"/>
      <c r="JKF266" s="43"/>
      <c r="JKG266" s="43"/>
      <c r="JKH266" s="43"/>
      <c r="JKI266" s="43"/>
      <c r="JKJ266" s="43"/>
      <c r="JKK266" s="43"/>
      <c r="JKL266" s="43"/>
      <c r="JKM266" s="43"/>
      <c r="JKN266" s="43"/>
      <c r="JKO266" s="43"/>
      <c r="JKP266" s="43"/>
      <c r="JKQ266" s="43"/>
      <c r="JKR266" s="43"/>
      <c r="JKS266" s="43"/>
      <c r="JKT266" s="43"/>
      <c r="JKU266" s="43"/>
      <c r="JKV266" s="43"/>
      <c r="JKW266" s="43"/>
      <c r="JKX266" s="43"/>
      <c r="JKY266" s="43"/>
      <c r="JKZ266" s="43"/>
      <c r="JLA266" s="43"/>
      <c r="JLB266" s="43"/>
      <c r="JLC266" s="43"/>
      <c r="JLD266" s="43"/>
      <c r="JLE266" s="43"/>
      <c r="JLF266" s="43"/>
      <c r="JLG266" s="43"/>
      <c r="JLH266" s="43"/>
      <c r="JLI266" s="43"/>
      <c r="JLJ266" s="43"/>
      <c r="JLK266" s="43"/>
      <c r="JLL266" s="43"/>
      <c r="JLM266" s="43"/>
      <c r="JLN266" s="43"/>
      <c r="JLO266" s="43"/>
      <c r="JLP266" s="43"/>
      <c r="JLQ266" s="43"/>
      <c r="JLR266" s="43"/>
      <c r="JLS266" s="43"/>
      <c r="JLT266" s="43"/>
      <c r="JLU266" s="43"/>
      <c r="JLV266" s="43"/>
      <c r="JLW266" s="43"/>
      <c r="JLX266" s="43"/>
      <c r="JLY266" s="43"/>
      <c r="JLZ266" s="43"/>
      <c r="JMA266" s="43"/>
      <c r="JMB266" s="43"/>
      <c r="JMC266" s="43"/>
      <c r="JMD266" s="43"/>
      <c r="JME266" s="43"/>
      <c r="JMF266" s="43"/>
      <c r="JMG266" s="43"/>
      <c r="JMH266" s="43"/>
      <c r="JMI266" s="43"/>
      <c r="JMJ266" s="43"/>
      <c r="JMK266" s="43"/>
      <c r="JML266" s="43"/>
      <c r="JMM266" s="43"/>
      <c r="JMN266" s="43"/>
      <c r="JMO266" s="43"/>
      <c r="JMP266" s="43"/>
      <c r="JMQ266" s="43"/>
      <c r="JMR266" s="43"/>
      <c r="JMS266" s="43"/>
      <c r="JMT266" s="43"/>
      <c r="JMU266" s="43"/>
      <c r="JMV266" s="43"/>
      <c r="JMW266" s="43"/>
      <c r="JMX266" s="43"/>
      <c r="JMY266" s="43"/>
      <c r="JMZ266" s="43"/>
      <c r="JNA266" s="43"/>
      <c r="JNB266" s="43"/>
      <c r="JNC266" s="43"/>
      <c r="JND266" s="43"/>
      <c r="JNE266" s="43"/>
      <c r="JNF266" s="43"/>
      <c r="JNG266" s="43"/>
      <c r="JNH266" s="43"/>
      <c r="JNI266" s="43"/>
      <c r="JNJ266" s="43"/>
      <c r="JNK266" s="43"/>
      <c r="JNL266" s="43"/>
      <c r="JNM266" s="43"/>
      <c r="JNN266" s="43"/>
      <c r="JNO266" s="43"/>
      <c r="JNP266" s="43"/>
      <c r="JNQ266" s="43"/>
      <c r="JNR266" s="43"/>
      <c r="JNS266" s="43"/>
      <c r="JNT266" s="43"/>
      <c r="JNU266" s="43"/>
      <c r="JNV266" s="43"/>
      <c r="JNW266" s="43"/>
      <c r="JNX266" s="43"/>
      <c r="JNY266" s="43"/>
      <c r="JNZ266" s="43"/>
      <c r="JOA266" s="43"/>
      <c r="JOB266" s="43"/>
      <c r="JOC266" s="43"/>
      <c r="JOD266" s="43"/>
      <c r="JOE266" s="43"/>
      <c r="JOF266" s="43"/>
      <c r="JOG266" s="43"/>
      <c r="JOH266" s="43"/>
      <c r="JOI266" s="43"/>
      <c r="JOJ266" s="43"/>
      <c r="JOK266" s="43"/>
      <c r="JOL266" s="43"/>
      <c r="JOM266" s="43"/>
      <c r="JON266" s="43"/>
      <c r="JOO266" s="43"/>
      <c r="JOP266" s="43"/>
      <c r="JOQ266" s="43"/>
      <c r="JOR266" s="43"/>
      <c r="JOS266" s="43"/>
      <c r="JOT266" s="43"/>
      <c r="JOU266" s="43"/>
      <c r="JOV266" s="43"/>
      <c r="JOW266" s="43"/>
      <c r="JOX266" s="43"/>
      <c r="JOY266" s="43"/>
      <c r="JOZ266" s="43"/>
      <c r="JPA266" s="43"/>
      <c r="JPB266" s="43"/>
      <c r="JPC266" s="43"/>
      <c r="JPD266" s="43"/>
      <c r="JPE266" s="43"/>
      <c r="JPF266" s="43"/>
      <c r="JPG266" s="43"/>
      <c r="JPH266" s="43"/>
      <c r="JPI266" s="43"/>
      <c r="JPJ266" s="43"/>
      <c r="JPK266" s="43"/>
      <c r="JPL266" s="43"/>
      <c r="JPM266" s="43"/>
      <c r="JPN266" s="43"/>
      <c r="JPO266" s="43"/>
      <c r="JPP266" s="43"/>
      <c r="JPQ266" s="43"/>
      <c r="JPR266" s="43"/>
      <c r="JPS266" s="43"/>
      <c r="JPT266" s="43"/>
      <c r="JPU266" s="43"/>
      <c r="JPV266" s="43"/>
      <c r="JPW266" s="43"/>
      <c r="JPX266" s="43"/>
      <c r="JPY266" s="43"/>
      <c r="JPZ266" s="43"/>
      <c r="JQA266" s="43"/>
      <c r="JQB266" s="43"/>
      <c r="JQC266" s="43"/>
      <c r="JQD266" s="43"/>
      <c r="JQE266" s="43"/>
      <c r="JQF266" s="43"/>
      <c r="JQG266" s="43"/>
      <c r="JQH266" s="43"/>
      <c r="JQI266" s="43"/>
      <c r="JQJ266" s="43"/>
      <c r="JQK266" s="43"/>
      <c r="JQL266" s="43"/>
      <c r="JQM266" s="43"/>
      <c r="JQN266" s="43"/>
      <c r="JQO266" s="43"/>
      <c r="JQP266" s="43"/>
      <c r="JQQ266" s="43"/>
      <c r="JQR266" s="43"/>
      <c r="JQS266" s="43"/>
      <c r="JQT266" s="43"/>
      <c r="JQU266" s="43"/>
      <c r="JQV266" s="43"/>
      <c r="JQW266" s="43"/>
      <c r="JQX266" s="43"/>
      <c r="JQY266" s="43"/>
      <c r="JQZ266" s="43"/>
      <c r="JRA266" s="43"/>
      <c r="JRB266" s="43"/>
      <c r="JRC266" s="43"/>
      <c r="JRD266" s="43"/>
      <c r="JRE266" s="43"/>
      <c r="JRF266" s="43"/>
      <c r="JRG266" s="43"/>
      <c r="JRH266" s="43"/>
      <c r="JRI266" s="43"/>
      <c r="JRJ266" s="43"/>
      <c r="JRK266" s="43"/>
      <c r="JRL266" s="43"/>
      <c r="JRM266" s="43"/>
      <c r="JRN266" s="43"/>
      <c r="JRO266" s="43"/>
      <c r="JRP266" s="43"/>
      <c r="JRQ266" s="43"/>
      <c r="JRR266" s="43"/>
      <c r="JRS266" s="43"/>
      <c r="JRT266" s="43"/>
      <c r="JRU266" s="43"/>
      <c r="JRV266" s="43"/>
      <c r="JRW266" s="43"/>
      <c r="JRX266" s="43"/>
      <c r="JRY266" s="43"/>
      <c r="JRZ266" s="43"/>
      <c r="JSA266" s="43"/>
      <c r="JSB266" s="43"/>
      <c r="JSC266" s="43"/>
      <c r="JSD266" s="43"/>
      <c r="JSE266" s="43"/>
      <c r="JSF266" s="43"/>
      <c r="JSG266" s="43"/>
      <c r="JSH266" s="43"/>
      <c r="JSI266" s="43"/>
      <c r="JSJ266" s="43"/>
      <c r="JSK266" s="43"/>
      <c r="JSL266" s="43"/>
      <c r="JSM266" s="43"/>
      <c r="JSN266" s="43"/>
      <c r="JSO266" s="43"/>
      <c r="JSP266" s="43"/>
      <c r="JSQ266" s="43"/>
      <c r="JSR266" s="43"/>
      <c r="JSS266" s="43"/>
      <c r="JST266" s="43"/>
      <c r="JSU266" s="43"/>
      <c r="JSV266" s="43"/>
      <c r="JSW266" s="43"/>
      <c r="JSX266" s="43"/>
      <c r="JSY266" s="43"/>
      <c r="JSZ266" s="43"/>
      <c r="JTA266" s="43"/>
      <c r="JTB266" s="43"/>
      <c r="JTC266" s="43"/>
      <c r="JTD266" s="43"/>
      <c r="JTE266" s="43"/>
      <c r="JTF266" s="43"/>
      <c r="JTG266" s="43"/>
      <c r="JTH266" s="43"/>
      <c r="JTI266" s="43"/>
      <c r="JTJ266" s="43"/>
      <c r="JTK266" s="43"/>
      <c r="JTL266" s="43"/>
      <c r="JTM266" s="43"/>
      <c r="JTN266" s="43"/>
      <c r="JTO266" s="43"/>
      <c r="JTP266" s="43"/>
      <c r="JTQ266" s="43"/>
      <c r="JTR266" s="43"/>
      <c r="JTS266" s="43"/>
      <c r="JTT266" s="43"/>
      <c r="JTU266" s="43"/>
      <c r="JTV266" s="43"/>
      <c r="JTW266" s="43"/>
      <c r="JTX266" s="43"/>
      <c r="JTY266" s="43"/>
      <c r="JTZ266" s="43"/>
      <c r="JUA266" s="43"/>
      <c r="JUB266" s="43"/>
      <c r="JUC266" s="43"/>
      <c r="JUD266" s="43"/>
      <c r="JUE266" s="43"/>
      <c r="JUF266" s="43"/>
      <c r="JUG266" s="43"/>
      <c r="JUH266" s="43"/>
      <c r="JUI266" s="43"/>
      <c r="JUJ266" s="43"/>
      <c r="JUK266" s="43"/>
      <c r="JUL266" s="43"/>
      <c r="JUM266" s="43"/>
      <c r="JUN266" s="43"/>
      <c r="JUO266" s="43"/>
      <c r="JUP266" s="43"/>
      <c r="JUQ266" s="43"/>
      <c r="JUR266" s="43"/>
      <c r="JUS266" s="43"/>
      <c r="JUT266" s="43"/>
      <c r="JUU266" s="43"/>
      <c r="JUV266" s="43"/>
      <c r="JUW266" s="43"/>
      <c r="JUX266" s="43"/>
      <c r="JUY266" s="43"/>
      <c r="JUZ266" s="43"/>
      <c r="JVA266" s="43"/>
      <c r="JVB266" s="43"/>
      <c r="JVC266" s="43"/>
      <c r="JVD266" s="43"/>
      <c r="JVE266" s="43"/>
      <c r="JVF266" s="43"/>
      <c r="JVG266" s="43"/>
      <c r="JVH266" s="43"/>
      <c r="JVI266" s="43"/>
      <c r="JVJ266" s="43"/>
      <c r="JVK266" s="43"/>
      <c r="JVL266" s="43"/>
      <c r="JVM266" s="43"/>
      <c r="JVN266" s="43"/>
      <c r="JVO266" s="43"/>
      <c r="JVP266" s="43"/>
      <c r="JVQ266" s="43"/>
      <c r="JVR266" s="43"/>
      <c r="JVS266" s="43"/>
      <c r="JVT266" s="43"/>
      <c r="JVU266" s="43"/>
      <c r="JVV266" s="43"/>
      <c r="JVW266" s="43"/>
      <c r="JVX266" s="43"/>
      <c r="JVY266" s="43"/>
      <c r="JVZ266" s="43"/>
      <c r="JWA266" s="43"/>
      <c r="JWB266" s="43"/>
      <c r="JWC266" s="43"/>
      <c r="JWD266" s="43"/>
      <c r="JWE266" s="43"/>
      <c r="JWF266" s="43"/>
      <c r="JWG266" s="43"/>
      <c r="JWH266" s="43"/>
      <c r="JWI266" s="43"/>
      <c r="JWJ266" s="43"/>
      <c r="JWK266" s="43"/>
      <c r="JWL266" s="43"/>
      <c r="JWM266" s="43"/>
      <c r="JWN266" s="43"/>
      <c r="JWO266" s="43"/>
      <c r="JWP266" s="43"/>
      <c r="JWQ266" s="43"/>
      <c r="JWR266" s="43"/>
      <c r="JWS266" s="43"/>
      <c r="JWT266" s="43"/>
      <c r="JWU266" s="43"/>
      <c r="JWV266" s="43"/>
      <c r="JWW266" s="43"/>
      <c r="JWX266" s="43"/>
      <c r="JWY266" s="43"/>
      <c r="JWZ266" s="43"/>
      <c r="JXA266" s="43"/>
      <c r="JXB266" s="43"/>
      <c r="JXC266" s="43"/>
      <c r="JXD266" s="43"/>
      <c r="JXE266" s="43"/>
      <c r="JXF266" s="43"/>
      <c r="JXG266" s="43"/>
      <c r="JXH266" s="43"/>
      <c r="JXI266" s="43"/>
      <c r="JXJ266" s="43"/>
      <c r="JXK266" s="43"/>
      <c r="JXL266" s="43"/>
      <c r="JXM266" s="43"/>
      <c r="JXN266" s="43"/>
      <c r="JXO266" s="43"/>
      <c r="JXP266" s="43"/>
      <c r="JXQ266" s="43"/>
      <c r="JXR266" s="43"/>
      <c r="JXS266" s="43"/>
      <c r="JXT266" s="43"/>
      <c r="JXU266" s="43"/>
      <c r="JXV266" s="43"/>
      <c r="JXW266" s="43"/>
      <c r="JXX266" s="43"/>
      <c r="JXY266" s="43"/>
      <c r="JXZ266" s="43"/>
      <c r="JYA266" s="43"/>
      <c r="JYB266" s="43"/>
      <c r="JYC266" s="43"/>
      <c r="JYD266" s="43"/>
      <c r="JYE266" s="43"/>
      <c r="JYF266" s="43"/>
      <c r="JYG266" s="43"/>
      <c r="JYH266" s="43"/>
      <c r="JYI266" s="43"/>
      <c r="JYJ266" s="43"/>
      <c r="JYK266" s="43"/>
      <c r="JYL266" s="43"/>
      <c r="JYM266" s="43"/>
      <c r="JYN266" s="43"/>
      <c r="JYO266" s="43"/>
      <c r="JYP266" s="43"/>
      <c r="JYQ266" s="43"/>
      <c r="JYR266" s="43"/>
      <c r="JYS266" s="43"/>
      <c r="JYT266" s="43"/>
      <c r="JYU266" s="43"/>
      <c r="JYV266" s="43"/>
      <c r="JYW266" s="43"/>
      <c r="JYX266" s="43"/>
      <c r="JYY266" s="43"/>
      <c r="JYZ266" s="43"/>
      <c r="JZA266" s="43"/>
      <c r="JZB266" s="43"/>
      <c r="JZC266" s="43"/>
      <c r="JZD266" s="43"/>
      <c r="JZE266" s="43"/>
      <c r="JZF266" s="43"/>
      <c r="JZG266" s="43"/>
      <c r="JZH266" s="43"/>
      <c r="JZI266" s="43"/>
      <c r="JZJ266" s="43"/>
      <c r="JZK266" s="43"/>
      <c r="JZL266" s="43"/>
      <c r="JZM266" s="43"/>
      <c r="JZN266" s="43"/>
      <c r="JZO266" s="43"/>
      <c r="JZP266" s="43"/>
      <c r="JZQ266" s="43"/>
      <c r="JZR266" s="43"/>
      <c r="JZS266" s="43"/>
      <c r="JZT266" s="43"/>
      <c r="JZU266" s="43"/>
      <c r="JZV266" s="43"/>
      <c r="JZW266" s="43"/>
      <c r="JZX266" s="43"/>
      <c r="JZY266" s="43"/>
      <c r="JZZ266" s="43"/>
      <c r="KAA266" s="43"/>
      <c r="KAB266" s="43"/>
      <c r="KAC266" s="43"/>
      <c r="KAD266" s="43"/>
      <c r="KAE266" s="43"/>
      <c r="KAF266" s="43"/>
      <c r="KAG266" s="43"/>
      <c r="KAH266" s="43"/>
      <c r="KAI266" s="43"/>
      <c r="KAJ266" s="43"/>
      <c r="KAK266" s="43"/>
      <c r="KAL266" s="43"/>
      <c r="KAM266" s="43"/>
      <c r="KAN266" s="43"/>
      <c r="KAO266" s="43"/>
      <c r="KAP266" s="43"/>
      <c r="KAQ266" s="43"/>
      <c r="KAR266" s="43"/>
      <c r="KAS266" s="43"/>
      <c r="KAT266" s="43"/>
      <c r="KAU266" s="43"/>
      <c r="KAV266" s="43"/>
      <c r="KAW266" s="43"/>
      <c r="KAX266" s="43"/>
      <c r="KAY266" s="43"/>
      <c r="KAZ266" s="43"/>
      <c r="KBA266" s="43"/>
      <c r="KBB266" s="43"/>
      <c r="KBC266" s="43"/>
      <c r="KBD266" s="43"/>
      <c r="KBE266" s="43"/>
      <c r="KBF266" s="43"/>
      <c r="KBG266" s="43"/>
      <c r="KBH266" s="43"/>
      <c r="KBI266" s="43"/>
      <c r="KBJ266" s="43"/>
      <c r="KBK266" s="43"/>
      <c r="KBL266" s="43"/>
      <c r="KBM266" s="43"/>
      <c r="KBN266" s="43"/>
      <c r="KBO266" s="43"/>
      <c r="KBP266" s="43"/>
      <c r="KBQ266" s="43"/>
      <c r="KBR266" s="43"/>
      <c r="KBS266" s="43"/>
      <c r="KBT266" s="43"/>
      <c r="KBU266" s="43"/>
      <c r="KBV266" s="43"/>
      <c r="KBW266" s="43"/>
      <c r="KBX266" s="43"/>
      <c r="KBY266" s="43"/>
      <c r="KBZ266" s="43"/>
      <c r="KCA266" s="43"/>
      <c r="KCB266" s="43"/>
      <c r="KCC266" s="43"/>
      <c r="KCD266" s="43"/>
      <c r="KCE266" s="43"/>
      <c r="KCF266" s="43"/>
      <c r="KCG266" s="43"/>
      <c r="KCH266" s="43"/>
      <c r="KCI266" s="43"/>
      <c r="KCJ266" s="43"/>
      <c r="KCK266" s="43"/>
      <c r="KCL266" s="43"/>
      <c r="KCM266" s="43"/>
      <c r="KCN266" s="43"/>
      <c r="KCO266" s="43"/>
      <c r="KCP266" s="43"/>
      <c r="KCQ266" s="43"/>
      <c r="KCR266" s="43"/>
      <c r="KCS266" s="43"/>
      <c r="KCT266" s="43"/>
      <c r="KCU266" s="43"/>
      <c r="KCV266" s="43"/>
      <c r="KCW266" s="43"/>
      <c r="KCX266" s="43"/>
      <c r="KCY266" s="43"/>
      <c r="KCZ266" s="43"/>
      <c r="KDA266" s="43"/>
      <c r="KDB266" s="43"/>
      <c r="KDC266" s="43"/>
      <c r="KDD266" s="43"/>
      <c r="KDE266" s="43"/>
      <c r="KDF266" s="43"/>
      <c r="KDG266" s="43"/>
      <c r="KDH266" s="43"/>
      <c r="KDI266" s="43"/>
      <c r="KDJ266" s="43"/>
      <c r="KDK266" s="43"/>
      <c r="KDL266" s="43"/>
      <c r="KDM266" s="43"/>
      <c r="KDN266" s="43"/>
      <c r="KDO266" s="43"/>
      <c r="KDP266" s="43"/>
      <c r="KDQ266" s="43"/>
      <c r="KDR266" s="43"/>
      <c r="KDS266" s="43"/>
      <c r="KDT266" s="43"/>
      <c r="KDU266" s="43"/>
      <c r="KDV266" s="43"/>
      <c r="KDW266" s="43"/>
      <c r="KDX266" s="43"/>
      <c r="KDY266" s="43"/>
      <c r="KDZ266" s="43"/>
      <c r="KEA266" s="43"/>
      <c r="KEB266" s="43"/>
      <c r="KEC266" s="43"/>
      <c r="KED266" s="43"/>
      <c r="KEE266" s="43"/>
      <c r="KEF266" s="43"/>
      <c r="KEG266" s="43"/>
      <c r="KEH266" s="43"/>
      <c r="KEI266" s="43"/>
      <c r="KEJ266" s="43"/>
      <c r="KEK266" s="43"/>
      <c r="KEL266" s="43"/>
      <c r="KEM266" s="43"/>
      <c r="KEN266" s="43"/>
      <c r="KEO266" s="43"/>
      <c r="KEP266" s="43"/>
      <c r="KEQ266" s="43"/>
      <c r="KER266" s="43"/>
      <c r="KES266" s="43"/>
      <c r="KET266" s="43"/>
      <c r="KEU266" s="43"/>
      <c r="KEV266" s="43"/>
      <c r="KEW266" s="43"/>
      <c r="KEX266" s="43"/>
      <c r="KEY266" s="43"/>
      <c r="KEZ266" s="43"/>
      <c r="KFA266" s="43"/>
      <c r="KFB266" s="43"/>
      <c r="KFC266" s="43"/>
      <c r="KFD266" s="43"/>
      <c r="KFE266" s="43"/>
      <c r="KFF266" s="43"/>
      <c r="KFG266" s="43"/>
      <c r="KFH266" s="43"/>
      <c r="KFI266" s="43"/>
      <c r="KFJ266" s="43"/>
      <c r="KFK266" s="43"/>
      <c r="KFL266" s="43"/>
      <c r="KFM266" s="43"/>
      <c r="KFN266" s="43"/>
      <c r="KFO266" s="43"/>
      <c r="KFP266" s="43"/>
      <c r="KFQ266" s="43"/>
      <c r="KFR266" s="43"/>
      <c r="KFS266" s="43"/>
      <c r="KFT266" s="43"/>
      <c r="KFU266" s="43"/>
      <c r="KFV266" s="43"/>
      <c r="KFW266" s="43"/>
      <c r="KFX266" s="43"/>
      <c r="KFY266" s="43"/>
      <c r="KFZ266" s="43"/>
      <c r="KGA266" s="43"/>
      <c r="KGB266" s="43"/>
      <c r="KGC266" s="43"/>
      <c r="KGD266" s="43"/>
      <c r="KGE266" s="43"/>
      <c r="KGF266" s="43"/>
      <c r="KGG266" s="43"/>
      <c r="KGH266" s="43"/>
      <c r="KGI266" s="43"/>
      <c r="KGJ266" s="43"/>
      <c r="KGK266" s="43"/>
      <c r="KGL266" s="43"/>
      <c r="KGM266" s="43"/>
      <c r="KGN266" s="43"/>
      <c r="KGO266" s="43"/>
      <c r="KGP266" s="43"/>
      <c r="KGQ266" s="43"/>
      <c r="KGR266" s="43"/>
      <c r="KGS266" s="43"/>
      <c r="KGT266" s="43"/>
      <c r="KGU266" s="43"/>
      <c r="KGV266" s="43"/>
      <c r="KGW266" s="43"/>
      <c r="KGX266" s="43"/>
      <c r="KGY266" s="43"/>
      <c r="KGZ266" s="43"/>
      <c r="KHA266" s="43"/>
      <c r="KHB266" s="43"/>
      <c r="KHC266" s="43"/>
      <c r="KHD266" s="43"/>
      <c r="KHE266" s="43"/>
      <c r="KHF266" s="43"/>
      <c r="KHG266" s="43"/>
      <c r="KHH266" s="43"/>
      <c r="KHI266" s="43"/>
      <c r="KHJ266" s="43"/>
      <c r="KHK266" s="43"/>
      <c r="KHL266" s="43"/>
      <c r="KHM266" s="43"/>
      <c r="KHN266" s="43"/>
      <c r="KHO266" s="43"/>
      <c r="KHP266" s="43"/>
      <c r="KHQ266" s="43"/>
      <c r="KHR266" s="43"/>
      <c r="KHS266" s="43"/>
      <c r="KHT266" s="43"/>
      <c r="KHU266" s="43"/>
      <c r="KHV266" s="43"/>
      <c r="KHW266" s="43"/>
      <c r="KHX266" s="43"/>
      <c r="KHY266" s="43"/>
      <c r="KHZ266" s="43"/>
      <c r="KIA266" s="43"/>
      <c r="KIB266" s="43"/>
      <c r="KIC266" s="43"/>
      <c r="KID266" s="43"/>
      <c r="KIE266" s="43"/>
      <c r="KIF266" s="43"/>
      <c r="KIG266" s="43"/>
      <c r="KIH266" s="43"/>
      <c r="KII266" s="43"/>
      <c r="KIJ266" s="43"/>
      <c r="KIK266" s="43"/>
      <c r="KIL266" s="43"/>
      <c r="KIM266" s="43"/>
      <c r="KIN266" s="43"/>
      <c r="KIO266" s="43"/>
      <c r="KIP266" s="43"/>
      <c r="KIQ266" s="43"/>
      <c r="KIR266" s="43"/>
      <c r="KIS266" s="43"/>
      <c r="KIT266" s="43"/>
      <c r="KIU266" s="43"/>
      <c r="KIV266" s="43"/>
      <c r="KIW266" s="43"/>
      <c r="KIX266" s="43"/>
      <c r="KIY266" s="43"/>
      <c r="KIZ266" s="43"/>
      <c r="KJA266" s="43"/>
      <c r="KJB266" s="43"/>
      <c r="KJC266" s="43"/>
      <c r="KJD266" s="43"/>
      <c r="KJE266" s="43"/>
      <c r="KJF266" s="43"/>
      <c r="KJG266" s="43"/>
      <c r="KJH266" s="43"/>
      <c r="KJI266" s="43"/>
      <c r="KJJ266" s="43"/>
      <c r="KJK266" s="43"/>
      <c r="KJL266" s="43"/>
      <c r="KJM266" s="43"/>
      <c r="KJN266" s="43"/>
      <c r="KJO266" s="43"/>
      <c r="KJP266" s="43"/>
      <c r="KJQ266" s="43"/>
      <c r="KJR266" s="43"/>
      <c r="KJS266" s="43"/>
      <c r="KJT266" s="43"/>
      <c r="KJU266" s="43"/>
      <c r="KJV266" s="43"/>
      <c r="KJW266" s="43"/>
      <c r="KJX266" s="43"/>
      <c r="KJY266" s="43"/>
      <c r="KJZ266" s="43"/>
      <c r="KKA266" s="43"/>
      <c r="KKB266" s="43"/>
      <c r="KKC266" s="43"/>
      <c r="KKD266" s="43"/>
      <c r="KKE266" s="43"/>
      <c r="KKF266" s="43"/>
      <c r="KKG266" s="43"/>
      <c r="KKH266" s="43"/>
      <c r="KKI266" s="43"/>
      <c r="KKJ266" s="43"/>
      <c r="KKK266" s="43"/>
      <c r="KKL266" s="43"/>
      <c r="KKM266" s="43"/>
      <c r="KKN266" s="43"/>
      <c r="KKO266" s="43"/>
      <c r="KKP266" s="43"/>
      <c r="KKQ266" s="43"/>
      <c r="KKR266" s="43"/>
      <c r="KKS266" s="43"/>
      <c r="KKT266" s="43"/>
      <c r="KKU266" s="43"/>
      <c r="KKV266" s="43"/>
      <c r="KKW266" s="43"/>
      <c r="KKX266" s="43"/>
      <c r="KKY266" s="43"/>
      <c r="KKZ266" s="43"/>
      <c r="KLA266" s="43"/>
      <c r="KLB266" s="43"/>
      <c r="KLC266" s="43"/>
      <c r="KLD266" s="43"/>
      <c r="KLE266" s="43"/>
      <c r="KLF266" s="43"/>
      <c r="KLG266" s="43"/>
      <c r="KLH266" s="43"/>
      <c r="KLI266" s="43"/>
      <c r="KLJ266" s="43"/>
      <c r="KLK266" s="43"/>
      <c r="KLL266" s="43"/>
      <c r="KLM266" s="43"/>
      <c r="KLN266" s="43"/>
      <c r="KLO266" s="43"/>
      <c r="KLP266" s="43"/>
      <c r="KLQ266" s="43"/>
      <c r="KLR266" s="43"/>
      <c r="KLS266" s="43"/>
      <c r="KLT266" s="43"/>
      <c r="KLU266" s="43"/>
      <c r="KLV266" s="43"/>
      <c r="KLW266" s="43"/>
      <c r="KLX266" s="43"/>
      <c r="KLY266" s="43"/>
      <c r="KLZ266" s="43"/>
      <c r="KMA266" s="43"/>
      <c r="KMB266" s="43"/>
      <c r="KMC266" s="43"/>
      <c r="KMD266" s="43"/>
      <c r="KME266" s="43"/>
      <c r="KMF266" s="43"/>
      <c r="KMG266" s="43"/>
      <c r="KMH266" s="43"/>
      <c r="KMI266" s="43"/>
      <c r="KMJ266" s="43"/>
      <c r="KMK266" s="43"/>
      <c r="KML266" s="43"/>
      <c r="KMM266" s="43"/>
      <c r="KMN266" s="43"/>
      <c r="KMO266" s="43"/>
      <c r="KMP266" s="43"/>
      <c r="KMQ266" s="43"/>
      <c r="KMR266" s="43"/>
      <c r="KMS266" s="43"/>
      <c r="KMT266" s="43"/>
      <c r="KMU266" s="43"/>
      <c r="KMV266" s="43"/>
      <c r="KMW266" s="43"/>
      <c r="KMX266" s="43"/>
      <c r="KMY266" s="43"/>
      <c r="KMZ266" s="43"/>
      <c r="KNA266" s="43"/>
      <c r="KNB266" s="43"/>
      <c r="KNC266" s="43"/>
      <c r="KND266" s="43"/>
      <c r="KNE266" s="43"/>
      <c r="KNF266" s="43"/>
      <c r="KNG266" s="43"/>
      <c r="KNH266" s="43"/>
      <c r="KNI266" s="43"/>
      <c r="KNJ266" s="43"/>
      <c r="KNK266" s="43"/>
      <c r="KNL266" s="43"/>
      <c r="KNM266" s="43"/>
      <c r="KNN266" s="43"/>
      <c r="KNO266" s="43"/>
      <c r="KNP266" s="43"/>
      <c r="KNQ266" s="43"/>
      <c r="KNR266" s="43"/>
      <c r="KNS266" s="43"/>
      <c r="KNT266" s="43"/>
      <c r="KNU266" s="43"/>
      <c r="KNV266" s="43"/>
      <c r="KNW266" s="43"/>
      <c r="KNX266" s="43"/>
      <c r="KNY266" s="43"/>
      <c r="KNZ266" s="43"/>
      <c r="KOA266" s="43"/>
      <c r="KOB266" s="43"/>
      <c r="KOC266" s="43"/>
      <c r="KOD266" s="43"/>
      <c r="KOE266" s="43"/>
      <c r="KOF266" s="43"/>
      <c r="KOG266" s="43"/>
      <c r="KOH266" s="43"/>
      <c r="KOI266" s="43"/>
      <c r="KOJ266" s="43"/>
      <c r="KOK266" s="43"/>
      <c r="KOL266" s="43"/>
      <c r="KOM266" s="43"/>
      <c r="KON266" s="43"/>
      <c r="KOO266" s="43"/>
      <c r="KOP266" s="43"/>
      <c r="KOQ266" s="43"/>
      <c r="KOR266" s="43"/>
      <c r="KOS266" s="43"/>
      <c r="KOT266" s="43"/>
      <c r="KOU266" s="43"/>
      <c r="KOV266" s="43"/>
      <c r="KOW266" s="43"/>
      <c r="KOX266" s="43"/>
      <c r="KOY266" s="43"/>
      <c r="KOZ266" s="43"/>
      <c r="KPA266" s="43"/>
      <c r="KPB266" s="43"/>
      <c r="KPC266" s="43"/>
      <c r="KPD266" s="43"/>
      <c r="KPE266" s="43"/>
      <c r="KPF266" s="43"/>
      <c r="KPG266" s="43"/>
      <c r="KPH266" s="43"/>
      <c r="KPI266" s="43"/>
      <c r="KPJ266" s="43"/>
      <c r="KPK266" s="43"/>
      <c r="KPL266" s="43"/>
      <c r="KPM266" s="43"/>
      <c r="KPN266" s="43"/>
      <c r="KPO266" s="43"/>
      <c r="KPP266" s="43"/>
      <c r="KPQ266" s="43"/>
      <c r="KPR266" s="43"/>
      <c r="KPS266" s="43"/>
      <c r="KPT266" s="43"/>
      <c r="KPU266" s="43"/>
      <c r="KPV266" s="43"/>
      <c r="KPW266" s="43"/>
      <c r="KPX266" s="43"/>
      <c r="KPY266" s="43"/>
      <c r="KPZ266" s="43"/>
      <c r="KQA266" s="43"/>
      <c r="KQB266" s="43"/>
      <c r="KQC266" s="43"/>
      <c r="KQD266" s="43"/>
      <c r="KQE266" s="43"/>
      <c r="KQF266" s="43"/>
      <c r="KQG266" s="43"/>
      <c r="KQH266" s="43"/>
      <c r="KQI266" s="43"/>
      <c r="KQJ266" s="43"/>
      <c r="KQK266" s="43"/>
      <c r="KQL266" s="43"/>
      <c r="KQM266" s="43"/>
      <c r="KQN266" s="43"/>
      <c r="KQO266" s="43"/>
      <c r="KQP266" s="43"/>
      <c r="KQQ266" s="43"/>
      <c r="KQR266" s="43"/>
      <c r="KQS266" s="43"/>
      <c r="KQT266" s="43"/>
      <c r="KQU266" s="43"/>
      <c r="KQV266" s="43"/>
      <c r="KQW266" s="43"/>
      <c r="KQX266" s="43"/>
      <c r="KQY266" s="43"/>
      <c r="KQZ266" s="43"/>
      <c r="KRA266" s="43"/>
      <c r="KRB266" s="43"/>
      <c r="KRC266" s="43"/>
      <c r="KRD266" s="43"/>
      <c r="KRE266" s="43"/>
      <c r="KRF266" s="43"/>
      <c r="KRG266" s="43"/>
      <c r="KRH266" s="43"/>
      <c r="KRI266" s="43"/>
      <c r="KRJ266" s="43"/>
      <c r="KRK266" s="43"/>
      <c r="KRL266" s="43"/>
      <c r="KRM266" s="43"/>
      <c r="KRN266" s="43"/>
      <c r="KRO266" s="43"/>
      <c r="KRP266" s="43"/>
      <c r="KRQ266" s="43"/>
      <c r="KRR266" s="43"/>
      <c r="KRS266" s="43"/>
      <c r="KRT266" s="43"/>
      <c r="KRU266" s="43"/>
      <c r="KRV266" s="43"/>
      <c r="KRW266" s="43"/>
      <c r="KRX266" s="43"/>
      <c r="KRY266" s="43"/>
      <c r="KRZ266" s="43"/>
      <c r="KSA266" s="43"/>
      <c r="KSB266" s="43"/>
      <c r="KSC266" s="43"/>
      <c r="KSD266" s="43"/>
      <c r="KSE266" s="43"/>
      <c r="KSF266" s="43"/>
      <c r="KSG266" s="43"/>
      <c r="KSH266" s="43"/>
      <c r="KSI266" s="43"/>
      <c r="KSJ266" s="43"/>
      <c r="KSK266" s="43"/>
      <c r="KSL266" s="43"/>
      <c r="KSM266" s="43"/>
      <c r="KSN266" s="43"/>
      <c r="KSO266" s="43"/>
      <c r="KSP266" s="43"/>
      <c r="KSQ266" s="43"/>
      <c r="KSR266" s="43"/>
      <c r="KSS266" s="43"/>
      <c r="KST266" s="43"/>
      <c r="KSU266" s="43"/>
      <c r="KSV266" s="43"/>
      <c r="KSW266" s="43"/>
      <c r="KSX266" s="43"/>
      <c r="KSY266" s="43"/>
      <c r="KSZ266" s="43"/>
      <c r="KTA266" s="43"/>
      <c r="KTB266" s="43"/>
      <c r="KTC266" s="43"/>
      <c r="KTD266" s="43"/>
      <c r="KTE266" s="43"/>
      <c r="KTF266" s="43"/>
      <c r="KTG266" s="43"/>
      <c r="KTH266" s="43"/>
      <c r="KTI266" s="43"/>
      <c r="KTJ266" s="43"/>
      <c r="KTK266" s="43"/>
      <c r="KTL266" s="43"/>
      <c r="KTM266" s="43"/>
      <c r="KTN266" s="43"/>
      <c r="KTO266" s="43"/>
      <c r="KTP266" s="43"/>
      <c r="KTQ266" s="43"/>
      <c r="KTR266" s="43"/>
      <c r="KTS266" s="43"/>
      <c r="KTT266" s="43"/>
      <c r="KTU266" s="43"/>
      <c r="KTV266" s="43"/>
      <c r="KTW266" s="43"/>
      <c r="KTX266" s="43"/>
      <c r="KTY266" s="43"/>
      <c r="KTZ266" s="43"/>
      <c r="KUA266" s="43"/>
      <c r="KUB266" s="43"/>
      <c r="KUC266" s="43"/>
      <c r="KUD266" s="43"/>
      <c r="KUE266" s="43"/>
      <c r="KUF266" s="43"/>
      <c r="KUG266" s="43"/>
      <c r="KUH266" s="43"/>
      <c r="KUI266" s="43"/>
      <c r="KUJ266" s="43"/>
      <c r="KUK266" s="43"/>
      <c r="KUL266" s="43"/>
      <c r="KUM266" s="43"/>
      <c r="KUN266" s="43"/>
      <c r="KUO266" s="43"/>
      <c r="KUP266" s="43"/>
      <c r="KUQ266" s="43"/>
      <c r="KUR266" s="43"/>
      <c r="KUS266" s="43"/>
      <c r="KUT266" s="43"/>
      <c r="KUU266" s="43"/>
      <c r="KUV266" s="43"/>
      <c r="KUW266" s="43"/>
      <c r="KUX266" s="43"/>
      <c r="KUY266" s="43"/>
      <c r="KUZ266" s="43"/>
      <c r="KVA266" s="43"/>
      <c r="KVB266" s="43"/>
      <c r="KVC266" s="43"/>
      <c r="KVD266" s="43"/>
      <c r="KVE266" s="43"/>
      <c r="KVF266" s="43"/>
      <c r="KVG266" s="43"/>
      <c r="KVH266" s="43"/>
      <c r="KVI266" s="43"/>
      <c r="KVJ266" s="43"/>
      <c r="KVK266" s="43"/>
      <c r="KVL266" s="43"/>
      <c r="KVM266" s="43"/>
      <c r="KVN266" s="43"/>
      <c r="KVO266" s="43"/>
      <c r="KVP266" s="43"/>
      <c r="KVQ266" s="43"/>
      <c r="KVR266" s="43"/>
      <c r="KVS266" s="43"/>
      <c r="KVT266" s="43"/>
      <c r="KVU266" s="43"/>
      <c r="KVV266" s="43"/>
      <c r="KVW266" s="43"/>
      <c r="KVX266" s="43"/>
      <c r="KVY266" s="43"/>
      <c r="KVZ266" s="43"/>
      <c r="KWA266" s="43"/>
      <c r="KWB266" s="43"/>
      <c r="KWC266" s="43"/>
      <c r="KWD266" s="43"/>
      <c r="KWE266" s="43"/>
      <c r="KWF266" s="43"/>
      <c r="KWG266" s="43"/>
      <c r="KWH266" s="43"/>
      <c r="KWI266" s="43"/>
      <c r="KWJ266" s="43"/>
      <c r="KWK266" s="43"/>
      <c r="KWL266" s="43"/>
      <c r="KWM266" s="43"/>
      <c r="KWN266" s="43"/>
      <c r="KWO266" s="43"/>
      <c r="KWP266" s="43"/>
      <c r="KWQ266" s="43"/>
      <c r="KWR266" s="43"/>
      <c r="KWS266" s="43"/>
      <c r="KWT266" s="43"/>
      <c r="KWU266" s="43"/>
      <c r="KWV266" s="43"/>
      <c r="KWW266" s="43"/>
      <c r="KWX266" s="43"/>
      <c r="KWY266" s="43"/>
      <c r="KWZ266" s="43"/>
      <c r="KXA266" s="43"/>
      <c r="KXB266" s="43"/>
      <c r="KXC266" s="43"/>
      <c r="KXD266" s="43"/>
      <c r="KXE266" s="43"/>
      <c r="KXF266" s="43"/>
      <c r="KXG266" s="43"/>
      <c r="KXH266" s="43"/>
      <c r="KXI266" s="43"/>
      <c r="KXJ266" s="43"/>
      <c r="KXK266" s="43"/>
      <c r="KXL266" s="43"/>
      <c r="KXM266" s="43"/>
      <c r="KXN266" s="43"/>
      <c r="KXO266" s="43"/>
      <c r="KXP266" s="43"/>
      <c r="KXQ266" s="43"/>
      <c r="KXR266" s="43"/>
      <c r="KXS266" s="43"/>
      <c r="KXT266" s="43"/>
      <c r="KXU266" s="43"/>
      <c r="KXV266" s="43"/>
      <c r="KXW266" s="43"/>
      <c r="KXX266" s="43"/>
      <c r="KXY266" s="43"/>
      <c r="KXZ266" s="43"/>
      <c r="KYA266" s="43"/>
      <c r="KYB266" s="43"/>
      <c r="KYC266" s="43"/>
      <c r="KYD266" s="43"/>
      <c r="KYE266" s="43"/>
      <c r="KYF266" s="43"/>
      <c r="KYG266" s="43"/>
      <c r="KYH266" s="43"/>
      <c r="KYI266" s="43"/>
      <c r="KYJ266" s="43"/>
      <c r="KYK266" s="43"/>
      <c r="KYL266" s="43"/>
      <c r="KYM266" s="43"/>
      <c r="KYN266" s="43"/>
      <c r="KYO266" s="43"/>
      <c r="KYP266" s="43"/>
      <c r="KYQ266" s="43"/>
      <c r="KYR266" s="43"/>
      <c r="KYS266" s="43"/>
      <c r="KYT266" s="43"/>
      <c r="KYU266" s="43"/>
      <c r="KYV266" s="43"/>
      <c r="KYW266" s="43"/>
      <c r="KYX266" s="43"/>
      <c r="KYY266" s="43"/>
      <c r="KYZ266" s="43"/>
      <c r="KZA266" s="43"/>
      <c r="KZB266" s="43"/>
      <c r="KZC266" s="43"/>
      <c r="KZD266" s="43"/>
      <c r="KZE266" s="43"/>
      <c r="KZF266" s="43"/>
      <c r="KZG266" s="43"/>
      <c r="KZH266" s="43"/>
      <c r="KZI266" s="43"/>
      <c r="KZJ266" s="43"/>
      <c r="KZK266" s="43"/>
      <c r="KZL266" s="43"/>
      <c r="KZM266" s="43"/>
      <c r="KZN266" s="43"/>
      <c r="KZO266" s="43"/>
      <c r="KZP266" s="43"/>
      <c r="KZQ266" s="43"/>
      <c r="KZR266" s="43"/>
      <c r="KZS266" s="43"/>
      <c r="KZT266" s="43"/>
      <c r="KZU266" s="43"/>
      <c r="KZV266" s="43"/>
      <c r="KZW266" s="43"/>
      <c r="KZX266" s="43"/>
      <c r="KZY266" s="43"/>
      <c r="KZZ266" s="43"/>
      <c r="LAA266" s="43"/>
      <c r="LAB266" s="43"/>
      <c r="LAC266" s="43"/>
      <c r="LAD266" s="43"/>
      <c r="LAE266" s="43"/>
      <c r="LAF266" s="43"/>
      <c r="LAG266" s="43"/>
      <c r="LAH266" s="43"/>
      <c r="LAI266" s="43"/>
      <c r="LAJ266" s="43"/>
      <c r="LAK266" s="43"/>
      <c r="LAL266" s="43"/>
      <c r="LAM266" s="43"/>
      <c r="LAN266" s="43"/>
      <c r="LAO266" s="43"/>
      <c r="LAP266" s="43"/>
      <c r="LAQ266" s="43"/>
      <c r="LAR266" s="43"/>
      <c r="LAS266" s="43"/>
      <c r="LAT266" s="43"/>
      <c r="LAU266" s="43"/>
      <c r="LAV266" s="43"/>
      <c r="LAW266" s="43"/>
      <c r="LAX266" s="43"/>
      <c r="LAY266" s="43"/>
      <c r="LAZ266" s="43"/>
      <c r="LBA266" s="43"/>
      <c r="LBB266" s="43"/>
      <c r="LBC266" s="43"/>
      <c r="LBD266" s="43"/>
      <c r="LBE266" s="43"/>
      <c r="LBF266" s="43"/>
      <c r="LBG266" s="43"/>
      <c r="LBH266" s="43"/>
      <c r="LBI266" s="43"/>
      <c r="LBJ266" s="43"/>
      <c r="LBK266" s="43"/>
      <c r="LBL266" s="43"/>
      <c r="LBM266" s="43"/>
      <c r="LBN266" s="43"/>
      <c r="LBO266" s="43"/>
      <c r="LBP266" s="43"/>
      <c r="LBQ266" s="43"/>
      <c r="LBR266" s="43"/>
      <c r="LBS266" s="43"/>
      <c r="LBT266" s="43"/>
      <c r="LBU266" s="43"/>
      <c r="LBV266" s="43"/>
      <c r="LBW266" s="43"/>
      <c r="LBX266" s="43"/>
      <c r="LBY266" s="43"/>
      <c r="LBZ266" s="43"/>
      <c r="LCA266" s="43"/>
      <c r="LCB266" s="43"/>
      <c r="LCC266" s="43"/>
      <c r="LCD266" s="43"/>
      <c r="LCE266" s="43"/>
      <c r="LCF266" s="43"/>
      <c r="LCG266" s="43"/>
      <c r="LCH266" s="43"/>
      <c r="LCI266" s="43"/>
      <c r="LCJ266" s="43"/>
      <c r="LCK266" s="43"/>
      <c r="LCL266" s="43"/>
      <c r="LCM266" s="43"/>
      <c r="LCN266" s="43"/>
      <c r="LCO266" s="43"/>
      <c r="LCP266" s="43"/>
      <c r="LCQ266" s="43"/>
      <c r="LCR266" s="43"/>
      <c r="LCS266" s="43"/>
      <c r="LCT266" s="43"/>
      <c r="LCU266" s="43"/>
      <c r="LCV266" s="43"/>
      <c r="LCW266" s="43"/>
      <c r="LCX266" s="43"/>
      <c r="LCY266" s="43"/>
      <c r="LCZ266" s="43"/>
      <c r="LDA266" s="43"/>
      <c r="LDB266" s="43"/>
      <c r="LDC266" s="43"/>
      <c r="LDD266" s="43"/>
      <c r="LDE266" s="43"/>
      <c r="LDF266" s="43"/>
      <c r="LDG266" s="43"/>
      <c r="LDH266" s="43"/>
      <c r="LDI266" s="43"/>
      <c r="LDJ266" s="43"/>
      <c r="LDK266" s="43"/>
      <c r="LDL266" s="43"/>
      <c r="LDM266" s="43"/>
      <c r="LDN266" s="43"/>
      <c r="LDO266" s="43"/>
      <c r="LDP266" s="43"/>
      <c r="LDQ266" s="43"/>
      <c r="LDR266" s="43"/>
      <c r="LDS266" s="43"/>
      <c r="LDT266" s="43"/>
      <c r="LDU266" s="43"/>
      <c r="LDV266" s="43"/>
      <c r="LDW266" s="43"/>
      <c r="LDX266" s="43"/>
      <c r="LDY266" s="43"/>
      <c r="LDZ266" s="43"/>
      <c r="LEA266" s="43"/>
      <c r="LEB266" s="43"/>
      <c r="LEC266" s="43"/>
      <c r="LED266" s="43"/>
      <c r="LEE266" s="43"/>
      <c r="LEF266" s="43"/>
      <c r="LEG266" s="43"/>
      <c r="LEH266" s="43"/>
      <c r="LEI266" s="43"/>
      <c r="LEJ266" s="43"/>
      <c r="LEK266" s="43"/>
      <c r="LEL266" s="43"/>
      <c r="LEM266" s="43"/>
      <c r="LEN266" s="43"/>
      <c r="LEO266" s="43"/>
      <c r="LEP266" s="43"/>
      <c r="LEQ266" s="43"/>
      <c r="LER266" s="43"/>
      <c r="LES266" s="43"/>
      <c r="LET266" s="43"/>
      <c r="LEU266" s="43"/>
      <c r="LEV266" s="43"/>
      <c r="LEW266" s="43"/>
      <c r="LEX266" s="43"/>
      <c r="LEY266" s="43"/>
      <c r="LEZ266" s="43"/>
      <c r="LFA266" s="43"/>
      <c r="LFB266" s="43"/>
      <c r="LFC266" s="43"/>
      <c r="LFD266" s="43"/>
      <c r="LFE266" s="43"/>
      <c r="LFF266" s="43"/>
      <c r="LFG266" s="43"/>
      <c r="LFH266" s="43"/>
      <c r="LFI266" s="43"/>
      <c r="LFJ266" s="43"/>
      <c r="LFK266" s="43"/>
      <c r="LFL266" s="43"/>
      <c r="LFM266" s="43"/>
      <c r="LFN266" s="43"/>
      <c r="LFO266" s="43"/>
      <c r="LFP266" s="43"/>
      <c r="LFQ266" s="43"/>
      <c r="LFR266" s="43"/>
      <c r="LFS266" s="43"/>
      <c r="LFT266" s="43"/>
      <c r="LFU266" s="43"/>
      <c r="LFV266" s="43"/>
      <c r="LFW266" s="43"/>
      <c r="LFX266" s="43"/>
      <c r="LFY266" s="43"/>
      <c r="LFZ266" s="43"/>
      <c r="LGA266" s="43"/>
      <c r="LGB266" s="43"/>
      <c r="LGC266" s="43"/>
      <c r="LGD266" s="43"/>
      <c r="LGE266" s="43"/>
      <c r="LGF266" s="43"/>
      <c r="LGG266" s="43"/>
      <c r="LGH266" s="43"/>
      <c r="LGI266" s="43"/>
      <c r="LGJ266" s="43"/>
      <c r="LGK266" s="43"/>
      <c r="LGL266" s="43"/>
      <c r="LGM266" s="43"/>
      <c r="LGN266" s="43"/>
      <c r="LGO266" s="43"/>
      <c r="LGP266" s="43"/>
      <c r="LGQ266" s="43"/>
      <c r="LGR266" s="43"/>
      <c r="LGS266" s="43"/>
      <c r="LGT266" s="43"/>
      <c r="LGU266" s="43"/>
      <c r="LGV266" s="43"/>
      <c r="LGW266" s="43"/>
      <c r="LGX266" s="43"/>
      <c r="LGY266" s="43"/>
      <c r="LGZ266" s="43"/>
      <c r="LHA266" s="43"/>
      <c r="LHB266" s="43"/>
      <c r="LHC266" s="43"/>
      <c r="LHD266" s="43"/>
      <c r="LHE266" s="43"/>
      <c r="LHF266" s="43"/>
      <c r="LHG266" s="43"/>
      <c r="LHH266" s="43"/>
      <c r="LHI266" s="43"/>
      <c r="LHJ266" s="43"/>
      <c r="LHK266" s="43"/>
      <c r="LHL266" s="43"/>
      <c r="LHM266" s="43"/>
      <c r="LHN266" s="43"/>
      <c r="LHO266" s="43"/>
      <c r="LHP266" s="43"/>
      <c r="LHQ266" s="43"/>
      <c r="LHR266" s="43"/>
      <c r="LHS266" s="43"/>
      <c r="LHT266" s="43"/>
      <c r="LHU266" s="43"/>
      <c r="LHV266" s="43"/>
      <c r="LHW266" s="43"/>
      <c r="LHX266" s="43"/>
      <c r="LHY266" s="43"/>
      <c r="LHZ266" s="43"/>
      <c r="LIA266" s="43"/>
      <c r="LIB266" s="43"/>
      <c r="LIC266" s="43"/>
      <c r="LID266" s="43"/>
      <c r="LIE266" s="43"/>
      <c r="LIF266" s="43"/>
      <c r="LIG266" s="43"/>
      <c r="LIH266" s="43"/>
      <c r="LII266" s="43"/>
      <c r="LIJ266" s="43"/>
      <c r="LIK266" s="43"/>
      <c r="LIL266" s="43"/>
      <c r="LIM266" s="43"/>
      <c r="LIN266" s="43"/>
      <c r="LIO266" s="43"/>
      <c r="LIP266" s="43"/>
      <c r="LIQ266" s="43"/>
      <c r="LIR266" s="43"/>
      <c r="LIS266" s="43"/>
      <c r="LIT266" s="43"/>
      <c r="LIU266" s="43"/>
      <c r="LIV266" s="43"/>
      <c r="LIW266" s="43"/>
      <c r="LIX266" s="43"/>
      <c r="LIY266" s="43"/>
      <c r="LIZ266" s="43"/>
      <c r="LJA266" s="43"/>
      <c r="LJB266" s="43"/>
      <c r="LJC266" s="43"/>
      <c r="LJD266" s="43"/>
      <c r="LJE266" s="43"/>
      <c r="LJF266" s="43"/>
      <c r="LJG266" s="43"/>
      <c r="LJH266" s="43"/>
      <c r="LJI266" s="43"/>
      <c r="LJJ266" s="43"/>
      <c r="LJK266" s="43"/>
      <c r="LJL266" s="43"/>
      <c r="LJM266" s="43"/>
      <c r="LJN266" s="43"/>
      <c r="LJO266" s="43"/>
      <c r="LJP266" s="43"/>
      <c r="LJQ266" s="43"/>
      <c r="LJR266" s="43"/>
      <c r="LJS266" s="43"/>
      <c r="LJT266" s="43"/>
      <c r="LJU266" s="43"/>
      <c r="LJV266" s="43"/>
      <c r="LJW266" s="43"/>
      <c r="LJX266" s="43"/>
      <c r="LJY266" s="43"/>
      <c r="LJZ266" s="43"/>
      <c r="LKA266" s="43"/>
      <c r="LKB266" s="43"/>
      <c r="LKC266" s="43"/>
      <c r="LKD266" s="43"/>
      <c r="LKE266" s="43"/>
      <c r="LKF266" s="43"/>
      <c r="LKG266" s="43"/>
      <c r="LKH266" s="43"/>
      <c r="LKI266" s="43"/>
      <c r="LKJ266" s="43"/>
      <c r="LKK266" s="43"/>
      <c r="LKL266" s="43"/>
      <c r="LKM266" s="43"/>
      <c r="LKN266" s="43"/>
      <c r="LKO266" s="43"/>
      <c r="LKP266" s="43"/>
      <c r="LKQ266" s="43"/>
      <c r="LKR266" s="43"/>
      <c r="LKS266" s="43"/>
      <c r="LKT266" s="43"/>
      <c r="LKU266" s="43"/>
      <c r="LKV266" s="43"/>
      <c r="LKW266" s="43"/>
      <c r="LKX266" s="43"/>
      <c r="LKY266" s="43"/>
      <c r="LKZ266" s="43"/>
      <c r="LLA266" s="43"/>
      <c r="LLB266" s="43"/>
      <c r="LLC266" s="43"/>
      <c r="LLD266" s="43"/>
      <c r="LLE266" s="43"/>
      <c r="LLF266" s="43"/>
      <c r="LLG266" s="43"/>
      <c r="LLH266" s="43"/>
      <c r="LLI266" s="43"/>
      <c r="LLJ266" s="43"/>
      <c r="LLK266" s="43"/>
      <c r="LLL266" s="43"/>
      <c r="LLM266" s="43"/>
      <c r="LLN266" s="43"/>
      <c r="LLO266" s="43"/>
      <c r="LLP266" s="43"/>
      <c r="LLQ266" s="43"/>
      <c r="LLR266" s="43"/>
      <c r="LLS266" s="43"/>
      <c r="LLT266" s="43"/>
      <c r="LLU266" s="43"/>
      <c r="LLV266" s="43"/>
      <c r="LLW266" s="43"/>
      <c r="LLX266" s="43"/>
      <c r="LLY266" s="43"/>
      <c r="LLZ266" s="43"/>
      <c r="LMA266" s="43"/>
      <c r="LMB266" s="43"/>
      <c r="LMC266" s="43"/>
      <c r="LMD266" s="43"/>
      <c r="LME266" s="43"/>
      <c r="LMF266" s="43"/>
      <c r="LMG266" s="43"/>
      <c r="LMH266" s="43"/>
      <c r="LMI266" s="43"/>
      <c r="LMJ266" s="43"/>
      <c r="LMK266" s="43"/>
      <c r="LML266" s="43"/>
      <c r="LMM266" s="43"/>
      <c r="LMN266" s="43"/>
      <c r="LMO266" s="43"/>
      <c r="LMP266" s="43"/>
      <c r="LMQ266" s="43"/>
      <c r="LMR266" s="43"/>
      <c r="LMS266" s="43"/>
      <c r="LMT266" s="43"/>
      <c r="LMU266" s="43"/>
      <c r="LMV266" s="43"/>
      <c r="LMW266" s="43"/>
      <c r="LMX266" s="43"/>
      <c r="LMY266" s="43"/>
      <c r="LMZ266" s="43"/>
      <c r="LNA266" s="43"/>
      <c r="LNB266" s="43"/>
      <c r="LNC266" s="43"/>
      <c r="LND266" s="43"/>
      <c r="LNE266" s="43"/>
      <c r="LNF266" s="43"/>
      <c r="LNG266" s="43"/>
      <c r="LNH266" s="43"/>
      <c r="LNI266" s="43"/>
      <c r="LNJ266" s="43"/>
      <c r="LNK266" s="43"/>
      <c r="LNL266" s="43"/>
      <c r="LNM266" s="43"/>
      <c r="LNN266" s="43"/>
      <c r="LNO266" s="43"/>
      <c r="LNP266" s="43"/>
      <c r="LNQ266" s="43"/>
      <c r="LNR266" s="43"/>
      <c r="LNS266" s="43"/>
      <c r="LNT266" s="43"/>
      <c r="LNU266" s="43"/>
      <c r="LNV266" s="43"/>
      <c r="LNW266" s="43"/>
      <c r="LNX266" s="43"/>
      <c r="LNY266" s="43"/>
      <c r="LNZ266" s="43"/>
      <c r="LOA266" s="43"/>
      <c r="LOB266" s="43"/>
      <c r="LOC266" s="43"/>
      <c r="LOD266" s="43"/>
      <c r="LOE266" s="43"/>
      <c r="LOF266" s="43"/>
      <c r="LOG266" s="43"/>
      <c r="LOH266" s="43"/>
      <c r="LOI266" s="43"/>
      <c r="LOJ266" s="43"/>
      <c r="LOK266" s="43"/>
      <c r="LOL266" s="43"/>
      <c r="LOM266" s="43"/>
      <c r="LON266" s="43"/>
      <c r="LOO266" s="43"/>
      <c r="LOP266" s="43"/>
      <c r="LOQ266" s="43"/>
      <c r="LOR266" s="43"/>
      <c r="LOS266" s="43"/>
      <c r="LOT266" s="43"/>
      <c r="LOU266" s="43"/>
      <c r="LOV266" s="43"/>
      <c r="LOW266" s="43"/>
      <c r="LOX266" s="43"/>
      <c r="LOY266" s="43"/>
      <c r="LOZ266" s="43"/>
      <c r="LPA266" s="43"/>
      <c r="LPB266" s="43"/>
      <c r="LPC266" s="43"/>
      <c r="LPD266" s="43"/>
      <c r="LPE266" s="43"/>
      <c r="LPF266" s="43"/>
      <c r="LPG266" s="43"/>
      <c r="LPH266" s="43"/>
      <c r="LPI266" s="43"/>
      <c r="LPJ266" s="43"/>
      <c r="LPK266" s="43"/>
      <c r="LPL266" s="43"/>
      <c r="LPM266" s="43"/>
      <c r="LPN266" s="43"/>
      <c r="LPO266" s="43"/>
      <c r="LPP266" s="43"/>
      <c r="LPQ266" s="43"/>
      <c r="LPR266" s="43"/>
      <c r="LPS266" s="43"/>
      <c r="LPT266" s="43"/>
      <c r="LPU266" s="43"/>
      <c r="LPV266" s="43"/>
      <c r="LPW266" s="43"/>
      <c r="LPX266" s="43"/>
      <c r="LPY266" s="43"/>
      <c r="LPZ266" s="43"/>
      <c r="LQA266" s="43"/>
      <c r="LQB266" s="43"/>
      <c r="LQC266" s="43"/>
      <c r="LQD266" s="43"/>
      <c r="LQE266" s="43"/>
      <c r="LQF266" s="43"/>
      <c r="LQG266" s="43"/>
      <c r="LQH266" s="43"/>
      <c r="LQI266" s="43"/>
      <c r="LQJ266" s="43"/>
      <c r="LQK266" s="43"/>
      <c r="LQL266" s="43"/>
      <c r="LQM266" s="43"/>
      <c r="LQN266" s="43"/>
      <c r="LQO266" s="43"/>
      <c r="LQP266" s="43"/>
      <c r="LQQ266" s="43"/>
      <c r="LQR266" s="43"/>
      <c r="LQS266" s="43"/>
      <c r="LQT266" s="43"/>
      <c r="LQU266" s="43"/>
      <c r="LQV266" s="43"/>
      <c r="LQW266" s="43"/>
      <c r="LQX266" s="43"/>
      <c r="LQY266" s="43"/>
      <c r="LQZ266" s="43"/>
      <c r="LRA266" s="43"/>
      <c r="LRB266" s="43"/>
      <c r="LRC266" s="43"/>
      <c r="LRD266" s="43"/>
      <c r="LRE266" s="43"/>
      <c r="LRF266" s="43"/>
      <c r="LRG266" s="43"/>
      <c r="LRH266" s="43"/>
      <c r="LRI266" s="43"/>
      <c r="LRJ266" s="43"/>
      <c r="LRK266" s="43"/>
      <c r="LRL266" s="43"/>
      <c r="LRM266" s="43"/>
      <c r="LRN266" s="43"/>
      <c r="LRO266" s="43"/>
      <c r="LRP266" s="43"/>
      <c r="LRQ266" s="43"/>
      <c r="LRR266" s="43"/>
      <c r="LRS266" s="43"/>
      <c r="LRT266" s="43"/>
      <c r="LRU266" s="43"/>
      <c r="LRV266" s="43"/>
      <c r="LRW266" s="43"/>
      <c r="LRX266" s="43"/>
      <c r="LRY266" s="43"/>
      <c r="LRZ266" s="43"/>
      <c r="LSA266" s="43"/>
      <c r="LSB266" s="43"/>
      <c r="LSC266" s="43"/>
      <c r="LSD266" s="43"/>
      <c r="LSE266" s="43"/>
      <c r="LSF266" s="43"/>
      <c r="LSG266" s="43"/>
      <c r="LSH266" s="43"/>
      <c r="LSI266" s="43"/>
      <c r="LSJ266" s="43"/>
      <c r="LSK266" s="43"/>
      <c r="LSL266" s="43"/>
      <c r="LSM266" s="43"/>
      <c r="LSN266" s="43"/>
      <c r="LSO266" s="43"/>
      <c r="LSP266" s="43"/>
      <c r="LSQ266" s="43"/>
      <c r="LSR266" s="43"/>
      <c r="LSS266" s="43"/>
      <c r="LST266" s="43"/>
      <c r="LSU266" s="43"/>
      <c r="LSV266" s="43"/>
      <c r="LSW266" s="43"/>
      <c r="LSX266" s="43"/>
      <c r="LSY266" s="43"/>
      <c r="LSZ266" s="43"/>
      <c r="LTA266" s="43"/>
      <c r="LTB266" s="43"/>
      <c r="LTC266" s="43"/>
      <c r="LTD266" s="43"/>
      <c r="LTE266" s="43"/>
      <c r="LTF266" s="43"/>
      <c r="LTG266" s="43"/>
      <c r="LTH266" s="43"/>
      <c r="LTI266" s="43"/>
      <c r="LTJ266" s="43"/>
      <c r="LTK266" s="43"/>
      <c r="LTL266" s="43"/>
      <c r="LTM266" s="43"/>
      <c r="LTN266" s="43"/>
      <c r="LTO266" s="43"/>
      <c r="LTP266" s="43"/>
      <c r="LTQ266" s="43"/>
      <c r="LTR266" s="43"/>
      <c r="LTS266" s="43"/>
      <c r="LTT266" s="43"/>
      <c r="LTU266" s="43"/>
      <c r="LTV266" s="43"/>
      <c r="LTW266" s="43"/>
      <c r="LTX266" s="43"/>
      <c r="LTY266" s="43"/>
      <c r="LTZ266" s="43"/>
      <c r="LUA266" s="43"/>
      <c r="LUB266" s="43"/>
      <c r="LUC266" s="43"/>
      <c r="LUD266" s="43"/>
      <c r="LUE266" s="43"/>
      <c r="LUF266" s="43"/>
      <c r="LUG266" s="43"/>
      <c r="LUH266" s="43"/>
      <c r="LUI266" s="43"/>
      <c r="LUJ266" s="43"/>
      <c r="LUK266" s="43"/>
      <c r="LUL266" s="43"/>
      <c r="LUM266" s="43"/>
      <c r="LUN266" s="43"/>
      <c r="LUO266" s="43"/>
      <c r="LUP266" s="43"/>
      <c r="LUQ266" s="43"/>
      <c r="LUR266" s="43"/>
      <c r="LUS266" s="43"/>
      <c r="LUT266" s="43"/>
      <c r="LUU266" s="43"/>
      <c r="LUV266" s="43"/>
      <c r="LUW266" s="43"/>
      <c r="LUX266" s="43"/>
      <c r="LUY266" s="43"/>
      <c r="LUZ266" s="43"/>
      <c r="LVA266" s="43"/>
      <c r="LVB266" s="43"/>
      <c r="LVC266" s="43"/>
      <c r="LVD266" s="43"/>
      <c r="LVE266" s="43"/>
      <c r="LVF266" s="43"/>
      <c r="LVG266" s="43"/>
      <c r="LVH266" s="43"/>
      <c r="LVI266" s="43"/>
      <c r="LVJ266" s="43"/>
      <c r="LVK266" s="43"/>
      <c r="LVL266" s="43"/>
      <c r="LVM266" s="43"/>
      <c r="LVN266" s="43"/>
      <c r="LVO266" s="43"/>
      <c r="LVP266" s="43"/>
      <c r="LVQ266" s="43"/>
      <c r="LVR266" s="43"/>
      <c r="LVS266" s="43"/>
      <c r="LVT266" s="43"/>
      <c r="LVU266" s="43"/>
      <c r="LVV266" s="43"/>
      <c r="LVW266" s="43"/>
      <c r="LVX266" s="43"/>
      <c r="LVY266" s="43"/>
      <c r="LVZ266" s="43"/>
      <c r="LWA266" s="43"/>
      <c r="LWB266" s="43"/>
      <c r="LWC266" s="43"/>
      <c r="LWD266" s="43"/>
      <c r="LWE266" s="43"/>
      <c r="LWF266" s="43"/>
      <c r="LWG266" s="43"/>
      <c r="LWH266" s="43"/>
      <c r="LWI266" s="43"/>
      <c r="LWJ266" s="43"/>
      <c r="LWK266" s="43"/>
      <c r="LWL266" s="43"/>
      <c r="LWM266" s="43"/>
      <c r="LWN266" s="43"/>
      <c r="LWO266" s="43"/>
      <c r="LWP266" s="43"/>
      <c r="LWQ266" s="43"/>
      <c r="LWR266" s="43"/>
      <c r="LWS266" s="43"/>
      <c r="LWT266" s="43"/>
      <c r="LWU266" s="43"/>
      <c r="LWV266" s="43"/>
      <c r="LWW266" s="43"/>
      <c r="LWX266" s="43"/>
      <c r="LWY266" s="43"/>
      <c r="LWZ266" s="43"/>
      <c r="LXA266" s="43"/>
      <c r="LXB266" s="43"/>
      <c r="LXC266" s="43"/>
      <c r="LXD266" s="43"/>
      <c r="LXE266" s="43"/>
      <c r="LXF266" s="43"/>
      <c r="LXG266" s="43"/>
      <c r="LXH266" s="43"/>
      <c r="LXI266" s="43"/>
      <c r="LXJ266" s="43"/>
      <c r="LXK266" s="43"/>
      <c r="LXL266" s="43"/>
      <c r="LXM266" s="43"/>
      <c r="LXN266" s="43"/>
      <c r="LXO266" s="43"/>
      <c r="LXP266" s="43"/>
      <c r="LXQ266" s="43"/>
      <c r="LXR266" s="43"/>
      <c r="LXS266" s="43"/>
      <c r="LXT266" s="43"/>
      <c r="LXU266" s="43"/>
      <c r="LXV266" s="43"/>
      <c r="LXW266" s="43"/>
      <c r="LXX266" s="43"/>
      <c r="LXY266" s="43"/>
      <c r="LXZ266" s="43"/>
      <c r="LYA266" s="43"/>
      <c r="LYB266" s="43"/>
      <c r="LYC266" s="43"/>
      <c r="LYD266" s="43"/>
      <c r="LYE266" s="43"/>
      <c r="LYF266" s="43"/>
      <c r="LYG266" s="43"/>
      <c r="LYH266" s="43"/>
      <c r="LYI266" s="43"/>
      <c r="LYJ266" s="43"/>
      <c r="LYK266" s="43"/>
      <c r="LYL266" s="43"/>
      <c r="LYM266" s="43"/>
      <c r="LYN266" s="43"/>
      <c r="LYO266" s="43"/>
      <c r="LYP266" s="43"/>
      <c r="LYQ266" s="43"/>
      <c r="LYR266" s="43"/>
      <c r="LYS266" s="43"/>
      <c r="LYT266" s="43"/>
      <c r="LYU266" s="43"/>
      <c r="LYV266" s="43"/>
      <c r="LYW266" s="43"/>
      <c r="LYX266" s="43"/>
      <c r="LYY266" s="43"/>
      <c r="LYZ266" s="43"/>
      <c r="LZA266" s="43"/>
      <c r="LZB266" s="43"/>
      <c r="LZC266" s="43"/>
      <c r="LZD266" s="43"/>
      <c r="LZE266" s="43"/>
      <c r="LZF266" s="43"/>
      <c r="LZG266" s="43"/>
      <c r="LZH266" s="43"/>
      <c r="LZI266" s="43"/>
      <c r="LZJ266" s="43"/>
      <c r="LZK266" s="43"/>
      <c r="LZL266" s="43"/>
      <c r="LZM266" s="43"/>
      <c r="LZN266" s="43"/>
      <c r="LZO266" s="43"/>
      <c r="LZP266" s="43"/>
      <c r="LZQ266" s="43"/>
      <c r="LZR266" s="43"/>
      <c r="LZS266" s="43"/>
      <c r="LZT266" s="43"/>
      <c r="LZU266" s="43"/>
      <c r="LZV266" s="43"/>
      <c r="LZW266" s="43"/>
      <c r="LZX266" s="43"/>
      <c r="LZY266" s="43"/>
      <c r="LZZ266" s="43"/>
      <c r="MAA266" s="43"/>
      <c r="MAB266" s="43"/>
      <c r="MAC266" s="43"/>
      <c r="MAD266" s="43"/>
      <c r="MAE266" s="43"/>
      <c r="MAF266" s="43"/>
      <c r="MAG266" s="43"/>
      <c r="MAH266" s="43"/>
      <c r="MAI266" s="43"/>
      <c r="MAJ266" s="43"/>
      <c r="MAK266" s="43"/>
      <c r="MAL266" s="43"/>
      <c r="MAM266" s="43"/>
      <c r="MAN266" s="43"/>
      <c r="MAO266" s="43"/>
      <c r="MAP266" s="43"/>
      <c r="MAQ266" s="43"/>
      <c r="MAR266" s="43"/>
      <c r="MAS266" s="43"/>
      <c r="MAT266" s="43"/>
      <c r="MAU266" s="43"/>
      <c r="MAV266" s="43"/>
      <c r="MAW266" s="43"/>
      <c r="MAX266" s="43"/>
      <c r="MAY266" s="43"/>
      <c r="MAZ266" s="43"/>
      <c r="MBA266" s="43"/>
      <c r="MBB266" s="43"/>
      <c r="MBC266" s="43"/>
      <c r="MBD266" s="43"/>
      <c r="MBE266" s="43"/>
      <c r="MBF266" s="43"/>
      <c r="MBG266" s="43"/>
      <c r="MBH266" s="43"/>
      <c r="MBI266" s="43"/>
      <c r="MBJ266" s="43"/>
      <c r="MBK266" s="43"/>
      <c r="MBL266" s="43"/>
      <c r="MBM266" s="43"/>
      <c r="MBN266" s="43"/>
      <c r="MBO266" s="43"/>
      <c r="MBP266" s="43"/>
      <c r="MBQ266" s="43"/>
      <c r="MBR266" s="43"/>
      <c r="MBS266" s="43"/>
      <c r="MBT266" s="43"/>
      <c r="MBU266" s="43"/>
      <c r="MBV266" s="43"/>
      <c r="MBW266" s="43"/>
      <c r="MBX266" s="43"/>
      <c r="MBY266" s="43"/>
      <c r="MBZ266" s="43"/>
      <c r="MCA266" s="43"/>
      <c r="MCB266" s="43"/>
      <c r="MCC266" s="43"/>
      <c r="MCD266" s="43"/>
      <c r="MCE266" s="43"/>
      <c r="MCF266" s="43"/>
      <c r="MCG266" s="43"/>
      <c r="MCH266" s="43"/>
      <c r="MCI266" s="43"/>
      <c r="MCJ266" s="43"/>
      <c r="MCK266" s="43"/>
      <c r="MCL266" s="43"/>
      <c r="MCM266" s="43"/>
      <c r="MCN266" s="43"/>
      <c r="MCO266" s="43"/>
      <c r="MCP266" s="43"/>
      <c r="MCQ266" s="43"/>
      <c r="MCR266" s="43"/>
      <c r="MCS266" s="43"/>
      <c r="MCT266" s="43"/>
      <c r="MCU266" s="43"/>
      <c r="MCV266" s="43"/>
      <c r="MCW266" s="43"/>
      <c r="MCX266" s="43"/>
      <c r="MCY266" s="43"/>
      <c r="MCZ266" s="43"/>
      <c r="MDA266" s="43"/>
      <c r="MDB266" s="43"/>
      <c r="MDC266" s="43"/>
      <c r="MDD266" s="43"/>
      <c r="MDE266" s="43"/>
      <c r="MDF266" s="43"/>
      <c r="MDG266" s="43"/>
      <c r="MDH266" s="43"/>
      <c r="MDI266" s="43"/>
      <c r="MDJ266" s="43"/>
      <c r="MDK266" s="43"/>
      <c r="MDL266" s="43"/>
      <c r="MDM266" s="43"/>
      <c r="MDN266" s="43"/>
      <c r="MDO266" s="43"/>
      <c r="MDP266" s="43"/>
      <c r="MDQ266" s="43"/>
      <c r="MDR266" s="43"/>
      <c r="MDS266" s="43"/>
      <c r="MDT266" s="43"/>
      <c r="MDU266" s="43"/>
      <c r="MDV266" s="43"/>
      <c r="MDW266" s="43"/>
      <c r="MDX266" s="43"/>
      <c r="MDY266" s="43"/>
      <c r="MDZ266" s="43"/>
      <c r="MEA266" s="43"/>
      <c r="MEB266" s="43"/>
      <c r="MEC266" s="43"/>
      <c r="MED266" s="43"/>
      <c r="MEE266" s="43"/>
      <c r="MEF266" s="43"/>
      <c r="MEG266" s="43"/>
      <c r="MEH266" s="43"/>
      <c r="MEI266" s="43"/>
      <c r="MEJ266" s="43"/>
      <c r="MEK266" s="43"/>
      <c r="MEL266" s="43"/>
      <c r="MEM266" s="43"/>
      <c r="MEN266" s="43"/>
      <c r="MEO266" s="43"/>
      <c r="MEP266" s="43"/>
      <c r="MEQ266" s="43"/>
      <c r="MER266" s="43"/>
      <c r="MES266" s="43"/>
      <c r="MET266" s="43"/>
      <c r="MEU266" s="43"/>
      <c r="MEV266" s="43"/>
      <c r="MEW266" s="43"/>
      <c r="MEX266" s="43"/>
      <c r="MEY266" s="43"/>
      <c r="MEZ266" s="43"/>
      <c r="MFA266" s="43"/>
      <c r="MFB266" s="43"/>
      <c r="MFC266" s="43"/>
      <c r="MFD266" s="43"/>
      <c r="MFE266" s="43"/>
      <c r="MFF266" s="43"/>
      <c r="MFG266" s="43"/>
      <c r="MFH266" s="43"/>
      <c r="MFI266" s="43"/>
      <c r="MFJ266" s="43"/>
      <c r="MFK266" s="43"/>
      <c r="MFL266" s="43"/>
      <c r="MFM266" s="43"/>
      <c r="MFN266" s="43"/>
      <c r="MFO266" s="43"/>
      <c r="MFP266" s="43"/>
      <c r="MFQ266" s="43"/>
      <c r="MFR266" s="43"/>
      <c r="MFS266" s="43"/>
      <c r="MFT266" s="43"/>
      <c r="MFU266" s="43"/>
      <c r="MFV266" s="43"/>
      <c r="MFW266" s="43"/>
      <c r="MFX266" s="43"/>
      <c r="MFY266" s="43"/>
      <c r="MFZ266" s="43"/>
      <c r="MGA266" s="43"/>
      <c r="MGB266" s="43"/>
      <c r="MGC266" s="43"/>
      <c r="MGD266" s="43"/>
      <c r="MGE266" s="43"/>
      <c r="MGF266" s="43"/>
      <c r="MGG266" s="43"/>
      <c r="MGH266" s="43"/>
      <c r="MGI266" s="43"/>
      <c r="MGJ266" s="43"/>
      <c r="MGK266" s="43"/>
      <c r="MGL266" s="43"/>
      <c r="MGM266" s="43"/>
      <c r="MGN266" s="43"/>
      <c r="MGO266" s="43"/>
      <c r="MGP266" s="43"/>
      <c r="MGQ266" s="43"/>
      <c r="MGR266" s="43"/>
      <c r="MGS266" s="43"/>
      <c r="MGT266" s="43"/>
      <c r="MGU266" s="43"/>
      <c r="MGV266" s="43"/>
      <c r="MGW266" s="43"/>
      <c r="MGX266" s="43"/>
      <c r="MGY266" s="43"/>
      <c r="MGZ266" s="43"/>
      <c r="MHA266" s="43"/>
      <c r="MHB266" s="43"/>
      <c r="MHC266" s="43"/>
      <c r="MHD266" s="43"/>
      <c r="MHE266" s="43"/>
      <c r="MHF266" s="43"/>
      <c r="MHG266" s="43"/>
      <c r="MHH266" s="43"/>
      <c r="MHI266" s="43"/>
      <c r="MHJ266" s="43"/>
      <c r="MHK266" s="43"/>
      <c r="MHL266" s="43"/>
      <c r="MHM266" s="43"/>
      <c r="MHN266" s="43"/>
      <c r="MHO266" s="43"/>
      <c r="MHP266" s="43"/>
      <c r="MHQ266" s="43"/>
      <c r="MHR266" s="43"/>
      <c r="MHS266" s="43"/>
      <c r="MHT266" s="43"/>
      <c r="MHU266" s="43"/>
      <c r="MHV266" s="43"/>
      <c r="MHW266" s="43"/>
      <c r="MHX266" s="43"/>
      <c r="MHY266" s="43"/>
      <c r="MHZ266" s="43"/>
      <c r="MIA266" s="43"/>
      <c r="MIB266" s="43"/>
      <c r="MIC266" s="43"/>
      <c r="MID266" s="43"/>
      <c r="MIE266" s="43"/>
      <c r="MIF266" s="43"/>
      <c r="MIG266" s="43"/>
      <c r="MIH266" s="43"/>
      <c r="MII266" s="43"/>
      <c r="MIJ266" s="43"/>
      <c r="MIK266" s="43"/>
      <c r="MIL266" s="43"/>
      <c r="MIM266" s="43"/>
      <c r="MIN266" s="43"/>
      <c r="MIO266" s="43"/>
      <c r="MIP266" s="43"/>
      <c r="MIQ266" s="43"/>
      <c r="MIR266" s="43"/>
      <c r="MIS266" s="43"/>
      <c r="MIT266" s="43"/>
      <c r="MIU266" s="43"/>
      <c r="MIV266" s="43"/>
      <c r="MIW266" s="43"/>
      <c r="MIX266" s="43"/>
      <c r="MIY266" s="43"/>
      <c r="MIZ266" s="43"/>
      <c r="MJA266" s="43"/>
      <c r="MJB266" s="43"/>
      <c r="MJC266" s="43"/>
      <c r="MJD266" s="43"/>
      <c r="MJE266" s="43"/>
      <c r="MJF266" s="43"/>
      <c r="MJG266" s="43"/>
      <c r="MJH266" s="43"/>
      <c r="MJI266" s="43"/>
      <c r="MJJ266" s="43"/>
      <c r="MJK266" s="43"/>
      <c r="MJL266" s="43"/>
      <c r="MJM266" s="43"/>
      <c r="MJN266" s="43"/>
      <c r="MJO266" s="43"/>
      <c r="MJP266" s="43"/>
      <c r="MJQ266" s="43"/>
      <c r="MJR266" s="43"/>
      <c r="MJS266" s="43"/>
      <c r="MJT266" s="43"/>
      <c r="MJU266" s="43"/>
      <c r="MJV266" s="43"/>
      <c r="MJW266" s="43"/>
      <c r="MJX266" s="43"/>
      <c r="MJY266" s="43"/>
      <c r="MJZ266" s="43"/>
      <c r="MKA266" s="43"/>
      <c r="MKB266" s="43"/>
      <c r="MKC266" s="43"/>
      <c r="MKD266" s="43"/>
      <c r="MKE266" s="43"/>
      <c r="MKF266" s="43"/>
      <c r="MKG266" s="43"/>
      <c r="MKH266" s="43"/>
      <c r="MKI266" s="43"/>
      <c r="MKJ266" s="43"/>
      <c r="MKK266" s="43"/>
      <c r="MKL266" s="43"/>
      <c r="MKM266" s="43"/>
      <c r="MKN266" s="43"/>
      <c r="MKO266" s="43"/>
      <c r="MKP266" s="43"/>
      <c r="MKQ266" s="43"/>
      <c r="MKR266" s="43"/>
      <c r="MKS266" s="43"/>
      <c r="MKT266" s="43"/>
      <c r="MKU266" s="43"/>
      <c r="MKV266" s="43"/>
      <c r="MKW266" s="43"/>
      <c r="MKX266" s="43"/>
      <c r="MKY266" s="43"/>
      <c r="MKZ266" s="43"/>
      <c r="MLA266" s="43"/>
      <c r="MLB266" s="43"/>
      <c r="MLC266" s="43"/>
      <c r="MLD266" s="43"/>
      <c r="MLE266" s="43"/>
      <c r="MLF266" s="43"/>
      <c r="MLG266" s="43"/>
      <c r="MLH266" s="43"/>
      <c r="MLI266" s="43"/>
      <c r="MLJ266" s="43"/>
      <c r="MLK266" s="43"/>
      <c r="MLL266" s="43"/>
      <c r="MLM266" s="43"/>
      <c r="MLN266" s="43"/>
      <c r="MLO266" s="43"/>
      <c r="MLP266" s="43"/>
      <c r="MLQ266" s="43"/>
      <c r="MLR266" s="43"/>
      <c r="MLS266" s="43"/>
      <c r="MLT266" s="43"/>
      <c r="MLU266" s="43"/>
      <c r="MLV266" s="43"/>
      <c r="MLW266" s="43"/>
      <c r="MLX266" s="43"/>
      <c r="MLY266" s="43"/>
      <c r="MLZ266" s="43"/>
      <c r="MMA266" s="43"/>
      <c r="MMB266" s="43"/>
      <c r="MMC266" s="43"/>
      <c r="MMD266" s="43"/>
      <c r="MME266" s="43"/>
      <c r="MMF266" s="43"/>
      <c r="MMG266" s="43"/>
      <c r="MMH266" s="43"/>
      <c r="MMI266" s="43"/>
      <c r="MMJ266" s="43"/>
      <c r="MMK266" s="43"/>
      <c r="MML266" s="43"/>
      <c r="MMM266" s="43"/>
      <c r="MMN266" s="43"/>
      <c r="MMO266" s="43"/>
      <c r="MMP266" s="43"/>
      <c r="MMQ266" s="43"/>
      <c r="MMR266" s="43"/>
      <c r="MMS266" s="43"/>
      <c r="MMT266" s="43"/>
      <c r="MMU266" s="43"/>
      <c r="MMV266" s="43"/>
      <c r="MMW266" s="43"/>
      <c r="MMX266" s="43"/>
      <c r="MMY266" s="43"/>
      <c r="MMZ266" s="43"/>
      <c r="MNA266" s="43"/>
      <c r="MNB266" s="43"/>
      <c r="MNC266" s="43"/>
      <c r="MND266" s="43"/>
      <c r="MNE266" s="43"/>
      <c r="MNF266" s="43"/>
      <c r="MNG266" s="43"/>
      <c r="MNH266" s="43"/>
      <c r="MNI266" s="43"/>
      <c r="MNJ266" s="43"/>
      <c r="MNK266" s="43"/>
      <c r="MNL266" s="43"/>
      <c r="MNM266" s="43"/>
      <c r="MNN266" s="43"/>
      <c r="MNO266" s="43"/>
      <c r="MNP266" s="43"/>
      <c r="MNQ266" s="43"/>
      <c r="MNR266" s="43"/>
      <c r="MNS266" s="43"/>
      <c r="MNT266" s="43"/>
      <c r="MNU266" s="43"/>
      <c r="MNV266" s="43"/>
      <c r="MNW266" s="43"/>
      <c r="MNX266" s="43"/>
      <c r="MNY266" s="43"/>
      <c r="MNZ266" s="43"/>
      <c r="MOA266" s="43"/>
      <c r="MOB266" s="43"/>
      <c r="MOC266" s="43"/>
      <c r="MOD266" s="43"/>
      <c r="MOE266" s="43"/>
      <c r="MOF266" s="43"/>
      <c r="MOG266" s="43"/>
      <c r="MOH266" s="43"/>
      <c r="MOI266" s="43"/>
      <c r="MOJ266" s="43"/>
      <c r="MOK266" s="43"/>
      <c r="MOL266" s="43"/>
      <c r="MOM266" s="43"/>
      <c r="MON266" s="43"/>
      <c r="MOO266" s="43"/>
      <c r="MOP266" s="43"/>
      <c r="MOQ266" s="43"/>
      <c r="MOR266" s="43"/>
      <c r="MOS266" s="43"/>
      <c r="MOT266" s="43"/>
      <c r="MOU266" s="43"/>
      <c r="MOV266" s="43"/>
      <c r="MOW266" s="43"/>
      <c r="MOX266" s="43"/>
      <c r="MOY266" s="43"/>
      <c r="MOZ266" s="43"/>
      <c r="MPA266" s="43"/>
      <c r="MPB266" s="43"/>
      <c r="MPC266" s="43"/>
      <c r="MPD266" s="43"/>
      <c r="MPE266" s="43"/>
      <c r="MPF266" s="43"/>
      <c r="MPG266" s="43"/>
      <c r="MPH266" s="43"/>
      <c r="MPI266" s="43"/>
      <c r="MPJ266" s="43"/>
      <c r="MPK266" s="43"/>
      <c r="MPL266" s="43"/>
      <c r="MPM266" s="43"/>
      <c r="MPN266" s="43"/>
      <c r="MPO266" s="43"/>
      <c r="MPP266" s="43"/>
      <c r="MPQ266" s="43"/>
      <c r="MPR266" s="43"/>
      <c r="MPS266" s="43"/>
      <c r="MPT266" s="43"/>
      <c r="MPU266" s="43"/>
      <c r="MPV266" s="43"/>
      <c r="MPW266" s="43"/>
      <c r="MPX266" s="43"/>
      <c r="MPY266" s="43"/>
      <c r="MPZ266" s="43"/>
      <c r="MQA266" s="43"/>
      <c r="MQB266" s="43"/>
      <c r="MQC266" s="43"/>
      <c r="MQD266" s="43"/>
      <c r="MQE266" s="43"/>
      <c r="MQF266" s="43"/>
      <c r="MQG266" s="43"/>
      <c r="MQH266" s="43"/>
      <c r="MQI266" s="43"/>
      <c r="MQJ266" s="43"/>
      <c r="MQK266" s="43"/>
      <c r="MQL266" s="43"/>
      <c r="MQM266" s="43"/>
      <c r="MQN266" s="43"/>
      <c r="MQO266" s="43"/>
      <c r="MQP266" s="43"/>
      <c r="MQQ266" s="43"/>
      <c r="MQR266" s="43"/>
      <c r="MQS266" s="43"/>
      <c r="MQT266" s="43"/>
      <c r="MQU266" s="43"/>
      <c r="MQV266" s="43"/>
      <c r="MQW266" s="43"/>
      <c r="MQX266" s="43"/>
      <c r="MQY266" s="43"/>
      <c r="MQZ266" s="43"/>
      <c r="MRA266" s="43"/>
      <c r="MRB266" s="43"/>
      <c r="MRC266" s="43"/>
      <c r="MRD266" s="43"/>
      <c r="MRE266" s="43"/>
      <c r="MRF266" s="43"/>
      <c r="MRG266" s="43"/>
      <c r="MRH266" s="43"/>
      <c r="MRI266" s="43"/>
      <c r="MRJ266" s="43"/>
      <c r="MRK266" s="43"/>
      <c r="MRL266" s="43"/>
      <c r="MRM266" s="43"/>
      <c r="MRN266" s="43"/>
      <c r="MRO266" s="43"/>
      <c r="MRP266" s="43"/>
      <c r="MRQ266" s="43"/>
      <c r="MRR266" s="43"/>
      <c r="MRS266" s="43"/>
      <c r="MRT266" s="43"/>
      <c r="MRU266" s="43"/>
      <c r="MRV266" s="43"/>
      <c r="MRW266" s="43"/>
      <c r="MRX266" s="43"/>
      <c r="MRY266" s="43"/>
      <c r="MRZ266" s="43"/>
      <c r="MSA266" s="43"/>
      <c r="MSB266" s="43"/>
      <c r="MSC266" s="43"/>
      <c r="MSD266" s="43"/>
      <c r="MSE266" s="43"/>
      <c r="MSF266" s="43"/>
      <c r="MSG266" s="43"/>
      <c r="MSH266" s="43"/>
      <c r="MSI266" s="43"/>
      <c r="MSJ266" s="43"/>
      <c r="MSK266" s="43"/>
      <c r="MSL266" s="43"/>
      <c r="MSM266" s="43"/>
      <c r="MSN266" s="43"/>
      <c r="MSO266" s="43"/>
      <c r="MSP266" s="43"/>
      <c r="MSQ266" s="43"/>
      <c r="MSR266" s="43"/>
      <c r="MSS266" s="43"/>
      <c r="MST266" s="43"/>
      <c r="MSU266" s="43"/>
      <c r="MSV266" s="43"/>
      <c r="MSW266" s="43"/>
      <c r="MSX266" s="43"/>
      <c r="MSY266" s="43"/>
      <c r="MSZ266" s="43"/>
      <c r="MTA266" s="43"/>
      <c r="MTB266" s="43"/>
      <c r="MTC266" s="43"/>
      <c r="MTD266" s="43"/>
      <c r="MTE266" s="43"/>
      <c r="MTF266" s="43"/>
      <c r="MTG266" s="43"/>
      <c r="MTH266" s="43"/>
      <c r="MTI266" s="43"/>
      <c r="MTJ266" s="43"/>
      <c r="MTK266" s="43"/>
      <c r="MTL266" s="43"/>
      <c r="MTM266" s="43"/>
      <c r="MTN266" s="43"/>
      <c r="MTO266" s="43"/>
      <c r="MTP266" s="43"/>
      <c r="MTQ266" s="43"/>
      <c r="MTR266" s="43"/>
      <c r="MTS266" s="43"/>
      <c r="MTT266" s="43"/>
      <c r="MTU266" s="43"/>
      <c r="MTV266" s="43"/>
      <c r="MTW266" s="43"/>
      <c r="MTX266" s="43"/>
      <c r="MTY266" s="43"/>
      <c r="MTZ266" s="43"/>
      <c r="MUA266" s="43"/>
      <c r="MUB266" s="43"/>
      <c r="MUC266" s="43"/>
      <c r="MUD266" s="43"/>
      <c r="MUE266" s="43"/>
      <c r="MUF266" s="43"/>
      <c r="MUG266" s="43"/>
      <c r="MUH266" s="43"/>
      <c r="MUI266" s="43"/>
      <c r="MUJ266" s="43"/>
      <c r="MUK266" s="43"/>
      <c r="MUL266" s="43"/>
      <c r="MUM266" s="43"/>
      <c r="MUN266" s="43"/>
      <c r="MUO266" s="43"/>
      <c r="MUP266" s="43"/>
      <c r="MUQ266" s="43"/>
      <c r="MUR266" s="43"/>
      <c r="MUS266" s="43"/>
      <c r="MUT266" s="43"/>
      <c r="MUU266" s="43"/>
      <c r="MUV266" s="43"/>
      <c r="MUW266" s="43"/>
      <c r="MUX266" s="43"/>
      <c r="MUY266" s="43"/>
      <c r="MUZ266" s="43"/>
      <c r="MVA266" s="43"/>
      <c r="MVB266" s="43"/>
      <c r="MVC266" s="43"/>
      <c r="MVD266" s="43"/>
      <c r="MVE266" s="43"/>
      <c r="MVF266" s="43"/>
      <c r="MVG266" s="43"/>
      <c r="MVH266" s="43"/>
      <c r="MVI266" s="43"/>
      <c r="MVJ266" s="43"/>
      <c r="MVK266" s="43"/>
      <c r="MVL266" s="43"/>
      <c r="MVM266" s="43"/>
      <c r="MVN266" s="43"/>
      <c r="MVO266" s="43"/>
      <c r="MVP266" s="43"/>
      <c r="MVQ266" s="43"/>
      <c r="MVR266" s="43"/>
      <c r="MVS266" s="43"/>
      <c r="MVT266" s="43"/>
      <c r="MVU266" s="43"/>
      <c r="MVV266" s="43"/>
      <c r="MVW266" s="43"/>
      <c r="MVX266" s="43"/>
      <c r="MVY266" s="43"/>
      <c r="MVZ266" s="43"/>
      <c r="MWA266" s="43"/>
      <c r="MWB266" s="43"/>
      <c r="MWC266" s="43"/>
      <c r="MWD266" s="43"/>
      <c r="MWE266" s="43"/>
      <c r="MWF266" s="43"/>
      <c r="MWG266" s="43"/>
      <c r="MWH266" s="43"/>
      <c r="MWI266" s="43"/>
      <c r="MWJ266" s="43"/>
      <c r="MWK266" s="43"/>
      <c r="MWL266" s="43"/>
      <c r="MWM266" s="43"/>
      <c r="MWN266" s="43"/>
      <c r="MWO266" s="43"/>
      <c r="MWP266" s="43"/>
      <c r="MWQ266" s="43"/>
      <c r="MWR266" s="43"/>
      <c r="MWS266" s="43"/>
      <c r="MWT266" s="43"/>
      <c r="MWU266" s="43"/>
      <c r="MWV266" s="43"/>
      <c r="MWW266" s="43"/>
      <c r="MWX266" s="43"/>
      <c r="MWY266" s="43"/>
      <c r="MWZ266" s="43"/>
      <c r="MXA266" s="43"/>
      <c r="MXB266" s="43"/>
      <c r="MXC266" s="43"/>
      <c r="MXD266" s="43"/>
      <c r="MXE266" s="43"/>
      <c r="MXF266" s="43"/>
      <c r="MXG266" s="43"/>
      <c r="MXH266" s="43"/>
      <c r="MXI266" s="43"/>
      <c r="MXJ266" s="43"/>
      <c r="MXK266" s="43"/>
      <c r="MXL266" s="43"/>
      <c r="MXM266" s="43"/>
      <c r="MXN266" s="43"/>
      <c r="MXO266" s="43"/>
      <c r="MXP266" s="43"/>
      <c r="MXQ266" s="43"/>
      <c r="MXR266" s="43"/>
      <c r="MXS266" s="43"/>
      <c r="MXT266" s="43"/>
      <c r="MXU266" s="43"/>
      <c r="MXV266" s="43"/>
      <c r="MXW266" s="43"/>
      <c r="MXX266" s="43"/>
      <c r="MXY266" s="43"/>
      <c r="MXZ266" s="43"/>
      <c r="MYA266" s="43"/>
      <c r="MYB266" s="43"/>
      <c r="MYC266" s="43"/>
      <c r="MYD266" s="43"/>
      <c r="MYE266" s="43"/>
      <c r="MYF266" s="43"/>
      <c r="MYG266" s="43"/>
      <c r="MYH266" s="43"/>
      <c r="MYI266" s="43"/>
      <c r="MYJ266" s="43"/>
      <c r="MYK266" s="43"/>
      <c r="MYL266" s="43"/>
      <c r="MYM266" s="43"/>
      <c r="MYN266" s="43"/>
      <c r="MYO266" s="43"/>
      <c r="MYP266" s="43"/>
      <c r="MYQ266" s="43"/>
      <c r="MYR266" s="43"/>
      <c r="MYS266" s="43"/>
      <c r="MYT266" s="43"/>
      <c r="MYU266" s="43"/>
      <c r="MYV266" s="43"/>
      <c r="MYW266" s="43"/>
      <c r="MYX266" s="43"/>
      <c r="MYY266" s="43"/>
      <c r="MYZ266" s="43"/>
      <c r="MZA266" s="43"/>
      <c r="MZB266" s="43"/>
      <c r="MZC266" s="43"/>
      <c r="MZD266" s="43"/>
      <c r="MZE266" s="43"/>
      <c r="MZF266" s="43"/>
      <c r="MZG266" s="43"/>
      <c r="MZH266" s="43"/>
      <c r="MZI266" s="43"/>
      <c r="MZJ266" s="43"/>
      <c r="MZK266" s="43"/>
      <c r="MZL266" s="43"/>
      <c r="MZM266" s="43"/>
      <c r="MZN266" s="43"/>
      <c r="MZO266" s="43"/>
      <c r="MZP266" s="43"/>
      <c r="MZQ266" s="43"/>
      <c r="MZR266" s="43"/>
      <c r="MZS266" s="43"/>
      <c r="MZT266" s="43"/>
      <c r="MZU266" s="43"/>
      <c r="MZV266" s="43"/>
      <c r="MZW266" s="43"/>
      <c r="MZX266" s="43"/>
      <c r="MZY266" s="43"/>
      <c r="MZZ266" s="43"/>
      <c r="NAA266" s="43"/>
      <c r="NAB266" s="43"/>
      <c r="NAC266" s="43"/>
      <c r="NAD266" s="43"/>
      <c r="NAE266" s="43"/>
      <c r="NAF266" s="43"/>
      <c r="NAG266" s="43"/>
      <c r="NAH266" s="43"/>
      <c r="NAI266" s="43"/>
      <c r="NAJ266" s="43"/>
      <c r="NAK266" s="43"/>
      <c r="NAL266" s="43"/>
      <c r="NAM266" s="43"/>
      <c r="NAN266" s="43"/>
      <c r="NAO266" s="43"/>
      <c r="NAP266" s="43"/>
      <c r="NAQ266" s="43"/>
      <c r="NAR266" s="43"/>
      <c r="NAS266" s="43"/>
      <c r="NAT266" s="43"/>
      <c r="NAU266" s="43"/>
      <c r="NAV266" s="43"/>
      <c r="NAW266" s="43"/>
      <c r="NAX266" s="43"/>
      <c r="NAY266" s="43"/>
      <c r="NAZ266" s="43"/>
      <c r="NBA266" s="43"/>
      <c r="NBB266" s="43"/>
      <c r="NBC266" s="43"/>
      <c r="NBD266" s="43"/>
      <c r="NBE266" s="43"/>
      <c r="NBF266" s="43"/>
      <c r="NBG266" s="43"/>
      <c r="NBH266" s="43"/>
      <c r="NBI266" s="43"/>
      <c r="NBJ266" s="43"/>
      <c r="NBK266" s="43"/>
      <c r="NBL266" s="43"/>
      <c r="NBM266" s="43"/>
      <c r="NBN266" s="43"/>
      <c r="NBO266" s="43"/>
      <c r="NBP266" s="43"/>
      <c r="NBQ266" s="43"/>
      <c r="NBR266" s="43"/>
      <c r="NBS266" s="43"/>
      <c r="NBT266" s="43"/>
      <c r="NBU266" s="43"/>
      <c r="NBV266" s="43"/>
      <c r="NBW266" s="43"/>
      <c r="NBX266" s="43"/>
      <c r="NBY266" s="43"/>
      <c r="NBZ266" s="43"/>
      <c r="NCA266" s="43"/>
      <c r="NCB266" s="43"/>
      <c r="NCC266" s="43"/>
      <c r="NCD266" s="43"/>
      <c r="NCE266" s="43"/>
      <c r="NCF266" s="43"/>
      <c r="NCG266" s="43"/>
      <c r="NCH266" s="43"/>
      <c r="NCI266" s="43"/>
      <c r="NCJ266" s="43"/>
      <c r="NCK266" s="43"/>
      <c r="NCL266" s="43"/>
      <c r="NCM266" s="43"/>
      <c r="NCN266" s="43"/>
      <c r="NCO266" s="43"/>
      <c r="NCP266" s="43"/>
      <c r="NCQ266" s="43"/>
      <c r="NCR266" s="43"/>
      <c r="NCS266" s="43"/>
      <c r="NCT266" s="43"/>
      <c r="NCU266" s="43"/>
      <c r="NCV266" s="43"/>
      <c r="NCW266" s="43"/>
      <c r="NCX266" s="43"/>
      <c r="NCY266" s="43"/>
      <c r="NCZ266" s="43"/>
      <c r="NDA266" s="43"/>
      <c r="NDB266" s="43"/>
      <c r="NDC266" s="43"/>
      <c r="NDD266" s="43"/>
      <c r="NDE266" s="43"/>
      <c r="NDF266" s="43"/>
      <c r="NDG266" s="43"/>
      <c r="NDH266" s="43"/>
      <c r="NDI266" s="43"/>
      <c r="NDJ266" s="43"/>
      <c r="NDK266" s="43"/>
      <c r="NDL266" s="43"/>
      <c r="NDM266" s="43"/>
      <c r="NDN266" s="43"/>
      <c r="NDO266" s="43"/>
      <c r="NDP266" s="43"/>
      <c r="NDQ266" s="43"/>
      <c r="NDR266" s="43"/>
      <c r="NDS266" s="43"/>
      <c r="NDT266" s="43"/>
      <c r="NDU266" s="43"/>
      <c r="NDV266" s="43"/>
      <c r="NDW266" s="43"/>
      <c r="NDX266" s="43"/>
      <c r="NDY266" s="43"/>
      <c r="NDZ266" s="43"/>
      <c r="NEA266" s="43"/>
      <c r="NEB266" s="43"/>
      <c r="NEC266" s="43"/>
      <c r="NED266" s="43"/>
      <c r="NEE266" s="43"/>
      <c r="NEF266" s="43"/>
      <c r="NEG266" s="43"/>
      <c r="NEH266" s="43"/>
      <c r="NEI266" s="43"/>
      <c r="NEJ266" s="43"/>
      <c r="NEK266" s="43"/>
      <c r="NEL266" s="43"/>
      <c r="NEM266" s="43"/>
      <c r="NEN266" s="43"/>
      <c r="NEO266" s="43"/>
      <c r="NEP266" s="43"/>
      <c r="NEQ266" s="43"/>
      <c r="NER266" s="43"/>
      <c r="NES266" s="43"/>
      <c r="NET266" s="43"/>
      <c r="NEU266" s="43"/>
      <c r="NEV266" s="43"/>
      <c r="NEW266" s="43"/>
      <c r="NEX266" s="43"/>
      <c r="NEY266" s="43"/>
      <c r="NEZ266" s="43"/>
      <c r="NFA266" s="43"/>
      <c r="NFB266" s="43"/>
      <c r="NFC266" s="43"/>
      <c r="NFD266" s="43"/>
      <c r="NFE266" s="43"/>
      <c r="NFF266" s="43"/>
      <c r="NFG266" s="43"/>
      <c r="NFH266" s="43"/>
      <c r="NFI266" s="43"/>
      <c r="NFJ266" s="43"/>
      <c r="NFK266" s="43"/>
      <c r="NFL266" s="43"/>
      <c r="NFM266" s="43"/>
      <c r="NFN266" s="43"/>
      <c r="NFO266" s="43"/>
      <c r="NFP266" s="43"/>
      <c r="NFQ266" s="43"/>
      <c r="NFR266" s="43"/>
      <c r="NFS266" s="43"/>
      <c r="NFT266" s="43"/>
      <c r="NFU266" s="43"/>
      <c r="NFV266" s="43"/>
      <c r="NFW266" s="43"/>
      <c r="NFX266" s="43"/>
      <c r="NFY266" s="43"/>
      <c r="NFZ266" s="43"/>
      <c r="NGA266" s="43"/>
      <c r="NGB266" s="43"/>
      <c r="NGC266" s="43"/>
      <c r="NGD266" s="43"/>
      <c r="NGE266" s="43"/>
      <c r="NGF266" s="43"/>
      <c r="NGG266" s="43"/>
      <c r="NGH266" s="43"/>
      <c r="NGI266" s="43"/>
      <c r="NGJ266" s="43"/>
      <c r="NGK266" s="43"/>
      <c r="NGL266" s="43"/>
      <c r="NGM266" s="43"/>
      <c r="NGN266" s="43"/>
      <c r="NGO266" s="43"/>
      <c r="NGP266" s="43"/>
      <c r="NGQ266" s="43"/>
      <c r="NGR266" s="43"/>
      <c r="NGS266" s="43"/>
      <c r="NGT266" s="43"/>
      <c r="NGU266" s="43"/>
      <c r="NGV266" s="43"/>
      <c r="NGW266" s="43"/>
      <c r="NGX266" s="43"/>
      <c r="NGY266" s="43"/>
      <c r="NGZ266" s="43"/>
      <c r="NHA266" s="43"/>
      <c r="NHB266" s="43"/>
      <c r="NHC266" s="43"/>
      <c r="NHD266" s="43"/>
      <c r="NHE266" s="43"/>
      <c r="NHF266" s="43"/>
      <c r="NHG266" s="43"/>
      <c r="NHH266" s="43"/>
      <c r="NHI266" s="43"/>
      <c r="NHJ266" s="43"/>
      <c r="NHK266" s="43"/>
      <c r="NHL266" s="43"/>
      <c r="NHM266" s="43"/>
      <c r="NHN266" s="43"/>
      <c r="NHO266" s="43"/>
      <c r="NHP266" s="43"/>
      <c r="NHQ266" s="43"/>
      <c r="NHR266" s="43"/>
      <c r="NHS266" s="43"/>
      <c r="NHT266" s="43"/>
      <c r="NHU266" s="43"/>
      <c r="NHV266" s="43"/>
      <c r="NHW266" s="43"/>
      <c r="NHX266" s="43"/>
      <c r="NHY266" s="43"/>
      <c r="NHZ266" s="43"/>
      <c r="NIA266" s="43"/>
      <c r="NIB266" s="43"/>
      <c r="NIC266" s="43"/>
      <c r="NID266" s="43"/>
      <c r="NIE266" s="43"/>
      <c r="NIF266" s="43"/>
      <c r="NIG266" s="43"/>
      <c r="NIH266" s="43"/>
      <c r="NII266" s="43"/>
      <c r="NIJ266" s="43"/>
      <c r="NIK266" s="43"/>
      <c r="NIL266" s="43"/>
      <c r="NIM266" s="43"/>
      <c r="NIN266" s="43"/>
      <c r="NIO266" s="43"/>
      <c r="NIP266" s="43"/>
      <c r="NIQ266" s="43"/>
      <c r="NIR266" s="43"/>
      <c r="NIS266" s="43"/>
      <c r="NIT266" s="43"/>
      <c r="NIU266" s="43"/>
      <c r="NIV266" s="43"/>
      <c r="NIW266" s="43"/>
      <c r="NIX266" s="43"/>
      <c r="NIY266" s="43"/>
      <c r="NIZ266" s="43"/>
      <c r="NJA266" s="43"/>
      <c r="NJB266" s="43"/>
      <c r="NJC266" s="43"/>
      <c r="NJD266" s="43"/>
      <c r="NJE266" s="43"/>
      <c r="NJF266" s="43"/>
      <c r="NJG266" s="43"/>
      <c r="NJH266" s="43"/>
      <c r="NJI266" s="43"/>
      <c r="NJJ266" s="43"/>
      <c r="NJK266" s="43"/>
      <c r="NJL266" s="43"/>
      <c r="NJM266" s="43"/>
      <c r="NJN266" s="43"/>
      <c r="NJO266" s="43"/>
      <c r="NJP266" s="43"/>
      <c r="NJQ266" s="43"/>
      <c r="NJR266" s="43"/>
      <c r="NJS266" s="43"/>
      <c r="NJT266" s="43"/>
      <c r="NJU266" s="43"/>
      <c r="NJV266" s="43"/>
      <c r="NJW266" s="43"/>
      <c r="NJX266" s="43"/>
      <c r="NJY266" s="43"/>
      <c r="NJZ266" s="43"/>
      <c r="NKA266" s="43"/>
      <c r="NKB266" s="43"/>
      <c r="NKC266" s="43"/>
      <c r="NKD266" s="43"/>
      <c r="NKE266" s="43"/>
      <c r="NKF266" s="43"/>
      <c r="NKG266" s="43"/>
      <c r="NKH266" s="43"/>
      <c r="NKI266" s="43"/>
      <c r="NKJ266" s="43"/>
      <c r="NKK266" s="43"/>
      <c r="NKL266" s="43"/>
      <c r="NKM266" s="43"/>
      <c r="NKN266" s="43"/>
      <c r="NKO266" s="43"/>
      <c r="NKP266" s="43"/>
      <c r="NKQ266" s="43"/>
      <c r="NKR266" s="43"/>
      <c r="NKS266" s="43"/>
      <c r="NKT266" s="43"/>
      <c r="NKU266" s="43"/>
      <c r="NKV266" s="43"/>
      <c r="NKW266" s="43"/>
      <c r="NKX266" s="43"/>
      <c r="NKY266" s="43"/>
      <c r="NKZ266" s="43"/>
      <c r="NLA266" s="43"/>
      <c r="NLB266" s="43"/>
      <c r="NLC266" s="43"/>
      <c r="NLD266" s="43"/>
      <c r="NLE266" s="43"/>
      <c r="NLF266" s="43"/>
      <c r="NLG266" s="43"/>
      <c r="NLH266" s="43"/>
      <c r="NLI266" s="43"/>
      <c r="NLJ266" s="43"/>
      <c r="NLK266" s="43"/>
      <c r="NLL266" s="43"/>
      <c r="NLM266" s="43"/>
      <c r="NLN266" s="43"/>
      <c r="NLO266" s="43"/>
      <c r="NLP266" s="43"/>
      <c r="NLQ266" s="43"/>
      <c r="NLR266" s="43"/>
      <c r="NLS266" s="43"/>
      <c r="NLT266" s="43"/>
      <c r="NLU266" s="43"/>
      <c r="NLV266" s="43"/>
      <c r="NLW266" s="43"/>
      <c r="NLX266" s="43"/>
      <c r="NLY266" s="43"/>
      <c r="NLZ266" s="43"/>
      <c r="NMA266" s="43"/>
      <c r="NMB266" s="43"/>
      <c r="NMC266" s="43"/>
      <c r="NMD266" s="43"/>
      <c r="NME266" s="43"/>
      <c r="NMF266" s="43"/>
      <c r="NMG266" s="43"/>
      <c r="NMH266" s="43"/>
      <c r="NMI266" s="43"/>
      <c r="NMJ266" s="43"/>
      <c r="NMK266" s="43"/>
      <c r="NML266" s="43"/>
      <c r="NMM266" s="43"/>
      <c r="NMN266" s="43"/>
      <c r="NMO266" s="43"/>
      <c r="NMP266" s="43"/>
      <c r="NMQ266" s="43"/>
      <c r="NMR266" s="43"/>
      <c r="NMS266" s="43"/>
      <c r="NMT266" s="43"/>
      <c r="NMU266" s="43"/>
      <c r="NMV266" s="43"/>
      <c r="NMW266" s="43"/>
      <c r="NMX266" s="43"/>
      <c r="NMY266" s="43"/>
      <c r="NMZ266" s="43"/>
      <c r="NNA266" s="43"/>
      <c r="NNB266" s="43"/>
      <c r="NNC266" s="43"/>
      <c r="NND266" s="43"/>
      <c r="NNE266" s="43"/>
      <c r="NNF266" s="43"/>
      <c r="NNG266" s="43"/>
      <c r="NNH266" s="43"/>
      <c r="NNI266" s="43"/>
      <c r="NNJ266" s="43"/>
      <c r="NNK266" s="43"/>
      <c r="NNL266" s="43"/>
      <c r="NNM266" s="43"/>
      <c r="NNN266" s="43"/>
      <c r="NNO266" s="43"/>
      <c r="NNP266" s="43"/>
      <c r="NNQ266" s="43"/>
      <c r="NNR266" s="43"/>
      <c r="NNS266" s="43"/>
      <c r="NNT266" s="43"/>
      <c r="NNU266" s="43"/>
      <c r="NNV266" s="43"/>
      <c r="NNW266" s="43"/>
      <c r="NNX266" s="43"/>
      <c r="NNY266" s="43"/>
      <c r="NNZ266" s="43"/>
      <c r="NOA266" s="43"/>
      <c r="NOB266" s="43"/>
      <c r="NOC266" s="43"/>
      <c r="NOD266" s="43"/>
      <c r="NOE266" s="43"/>
      <c r="NOF266" s="43"/>
      <c r="NOG266" s="43"/>
      <c r="NOH266" s="43"/>
      <c r="NOI266" s="43"/>
      <c r="NOJ266" s="43"/>
      <c r="NOK266" s="43"/>
      <c r="NOL266" s="43"/>
      <c r="NOM266" s="43"/>
      <c r="NON266" s="43"/>
      <c r="NOO266" s="43"/>
      <c r="NOP266" s="43"/>
      <c r="NOQ266" s="43"/>
      <c r="NOR266" s="43"/>
      <c r="NOS266" s="43"/>
      <c r="NOT266" s="43"/>
      <c r="NOU266" s="43"/>
      <c r="NOV266" s="43"/>
      <c r="NOW266" s="43"/>
      <c r="NOX266" s="43"/>
      <c r="NOY266" s="43"/>
      <c r="NOZ266" s="43"/>
      <c r="NPA266" s="43"/>
      <c r="NPB266" s="43"/>
      <c r="NPC266" s="43"/>
      <c r="NPD266" s="43"/>
      <c r="NPE266" s="43"/>
      <c r="NPF266" s="43"/>
      <c r="NPG266" s="43"/>
      <c r="NPH266" s="43"/>
      <c r="NPI266" s="43"/>
      <c r="NPJ266" s="43"/>
      <c r="NPK266" s="43"/>
      <c r="NPL266" s="43"/>
      <c r="NPM266" s="43"/>
      <c r="NPN266" s="43"/>
      <c r="NPO266" s="43"/>
      <c r="NPP266" s="43"/>
      <c r="NPQ266" s="43"/>
      <c r="NPR266" s="43"/>
      <c r="NPS266" s="43"/>
      <c r="NPT266" s="43"/>
      <c r="NPU266" s="43"/>
      <c r="NPV266" s="43"/>
      <c r="NPW266" s="43"/>
      <c r="NPX266" s="43"/>
      <c r="NPY266" s="43"/>
      <c r="NPZ266" s="43"/>
      <c r="NQA266" s="43"/>
      <c r="NQB266" s="43"/>
      <c r="NQC266" s="43"/>
      <c r="NQD266" s="43"/>
      <c r="NQE266" s="43"/>
      <c r="NQF266" s="43"/>
      <c r="NQG266" s="43"/>
      <c r="NQH266" s="43"/>
      <c r="NQI266" s="43"/>
      <c r="NQJ266" s="43"/>
      <c r="NQK266" s="43"/>
      <c r="NQL266" s="43"/>
      <c r="NQM266" s="43"/>
      <c r="NQN266" s="43"/>
      <c r="NQO266" s="43"/>
      <c r="NQP266" s="43"/>
      <c r="NQQ266" s="43"/>
      <c r="NQR266" s="43"/>
      <c r="NQS266" s="43"/>
      <c r="NQT266" s="43"/>
      <c r="NQU266" s="43"/>
      <c r="NQV266" s="43"/>
      <c r="NQW266" s="43"/>
      <c r="NQX266" s="43"/>
      <c r="NQY266" s="43"/>
      <c r="NQZ266" s="43"/>
      <c r="NRA266" s="43"/>
      <c r="NRB266" s="43"/>
      <c r="NRC266" s="43"/>
      <c r="NRD266" s="43"/>
      <c r="NRE266" s="43"/>
      <c r="NRF266" s="43"/>
      <c r="NRG266" s="43"/>
      <c r="NRH266" s="43"/>
      <c r="NRI266" s="43"/>
      <c r="NRJ266" s="43"/>
      <c r="NRK266" s="43"/>
      <c r="NRL266" s="43"/>
      <c r="NRM266" s="43"/>
      <c r="NRN266" s="43"/>
      <c r="NRO266" s="43"/>
      <c r="NRP266" s="43"/>
      <c r="NRQ266" s="43"/>
      <c r="NRR266" s="43"/>
      <c r="NRS266" s="43"/>
      <c r="NRT266" s="43"/>
      <c r="NRU266" s="43"/>
      <c r="NRV266" s="43"/>
      <c r="NRW266" s="43"/>
      <c r="NRX266" s="43"/>
      <c r="NRY266" s="43"/>
      <c r="NRZ266" s="43"/>
      <c r="NSA266" s="43"/>
      <c r="NSB266" s="43"/>
      <c r="NSC266" s="43"/>
      <c r="NSD266" s="43"/>
      <c r="NSE266" s="43"/>
      <c r="NSF266" s="43"/>
      <c r="NSG266" s="43"/>
      <c r="NSH266" s="43"/>
      <c r="NSI266" s="43"/>
      <c r="NSJ266" s="43"/>
      <c r="NSK266" s="43"/>
      <c r="NSL266" s="43"/>
      <c r="NSM266" s="43"/>
      <c r="NSN266" s="43"/>
      <c r="NSO266" s="43"/>
      <c r="NSP266" s="43"/>
      <c r="NSQ266" s="43"/>
      <c r="NSR266" s="43"/>
      <c r="NSS266" s="43"/>
      <c r="NST266" s="43"/>
      <c r="NSU266" s="43"/>
      <c r="NSV266" s="43"/>
      <c r="NSW266" s="43"/>
      <c r="NSX266" s="43"/>
      <c r="NSY266" s="43"/>
      <c r="NSZ266" s="43"/>
      <c r="NTA266" s="43"/>
      <c r="NTB266" s="43"/>
      <c r="NTC266" s="43"/>
      <c r="NTD266" s="43"/>
      <c r="NTE266" s="43"/>
      <c r="NTF266" s="43"/>
      <c r="NTG266" s="43"/>
      <c r="NTH266" s="43"/>
      <c r="NTI266" s="43"/>
      <c r="NTJ266" s="43"/>
      <c r="NTK266" s="43"/>
      <c r="NTL266" s="43"/>
      <c r="NTM266" s="43"/>
      <c r="NTN266" s="43"/>
      <c r="NTO266" s="43"/>
      <c r="NTP266" s="43"/>
      <c r="NTQ266" s="43"/>
      <c r="NTR266" s="43"/>
      <c r="NTS266" s="43"/>
      <c r="NTT266" s="43"/>
      <c r="NTU266" s="43"/>
      <c r="NTV266" s="43"/>
      <c r="NTW266" s="43"/>
      <c r="NTX266" s="43"/>
      <c r="NTY266" s="43"/>
      <c r="NTZ266" s="43"/>
      <c r="NUA266" s="43"/>
      <c r="NUB266" s="43"/>
      <c r="NUC266" s="43"/>
      <c r="NUD266" s="43"/>
      <c r="NUE266" s="43"/>
      <c r="NUF266" s="43"/>
      <c r="NUG266" s="43"/>
      <c r="NUH266" s="43"/>
      <c r="NUI266" s="43"/>
      <c r="NUJ266" s="43"/>
      <c r="NUK266" s="43"/>
      <c r="NUL266" s="43"/>
      <c r="NUM266" s="43"/>
      <c r="NUN266" s="43"/>
      <c r="NUO266" s="43"/>
      <c r="NUP266" s="43"/>
      <c r="NUQ266" s="43"/>
      <c r="NUR266" s="43"/>
      <c r="NUS266" s="43"/>
      <c r="NUT266" s="43"/>
      <c r="NUU266" s="43"/>
      <c r="NUV266" s="43"/>
      <c r="NUW266" s="43"/>
      <c r="NUX266" s="43"/>
      <c r="NUY266" s="43"/>
      <c r="NUZ266" s="43"/>
      <c r="NVA266" s="43"/>
      <c r="NVB266" s="43"/>
      <c r="NVC266" s="43"/>
      <c r="NVD266" s="43"/>
      <c r="NVE266" s="43"/>
      <c r="NVF266" s="43"/>
      <c r="NVG266" s="43"/>
      <c r="NVH266" s="43"/>
      <c r="NVI266" s="43"/>
      <c r="NVJ266" s="43"/>
      <c r="NVK266" s="43"/>
      <c r="NVL266" s="43"/>
      <c r="NVM266" s="43"/>
      <c r="NVN266" s="43"/>
      <c r="NVO266" s="43"/>
      <c r="NVP266" s="43"/>
      <c r="NVQ266" s="43"/>
      <c r="NVR266" s="43"/>
      <c r="NVS266" s="43"/>
      <c r="NVT266" s="43"/>
      <c r="NVU266" s="43"/>
      <c r="NVV266" s="43"/>
      <c r="NVW266" s="43"/>
      <c r="NVX266" s="43"/>
      <c r="NVY266" s="43"/>
      <c r="NVZ266" s="43"/>
      <c r="NWA266" s="43"/>
      <c r="NWB266" s="43"/>
      <c r="NWC266" s="43"/>
      <c r="NWD266" s="43"/>
      <c r="NWE266" s="43"/>
      <c r="NWF266" s="43"/>
      <c r="NWG266" s="43"/>
      <c r="NWH266" s="43"/>
      <c r="NWI266" s="43"/>
      <c r="NWJ266" s="43"/>
      <c r="NWK266" s="43"/>
      <c r="NWL266" s="43"/>
      <c r="NWM266" s="43"/>
      <c r="NWN266" s="43"/>
      <c r="NWO266" s="43"/>
      <c r="NWP266" s="43"/>
      <c r="NWQ266" s="43"/>
      <c r="NWR266" s="43"/>
      <c r="NWS266" s="43"/>
      <c r="NWT266" s="43"/>
      <c r="NWU266" s="43"/>
      <c r="NWV266" s="43"/>
      <c r="NWW266" s="43"/>
      <c r="NWX266" s="43"/>
      <c r="NWY266" s="43"/>
      <c r="NWZ266" s="43"/>
      <c r="NXA266" s="43"/>
      <c r="NXB266" s="43"/>
      <c r="NXC266" s="43"/>
      <c r="NXD266" s="43"/>
      <c r="NXE266" s="43"/>
      <c r="NXF266" s="43"/>
      <c r="NXG266" s="43"/>
      <c r="NXH266" s="43"/>
      <c r="NXI266" s="43"/>
      <c r="NXJ266" s="43"/>
      <c r="NXK266" s="43"/>
      <c r="NXL266" s="43"/>
      <c r="NXM266" s="43"/>
      <c r="NXN266" s="43"/>
      <c r="NXO266" s="43"/>
      <c r="NXP266" s="43"/>
      <c r="NXQ266" s="43"/>
      <c r="NXR266" s="43"/>
      <c r="NXS266" s="43"/>
      <c r="NXT266" s="43"/>
      <c r="NXU266" s="43"/>
      <c r="NXV266" s="43"/>
      <c r="NXW266" s="43"/>
      <c r="NXX266" s="43"/>
      <c r="NXY266" s="43"/>
      <c r="NXZ266" s="43"/>
      <c r="NYA266" s="43"/>
      <c r="NYB266" s="43"/>
      <c r="NYC266" s="43"/>
      <c r="NYD266" s="43"/>
      <c r="NYE266" s="43"/>
      <c r="NYF266" s="43"/>
      <c r="NYG266" s="43"/>
      <c r="NYH266" s="43"/>
      <c r="NYI266" s="43"/>
      <c r="NYJ266" s="43"/>
      <c r="NYK266" s="43"/>
      <c r="NYL266" s="43"/>
      <c r="NYM266" s="43"/>
      <c r="NYN266" s="43"/>
      <c r="NYO266" s="43"/>
      <c r="NYP266" s="43"/>
      <c r="NYQ266" s="43"/>
      <c r="NYR266" s="43"/>
      <c r="NYS266" s="43"/>
      <c r="NYT266" s="43"/>
      <c r="NYU266" s="43"/>
      <c r="NYV266" s="43"/>
      <c r="NYW266" s="43"/>
      <c r="NYX266" s="43"/>
      <c r="NYY266" s="43"/>
      <c r="NYZ266" s="43"/>
      <c r="NZA266" s="43"/>
      <c r="NZB266" s="43"/>
      <c r="NZC266" s="43"/>
      <c r="NZD266" s="43"/>
      <c r="NZE266" s="43"/>
      <c r="NZF266" s="43"/>
      <c r="NZG266" s="43"/>
      <c r="NZH266" s="43"/>
      <c r="NZI266" s="43"/>
      <c r="NZJ266" s="43"/>
      <c r="NZK266" s="43"/>
      <c r="NZL266" s="43"/>
      <c r="NZM266" s="43"/>
      <c r="NZN266" s="43"/>
      <c r="NZO266" s="43"/>
      <c r="NZP266" s="43"/>
      <c r="NZQ266" s="43"/>
      <c r="NZR266" s="43"/>
      <c r="NZS266" s="43"/>
      <c r="NZT266" s="43"/>
      <c r="NZU266" s="43"/>
      <c r="NZV266" s="43"/>
      <c r="NZW266" s="43"/>
      <c r="NZX266" s="43"/>
      <c r="NZY266" s="43"/>
      <c r="NZZ266" s="43"/>
      <c r="OAA266" s="43"/>
      <c r="OAB266" s="43"/>
      <c r="OAC266" s="43"/>
      <c r="OAD266" s="43"/>
      <c r="OAE266" s="43"/>
      <c r="OAF266" s="43"/>
      <c r="OAG266" s="43"/>
      <c r="OAH266" s="43"/>
      <c r="OAI266" s="43"/>
      <c r="OAJ266" s="43"/>
      <c r="OAK266" s="43"/>
      <c r="OAL266" s="43"/>
      <c r="OAM266" s="43"/>
      <c r="OAN266" s="43"/>
      <c r="OAO266" s="43"/>
      <c r="OAP266" s="43"/>
      <c r="OAQ266" s="43"/>
      <c r="OAR266" s="43"/>
      <c r="OAS266" s="43"/>
      <c r="OAT266" s="43"/>
      <c r="OAU266" s="43"/>
      <c r="OAV266" s="43"/>
      <c r="OAW266" s="43"/>
      <c r="OAX266" s="43"/>
      <c r="OAY266" s="43"/>
      <c r="OAZ266" s="43"/>
      <c r="OBA266" s="43"/>
      <c r="OBB266" s="43"/>
      <c r="OBC266" s="43"/>
      <c r="OBD266" s="43"/>
      <c r="OBE266" s="43"/>
      <c r="OBF266" s="43"/>
      <c r="OBG266" s="43"/>
      <c r="OBH266" s="43"/>
      <c r="OBI266" s="43"/>
      <c r="OBJ266" s="43"/>
      <c r="OBK266" s="43"/>
      <c r="OBL266" s="43"/>
      <c r="OBM266" s="43"/>
      <c r="OBN266" s="43"/>
      <c r="OBO266" s="43"/>
      <c r="OBP266" s="43"/>
      <c r="OBQ266" s="43"/>
      <c r="OBR266" s="43"/>
      <c r="OBS266" s="43"/>
      <c r="OBT266" s="43"/>
      <c r="OBU266" s="43"/>
      <c r="OBV266" s="43"/>
      <c r="OBW266" s="43"/>
      <c r="OBX266" s="43"/>
      <c r="OBY266" s="43"/>
      <c r="OBZ266" s="43"/>
      <c r="OCA266" s="43"/>
      <c r="OCB266" s="43"/>
      <c r="OCC266" s="43"/>
      <c r="OCD266" s="43"/>
      <c r="OCE266" s="43"/>
      <c r="OCF266" s="43"/>
      <c r="OCG266" s="43"/>
      <c r="OCH266" s="43"/>
      <c r="OCI266" s="43"/>
      <c r="OCJ266" s="43"/>
      <c r="OCK266" s="43"/>
      <c r="OCL266" s="43"/>
      <c r="OCM266" s="43"/>
      <c r="OCN266" s="43"/>
      <c r="OCO266" s="43"/>
      <c r="OCP266" s="43"/>
      <c r="OCQ266" s="43"/>
      <c r="OCR266" s="43"/>
      <c r="OCS266" s="43"/>
      <c r="OCT266" s="43"/>
      <c r="OCU266" s="43"/>
      <c r="OCV266" s="43"/>
      <c r="OCW266" s="43"/>
      <c r="OCX266" s="43"/>
      <c r="OCY266" s="43"/>
      <c r="OCZ266" s="43"/>
      <c r="ODA266" s="43"/>
      <c r="ODB266" s="43"/>
      <c r="ODC266" s="43"/>
      <c r="ODD266" s="43"/>
      <c r="ODE266" s="43"/>
      <c r="ODF266" s="43"/>
      <c r="ODG266" s="43"/>
      <c r="ODH266" s="43"/>
      <c r="ODI266" s="43"/>
      <c r="ODJ266" s="43"/>
      <c r="ODK266" s="43"/>
      <c r="ODL266" s="43"/>
      <c r="ODM266" s="43"/>
      <c r="ODN266" s="43"/>
      <c r="ODO266" s="43"/>
      <c r="ODP266" s="43"/>
      <c r="ODQ266" s="43"/>
      <c r="ODR266" s="43"/>
      <c r="ODS266" s="43"/>
      <c r="ODT266" s="43"/>
      <c r="ODU266" s="43"/>
      <c r="ODV266" s="43"/>
      <c r="ODW266" s="43"/>
      <c r="ODX266" s="43"/>
      <c r="ODY266" s="43"/>
      <c r="ODZ266" s="43"/>
      <c r="OEA266" s="43"/>
      <c r="OEB266" s="43"/>
      <c r="OEC266" s="43"/>
      <c r="OED266" s="43"/>
      <c r="OEE266" s="43"/>
      <c r="OEF266" s="43"/>
      <c r="OEG266" s="43"/>
      <c r="OEH266" s="43"/>
      <c r="OEI266" s="43"/>
      <c r="OEJ266" s="43"/>
      <c r="OEK266" s="43"/>
      <c r="OEL266" s="43"/>
      <c r="OEM266" s="43"/>
      <c r="OEN266" s="43"/>
      <c r="OEO266" s="43"/>
      <c r="OEP266" s="43"/>
      <c r="OEQ266" s="43"/>
      <c r="OER266" s="43"/>
      <c r="OES266" s="43"/>
      <c r="OET266" s="43"/>
      <c r="OEU266" s="43"/>
      <c r="OEV266" s="43"/>
      <c r="OEW266" s="43"/>
      <c r="OEX266" s="43"/>
      <c r="OEY266" s="43"/>
      <c r="OEZ266" s="43"/>
      <c r="OFA266" s="43"/>
      <c r="OFB266" s="43"/>
      <c r="OFC266" s="43"/>
      <c r="OFD266" s="43"/>
      <c r="OFE266" s="43"/>
      <c r="OFF266" s="43"/>
      <c r="OFG266" s="43"/>
      <c r="OFH266" s="43"/>
      <c r="OFI266" s="43"/>
      <c r="OFJ266" s="43"/>
      <c r="OFK266" s="43"/>
      <c r="OFL266" s="43"/>
      <c r="OFM266" s="43"/>
      <c r="OFN266" s="43"/>
      <c r="OFO266" s="43"/>
      <c r="OFP266" s="43"/>
      <c r="OFQ266" s="43"/>
      <c r="OFR266" s="43"/>
      <c r="OFS266" s="43"/>
      <c r="OFT266" s="43"/>
      <c r="OFU266" s="43"/>
      <c r="OFV266" s="43"/>
      <c r="OFW266" s="43"/>
      <c r="OFX266" s="43"/>
      <c r="OFY266" s="43"/>
      <c r="OFZ266" s="43"/>
      <c r="OGA266" s="43"/>
      <c r="OGB266" s="43"/>
      <c r="OGC266" s="43"/>
      <c r="OGD266" s="43"/>
      <c r="OGE266" s="43"/>
      <c r="OGF266" s="43"/>
      <c r="OGG266" s="43"/>
      <c r="OGH266" s="43"/>
      <c r="OGI266" s="43"/>
      <c r="OGJ266" s="43"/>
      <c r="OGK266" s="43"/>
      <c r="OGL266" s="43"/>
      <c r="OGM266" s="43"/>
      <c r="OGN266" s="43"/>
      <c r="OGO266" s="43"/>
      <c r="OGP266" s="43"/>
      <c r="OGQ266" s="43"/>
      <c r="OGR266" s="43"/>
      <c r="OGS266" s="43"/>
      <c r="OGT266" s="43"/>
      <c r="OGU266" s="43"/>
      <c r="OGV266" s="43"/>
      <c r="OGW266" s="43"/>
      <c r="OGX266" s="43"/>
      <c r="OGY266" s="43"/>
      <c r="OGZ266" s="43"/>
      <c r="OHA266" s="43"/>
      <c r="OHB266" s="43"/>
      <c r="OHC266" s="43"/>
      <c r="OHD266" s="43"/>
      <c r="OHE266" s="43"/>
      <c r="OHF266" s="43"/>
      <c r="OHG266" s="43"/>
      <c r="OHH266" s="43"/>
      <c r="OHI266" s="43"/>
      <c r="OHJ266" s="43"/>
      <c r="OHK266" s="43"/>
      <c r="OHL266" s="43"/>
      <c r="OHM266" s="43"/>
      <c r="OHN266" s="43"/>
      <c r="OHO266" s="43"/>
      <c r="OHP266" s="43"/>
      <c r="OHQ266" s="43"/>
      <c r="OHR266" s="43"/>
      <c r="OHS266" s="43"/>
      <c r="OHT266" s="43"/>
      <c r="OHU266" s="43"/>
      <c r="OHV266" s="43"/>
      <c r="OHW266" s="43"/>
      <c r="OHX266" s="43"/>
      <c r="OHY266" s="43"/>
      <c r="OHZ266" s="43"/>
      <c r="OIA266" s="43"/>
      <c r="OIB266" s="43"/>
      <c r="OIC266" s="43"/>
      <c r="OID266" s="43"/>
      <c r="OIE266" s="43"/>
      <c r="OIF266" s="43"/>
      <c r="OIG266" s="43"/>
      <c r="OIH266" s="43"/>
      <c r="OII266" s="43"/>
      <c r="OIJ266" s="43"/>
      <c r="OIK266" s="43"/>
      <c r="OIL266" s="43"/>
      <c r="OIM266" s="43"/>
      <c r="OIN266" s="43"/>
      <c r="OIO266" s="43"/>
      <c r="OIP266" s="43"/>
      <c r="OIQ266" s="43"/>
      <c r="OIR266" s="43"/>
      <c r="OIS266" s="43"/>
      <c r="OIT266" s="43"/>
      <c r="OIU266" s="43"/>
      <c r="OIV266" s="43"/>
      <c r="OIW266" s="43"/>
      <c r="OIX266" s="43"/>
      <c r="OIY266" s="43"/>
      <c r="OIZ266" s="43"/>
      <c r="OJA266" s="43"/>
      <c r="OJB266" s="43"/>
      <c r="OJC266" s="43"/>
      <c r="OJD266" s="43"/>
      <c r="OJE266" s="43"/>
      <c r="OJF266" s="43"/>
      <c r="OJG266" s="43"/>
      <c r="OJH266" s="43"/>
      <c r="OJI266" s="43"/>
      <c r="OJJ266" s="43"/>
      <c r="OJK266" s="43"/>
      <c r="OJL266" s="43"/>
      <c r="OJM266" s="43"/>
      <c r="OJN266" s="43"/>
      <c r="OJO266" s="43"/>
      <c r="OJP266" s="43"/>
      <c r="OJQ266" s="43"/>
      <c r="OJR266" s="43"/>
      <c r="OJS266" s="43"/>
      <c r="OJT266" s="43"/>
      <c r="OJU266" s="43"/>
      <c r="OJV266" s="43"/>
      <c r="OJW266" s="43"/>
      <c r="OJX266" s="43"/>
      <c r="OJY266" s="43"/>
      <c r="OJZ266" s="43"/>
      <c r="OKA266" s="43"/>
      <c r="OKB266" s="43"/>
      <c r="OKC266" s="43"/>
      <c r="OKD266" s="43"/>
      <c r="OKE266" s="43"/>
      <c r="OKF266" s="43"/>
      <c r="OKG266" s="43"/>
      <c r="OKH266" s="43"/>
      <c r="OKI266" s="43"/>
      <c r="OKJ266" s="43"/>
      <c r="OKK266" s="43"/>
      <c r="OKL266" s="43"/>
      <c r="OKM266" s="43"/>
      <c r="OKN266" s="43"/>
      <c r="OKO266" s="43"/>
      <c r="OKP266" s="43"/>
      <c r="OKQ266" s="43"/>
      <c r="OKR266" s="43"/>
      <c r="OKS266" s="43"/>
      <c r="OKT266" s="43"/>
      <c r="OKU266" s="43"/>
      <c r="OKV266" s="43"/>
      <c r="OKW266" s="43"/>
      <c r="OKX266" s="43"/>
      <c r="OKY266" s="43"/>
      <c r="OKZ266" s="43"/>
      <c r="OLA266" s="43"/>
      <c r="OLB266" s="43"/>
      <c r="OLC266" s="43"/>
      <c r="OLD266" s="43"/>
      <c r="OLE266" s="43"/>
      <c r="OLF266" s="43"/>
      <c r="OLG266" s="43"/>
      <c r="OLH266" s="43"/>
      <c r="OLI266" s="43"/>
      <c r="OLJ266" s="43"/>
      <c r="OLK266" s="43"/>
      <c r="OLL266" s="43"/>
      <c r="OLM266" s="43"/>
      <c r="OLN266" s="43"/>
      <c r="OLO266" s="43"/>
      <c r="OLP266" s="43"/>
      <c r="OLQ266" s="43"/>
      <c r="OLR266" s="43"/>
      <c r="OLS266" s="43"/>
      <c r="OLT266" s="43"/>
      <c r="OLU266" s="43"/>
      <c r="OLV266" s="43"/>
      <c r="OLW266" s="43"/>
      <c r="OLX266" s="43"/>
      <c r="OLY266" s="43"/>
      <c r="OLZ266" s="43"/>
      <c r="OMA266" s="43"/>
      <c r="OMB266" s="43"/>
      <c r="OMC266" s="43"/>
      <c r="OMD266" s="43"/>
      <c r="OME266" s="43"/>
      <c r="OMF266" s="43"/>
      <c r="OMG266" s="43"/>
      <c r="OMH266" s="43"/>
      <c r="OMI266" s="43"/>
      <c r="OMJ266" s="43"/>
      <c r="OMK266" s="43"/>
      <c r="OML266" s="43"/>
      <c r="OMM266" s="43"/>
      <c r="OMN266" s="43"/>
      <c r="OMO266" s="43"/>
      <c r="OMP266" s="43"/>
      <c r="OMQ266" s="43"/>
      <c r="OMR266" s="43"/>
      <c r="OMS266" s="43"/>
      <c r="OMT266" s="43"/>
      <c r="OMU266" s="43"/>
      <c r="OMV266" s="43"/>
      <c r="OMW266" s="43"/>
      <c r="OMX266" s="43"/>
      <c r="OMY266" s="43"/>
      <c r="OMZ266" s="43"/>
      <c r="ONA266" s="43"/>
      <c r="ONB266" s="43"/>
      <c r="ONC266" s="43"/>
      <c r="OND266" s="43"/>
      <c r="ONE266" s="43"/>
      <c r="ONF266" s="43"/>
      <c r="ONG266" s="43"/>
      <c r="ONH266" s="43"/>
      <c r="ONI266" s="43"/>
      <c r="ONJ266" s="43"/>
      <c r="ONK266" s="43"/>
      <c r="ONL266" s="43"/>
      <c r="ONM266" s="43"/>
      <c r="ONN266" s="43"/>
      <c r="ONO266" s="43"/>
      <c r="ONP266" s="43"/>
      <c r="ONQ266" s="43"/>
      <c r="ONR266" s="43"/>
      <c r="ONS266" s="43"/>
      <c r="ONT266" s="43"/>
      <c r="ONU266" s="43"/>
      <c r="ONV266" s="43"/>
      <c r="ONW266" s="43"/>
      <c r="ONX266" s="43"/>
      <c r="ONY266" s="43"/>
      <c r="ONZ266" s="43"/>
      <c r="OOA266" s="43"/>
      <c r="OOB266" s="43"/>
      <c r="OOC266" s="43"/>
      <c r="OOD266" s="43"/>
      <c r="OOE266" s="43"/>
      <c r="OOF266" s="43"/>
      <c r="OOG266" s="43"/>
      <c r="OOH266" s="43"/>
      <c r="OOI266" s="43"/>
      <c r="OOJ266" s="43"/>
      <c r="OOK266" s="43"/>
      <c r="OOL266" s="43"/>
      <c r="OOM266" s="43"/>
      <c r="OON266" s="43"/>
      <c r="OOO266" s="43"/>
      <c r="OOP266" s="43"/>
      <c r="OOQ266" s="43"/>
      <c r="OOR266" s="43"/>
      <c r="OOS266" s="43"/>
      <c r="OOT266" s="43"/>
      <c r="OOU266" s="43"/>
      <c r="OOV266" s="43"/>
      <c r="OOW266" s="43"/>
      <c r="OOX266" s="43"/>
      <c r="OOY266" s="43"/>
      <c r="OOZ266" s="43"/>
      <c r="OPA266" s="43"/>
      <c r="OPB266" s="43"/>
      <c r="OPC266" s="43"/>
      <c r="OPD266" s="43"/>
      <c r="OPE266" s="43"/>
      <c r="OPF266" s="43"/>
      <c r="OPG266" s="43"/>
      <c r="OPH266" s="43"/>
      <c r="OPI266" s="43"/>
      <c r="OPJ266" s="43"/>
      <c r="OPK266" s="43"/>
      <c r="OPL266" s="43"/>
      <c r="OPM266" s="43"/>
      <c r="OPN266" s="43"/>
      <c r="OPO266" s="43"/>
      <c r="OPP266" s="43"/>
      <c r="OPQ266" s="43"/>
      <c r="OPR266" s="43"/>
      <c r="OPS266" s="43"/>
      <c r="OPT266" s="43"/>
      <c r="OPU266" s="43"/>
      <c r="OPV266" s="43"/>
      <c r="OPW266" s="43"/>
      <c r="OPX266" s="43"/>
      <c r="OPY266" s="43"/>
      <c r="OPZ266" s="43"/>
      <c r="OQA266" s="43"/>
      <c r="OQB266" s="43"/>
      <c r="OQC266" s="43"/>
      <c r="OQD266" s="43"/>
      <c r="OQE266" s="43"/>
      <c r="OQF266" s="43"/>
      <c r="OQG266" s="43"/>
      <c r="OQH266" s="43"/>
      <c r="OQI266" s="43"/>
      <c r="OQJ266" s="43"/>
      <c r="OQK266" s="43"/>
      <c r="OQL266" s="43"/>
      <c r="OQM266" s="43"/>
      <c r="OQN266" s="43"/>
      <c r="OQO266" s="43"/>
      <c r="OQP266" s="43"/>
      <c r="OQQ266" s="43"/>
      <c r="OQR266" s="43"/>
      <c r="OQS266" s="43"/>
      <c r="OQT266" s="43"/>
      <c r="OQU266" s="43"/>
      <c r="OQV266" s="43"/>
      <c r="OQW266" s="43"/>
      <c r="OQX266" s="43"/>
      <c r="OQY266" s="43"/>
      <c r="OQZ266" s="43"/>
      <c r="ORA266" s="43"/>
      <c r="ORB266" s="43"/>
      <c r="ORC266" s="43"/>
      <c r="ORD266" s="43"/>
      <c r="ORE266" s="43"/>
      <c r="ORF266" s="43"/>
      <c r="ORG266" s="43"/>
      <c r="ORH266" s="43"/>
      <c r="ORI266" s="43"/>
      <c r="ORJ266" s="43"/>
      <c r="ORK266" s="43"/>
      <c r="ORL266" s="43"/>
      <c r="ORM266" s="43"/>
      <c r="ORN266" s="43"/>
      <c r="ORO266" s="43"/>
      <c r="ORP266" s="43"/>
      <c r="ORQ266" s="43"/>
      <c r="ORR266" s="43"/>
      <c r="ORS266" s="43"/>
      <c r="ORT266" s="43"/>
      <c r="ORU266" s="43"/>
      <c r="ORV266" s="43"/>
      <c r="ORW266" s="43"/>
      <c r="ORX266" s="43"/>
      <c r="ORY266" s="43"/>
      <c r="ORZ266" s="43"/>
      <c r="OSA266" s="43"/>
      <c r="OSB266" s="43"/>
      <c r="OSC266" s="43"/>
      <c r="OSD266" s="43"/>
      <c r="OSE266" s="43"/>
      <c r="OSF266" s="43"/>
      <c r="OSG266" s="43"/>
      <c r="OSH266" s="43"/>
      <c r="OSI266" s="43"/>
      <c r="OSJ266" s="43"/>
      <c r="OSK266" s="43"/>
      <c r="OSL266" s="43"/>
      <c r="OSM266" s="43"/>
      <c r="OSN266" s="43"/>
      <c r="OSO266" s="43"/>
      <c r="OSP266" s="43"/>
      <c r="OSQ266" s="43"/>
      <c r="OSR266" s="43"/>
      <c r="OSS266" s="43"/>
      <c r="OST266" s="43"/>
      <c r="OSU266" s="43"/>
      <c r="OSV266" s="43"/>
      <c r="OSW266" s="43"/>
      <c r="OSX266" s="43"/>
      <c r="OSY266" s="43"/>
      <c r="OSZ266" s="43"/>
      <c r="OTA266" s="43"/>
      <c r="OTB266" s="43"/>
      <c r="OTC266" s="43"/>
      <c r="OTD266" s="43"/>
      <c r="OTE266" s="43"/>
      <c r="OTF266" s="43"/>
      <c r="OTG266" s="43"/>
      <c r="OTH266" s="43"/>
      <c r="OTI266" s="43"/>
      <c r="OTJ266" s="43"/>
      <c r="OTK266" s="43"/>
      <c r="OTL266" s="43"/>
      <c r="OTM266" s="43"/>
      <c r="OTN266" s="43"/>
      <c r="OTO266" s="43"/>
      <c r="OTP266" s="43"/>
      <c r="OTQ266" s="43"/>
      <c r="OTR266" s="43"/>
      <c r="OTS266" s="43"/>
      <c r="OTT266" s="43"/>
      <c r="OTU266" s="43"/>
      <c r="OTV266" s="43"/>
      <c r="OTW266" s="43"/>
      <c r="OTX266" s="43"/>
      <c r="OTY266" s="43"/>
      <c r="OTZ266" s="43"/>
      <c r="OUA266" s="43"/>
      <c r="OUB266" s="43"/>
      <c r="OUC266" s="43"/>
      <c r="OUD266" s="43"/>
      <c r="OUE266" s="43"/>
      <c r="OUF266" s="43"/>
      <c r="OUG266" s="43"/>
      <c r="OUH266" s="43"/>
      <c r="OUI266" s="43"/>
      <c r="OUJ266" s="43"/>
      <c r="OUK266" s="43"/>
      <c r="OUL266" s="43"/>
      <c r="OUM266" s="43"/>
      <c r="OUN266" s="43"/>
      <c r="OUO266" s="43"/>
      <c r="OUP266" s="43"/>
      <c r="OUQ266" s="43"/>
      <c r="OUR266" s="43"/>
      <c r="OUS266" s="43"/>
      <c r="OUT266" s="43"/>
      <c r="OUU266" s="43"/>
      <c r="OUV266" s="43"/>
      <c r="OUW266" s="43"/>
      <c r="OUX266" s="43"/>
      <c r="OUY266" s="43"/>
      <c r="OUZ266" s="43"/>
      <c r="OVA266" s="43"/>
      <c r="OVB266" s="43"/>
      <c r="OVC266" s="43"/>
      <c r="OVD266" s="43"/>
      <c r="OVE266" s="43"/>
      <c r="OVF266" s="43"/>
      <c r="OVG266" s="43"/>
      <c r="OVH266" s="43"/>
      <c r="OVI266" s="43"/>
      <c r="OVJ266" s="43"/>
      <c r="OVK266" s="43"/>
      <c r="OVL266" s="43"/>
      <c r="OVM266" s="43"/>
      <c r="OVN266" s="43"/>
      <c r="OVO266" s="43"/>
      <c r="OVP266" s="43"/>
      <c r="OVQ266" s="43"/>
      <c r="OVR266" s="43"/>
      <c r="OVS266" s="43"/>
      <c r="OVT266" s="43"/>
      <c r="OVU266" s="43"/>
      <c r="OVV266" s="43"/>
      <c r="OVW266" s="43"/>
      <c r="OVX266" s="43"/>
      <c r="OVY266" s="43"/>
      <c r="OVZ266" s="43"/>
      <c r="OWA266" s="43"/>
      <c r="OWB266" s="43"/>
      <c r="OWC266" s="43"/>
      <c r="OWD266" s="43"/>
      <c r="OWE266" s="43"/>
      <c r="OWF266" s="43"/>
      <c r="OWG266" s="43"/>
      <c r="OWH266" s="43"/>
      <c r="OWI266" s="43"/>
      <c r="OWJ266" s="43"/>
      <c r="OWK266" s="43"/>
      <c r="OWL266" s="43"/>
      <c r="OWM266" s="43"/>
      <c r="OWN266" s="43"/>
      <c r="OWO266" s="43"/>
      <c r="OWP266" s="43"/>
      <c r="OWQ266" s="43"/>
      <c r="OWR266" s="43"/>
      <c r="OWS266" s="43"/>
      <c r="OWT266" s="43"/>
      <c r="OWU266" s="43"/>
      <c r="OWV266" s="43"/>
      <c r="OWW266" s="43"/>
      <c r="OWX266" s="43"/>
      <c r="OWY266" s="43"/>
      <c r="OWZ266" s="43"/>
      <c r="OXA266" s="43"/>
      <c r="OXB266" s="43"/>
      <c r="OXC266" s="43"/>
      <c r="OXD266" s="43"/>
      <c r="OXE266" s="43"/>
      <c r="OXF266" s="43"/>
      <c r="OXG266" s="43"/>
      <c r="OXH266" s="43"/>
      <c r="OXI266" s="43"/>
      <c r="OXJ266" s="43"/>
      <c r="OXK266" s="43"/>
      <c r="OXL266" s="43"/>
      <c r="OXM266" s="43"/>
      <c r="OXN266" s="43"/>
      <c r="OXO266" s="43"/>
      <c r="OXP266" s="43"/>
      <c r="OXQ266" s="43"/>
      <c r="OXR266" s="43"/>
      <c r="OXS266" s="43"/>
      <c r="OXT266" s="43"/>
      <c r="OXU266" s="43"/>
      <c r="OXV266" s="43"/>
      <c r="OXW266" s="43"/>
      <c r="OXX266" s="43"/>
      <c r="OXY266" s="43"/>
      <c r="OXZ266" s="43"/>
      <c r="OYA266" s="43"/>
      <c r="OYB266" s="43"/>
      <c r="OYC266" s="43"/>
      <c r="OYD266" s="43"/>
      <c r="OYE266" s="43"/>
      <c r="OYF266" s="43"/>
      <c r="OYG266" s="43"/>
      <c r="OYH266" s="43"/>
      <c r="OYI266" s="43"/>
      <c r="OYJ266" s="43"/>
      <c r="OYK266" s="43"/>
      <c r="OYL266" s="43"/>
      <c r="OYM266" s="43"/>
      <c r="OYN266" s="43"/>
      <c r="OYO266" s="43"/>
      <c r="OYP266" s="43"/>
      <c r="OYQ266" s="43"/>
      <c r="OYR266" s="43"/>
      <c r="OYS266" s="43"/>
      <c r="OYT266" s="43"/>
      <c r="OYU266" s="43"/>
      <c r="OYV266" s="43"/>
      <c r="OYW266" s="43"/>
      <c r="OYX266" s="43"/>
      <c r="OYY266" s="43"/>
      <c r="OYZ266" s="43"/>
      <c r="OZA266" s="43"/>
      <c r="OZB266" s="43"/>
      <c r="OZC266" s="43"/>
      <c r="OZD266" s="43"/>
      <c r="OZE266" s="43"/>
      <c r="OZF266" s="43"/>
      <c r="OZG266" s="43"/>
      <c r="OZH266" s="43"/>
      <c r="OZI266" s="43"/>
      <c r="OZJ266" s="43"/>
      <c r="OZK266" s="43"/>
      <c r="OZL266" s="43"/>
      <c r="OZM266" s="43"/>
      <c r="OZN266" s="43"/>
      <c r="OZO266" s="43"/>
      <c r="OZP266" s="43"/>
      <c r="OZQ266" s="43"/>
      <c r="OZR266" s="43"/>
      <c r="OZS266" s="43"/>
      <c r="OZT266" s="43"/>
      <c r="OZU266" s="43"/>
      <c r="OZV266" s="43"/>
      <c r="OZW266" s="43"/>
      <c r="OZX266" s="43"/>
      <c r="OZY266" s="43"/>
      <c r="OZZ266" s="43"/>
      <c r="PAA266" s="43"/>
      <c r="PAB266" s="43"/>
      <c r="PAC266" s="43"/>
      <c r="PAD266" s="43"/>
      <c r="PAE266" s="43"/>
      <c r="PAF266" s="43"/>
      <c r="PAG266" s="43"/>
      <c r="PAH266" s="43"/>
      <c r="PAI266" s="43"/>
      <c r="PAJ266" s="43"/>
      <c r="PAK266" s="43"/>
      <c r="PAL266" s="43"/>
      <c r="PAM266" s="43"/>
      <c r="PAN266" s="43"/>
      <c r="PAO266" s="43"/>
      <c r="PAP266" s="43"/>
      <c r="PAQ266" s="43"/>
      <c r="PAR266" s="43"/>
      <c r="PAS266" s="43"/>
      <c r="PAT266" s="43"/>
      <c r="PAU266" s="43"/>
      <c r="PAV266" s="43"/>
      <c r="PAW266" s="43"/>
      <c r="PAX266" s="43"/>
      <c r="PAY266" s="43"/>
      <c r="PAZ266" s="43"/>
      <c r="PBA266" s="43"/>
      <c r="PBB266" s="43"/>
      <c r="PBC266" s="43"/>
      <c r="PBD266" s="43"/>
      <c r="PBE266" s="43"/>
      <c r="PBF266" s="43"/>
      <c r="PBG266" s="43"/>
      <c r="PBH266" s="43"/>
      <c r="PBI266" s="43"/>
      <c r="PBJ266" s="43"/>
      <c r="PBK266" s="43"/>
      <c r="PBL266" s="43"/>
      <c r="PBM266" s="43"/>
      <c r="PBN266" s="43"/>
      <c r="PBO266" s="43"/>
      <c r="PBP266" s="43"/>
      <c r="PBQ266" s="43"/>
      <c r="PBR266" s="43"/>
      <c r="PBS266" s="43"/>
      <c r="PBT266" s="43"/>
      <c r="PBU266" s="43"/>
      <c r="PBV266" s="43"/>
      <c r="PBW266" s="43"/>
      <c r="PBX266" s="43"/>
      <c r="PBY266" s="43"/>
      <c r="PBZ266" s="43"/>
      <c r="PCA266" s="43"/>
      <c r="PCB266" s="43"/>
      <c r="PCC266" s="43"/>
      <c r="PCD266" s="43"/>
      <c r="PCE266" s="43"/>
      <c r="PCF266" s="43"/>
      <c r="PCG266" s="43"/>
      <c r="PCH266" s="43"/>
      <c r="PCI266" s="43"/>
      <c r="PCJ266" s="43"/>
      <c r="PCK266" s="43"/>
      <c r="PCL266" s="43"/>
      <c r="PCM266" s="43"/>
      <c r="PCN266" s="43"/>
      <c r="PCO266" s="43"/>
      <c r="PCP266" s="43"/>
      <c r="PCQ266" s="43"/>
      <c r="PCR266" s="43"/>
      <c r="PCS266" s="43"/>
      <c r="PCT266" s="43"/>
      <c r="PCU266" s="43"/>
      <c r="PCV266" s="43"/>
      <c r="PCW266" s="43"/>
      <c r="PCX266" s="43"/>
      <c r="PCY266" s="43"/>
      <c r="PCZ266" s="43"/>
      <c r="PDA266" s="43"/>
      <c r="PDB266" s="43"/>
      <c r="PDC266" s="43"/>
      <c r="PDD266" s="43"/>
      <c r="PDE266" s="43"/>
      <c r="PDF266" s="43"/>
      <c r="PDG266" s="43"/>
      <c r="PDH266" s="43"/>
      <c r="PDI266" s="43"/>
      <c r="PDJ266" s="43"/>
      <c r="PDK266" s="43"/>
      <c r="PDL266" s="43"/>
      <c r="PDM266" s="43"/>
      <c r="PDN266" s="43"/>
      <c r="PDO266" s="43"/>
      <c r="PDP266" s="43"/>
      <c r="PDQ266" s="43"/>
      <c r="PDR266" s="43"/>
      <c r="PDS266" s="43"/>
      <c r="PDT266" s="43"/>
      <c r="PDU266" s="43"/>
      <c r="PDV266" s="43"/>
      <c r="PDW266" s="43"/>
      <c r="PDX266" s="43"/>
      <c r="PDY266" s="43"/>
      <c r="PDZ266" s="43"/>
      <c r="PEA266" s="43"/>
      <c r="PEB266" s="43"/>
      <c r="PEC266" s="43"/>
      <c r="PED266" s="43"/>
      <c r="PEE266" s="43"/>
      <c r="PEF266" s="43"/>
      <c r="PEG266" s="43"/>
      <c r="PEH266" s="43"/>
      <c r="PEI266" s="43"/>
      <c r="PEJ266" s="43"/>
      <c r="PEK266" s="43"/>
      <c r="PEL266" s="43"/>
      <c r="PEM266" s="43"/>
      <c r="PEN266" s="43"/>
      <c r="PEO266" s="43"/>
      <c r="PEP266" s="43"/>
      <c r="PEQ266" s="43"/>
      <c r="PER266" s="43"/>
      <c r="PES266" s="43"/>
      <c r="PET266" s="43"/>
      <c r="PEU266" s="43"/>
      <c r="PEV266" s="43"/>
      <c r="PEW266" s="43"/>
      <c r="PEX266" s="43"/>
      <c r="PEY266" s="43"/>
      <c r="PEZ266" s="43"/>
      <c r="PFA266" s="43"/>
      <c r="PFB266" s="43"/>
      <c r="PFC266" s="43"/>
      <c r="PFD266" s="43"/>
      <c r="PFE266" s="43"/>
      <c r="PFF266" s="43"/>
      <c r="PFG266" s="43"/>
      <c r="PFH266" s="43"/>
      <c r="PFI266" s="43"/>
      <c r="PFJ266" s="43"/>
      <c r="PFK266" s="43"/>
      <c r="PFL266" s="43"/>
      <c r="PFM266" s="43"/>
      <c r="PFN266" s="43"/>
      <c r="PFO266" s="43"/>
      <c r="PFP266" s="43"/>
      <c r="PFQ266" s="43"/>
      <c r="PFR266" s="43"/>
      <c r="PFS266" s="43"/>
      <c r="PFT266" s="43"/>
      <c r="PFU266" s="43"/>
      <c r="PFV266" s="43"/>
      <c r="PFW266" s="43"/>
      <c r="PFX266" s="43"/>
      <c r="PFY266" s="43"/>
      <c r="PFZ266" s="43"/>
      <c r="PGA266" s="43"/>
      <c r="PGB266" s="43"/>
      <c r="PGC266" s="43"/>
      <c r="PGD266" s="43"/>
      <c r="PGE266" s="43"/>
      <c r="PGF266" s="43"/>
      <c r="PGG266" s="43"/>
      <c r="PGH266" s="43"/>
      <c r="PGI266" s="43"/>
      <c r="PGJ266" s="43"/>
      <c r="PGK266" s="43"/>
      <c r="PGL266" s="43"/>
      <c r="PGM266" s="43"/>
      <c r="PGN266" s="43"/>
      <c r="PGO266" s="43"/>
      <c r="PGP266" s="43"/>
      <c r="PGQ266" s="43"/>
      <c r="PGR266" s="43"/>
      <c r="PGS266" s="43"/>
      <c r="PGT266" s="43"/>
      <c r="PGU266" s="43"/>
      <c r="PGV266" s="43"/>
      <c r="PGW266" s="43"/>
      <c r="PGX266" s="43"/>
      <c r="PGY266" s="43"/>
      <c r="PGZ266" s="43"/>
      <c r="PHA266" s="43"/>
      <c r="PHB266" s="43"/>
      <c r="PHC266" s="43"/>
      <c r="PHD266" s="43"/>
      <c r="PHE266" s="43"/>
      <c r="PHF266" s="43"/>
      <c r="PHG266" s="43"/>
      <c r="PHH266" s="43"/>
      <c r="PHI266" s="43"/>
      <c r="PHJ266" s="43"/>
      <c r="PHK266" s="43"/>
      <c r="PHL266" s="43"/>
      <c r="PHM266" s="43"/>
      <c r="PHN266" s="43"/>
      <c r="PHO266" s="43"/>
      <c r="PHP266" s="43"/>
      <c r="PHQ266" s="43"/>
      <c r="PHR266" s="43"/>
      <c r="PHS266" s="43"/>
      <c r="PHT266" s="43"/>
      <c r="PHU266" s="43"/>
      <c r="PHV266" s="43"/>
      <c r="PHW266" s="43"/>
      <c r="PHX266" s="43"/>
      <c r="PHY266" s="43"/>
      <c r="PHZ266" s="43"/>
      <c r="PIA266" s="43"/>
      <c r="PIB266" s="43"/>
      <c r="PIC266" s="43"/>
      <c r="PID266" s="43"/>
      <c r="PIE266" s="43"/>
      <c r="PIF266" s="43"/>
      <c r="PIG266" s="43"/>
      <c r="PIH266" s="43"/>
      <c r="PII266" s="43"/>
      <c r="PIJ266" s="43"/>
      <c r="PIK266" s="43"/>
      <c r="PIL266" s="43"/>
      <c r="PIM266" s="43"/>
      <c r="PIN266" s="43"/>
      <c r="PIO266" s="43"/>
      <c r="PIP266" s="43"/>
      <c r="PIQ266" s="43"/>
      <c r="PIR266" s="43"/>
      <c r="PIS266" s="43"/>
      <c r="PIT266" s="43"/>
      <c r="PIU266" s="43"/>
      <c r="PIV266" s="43"/>
      <c r="PIW266" s="43"/>
      <c r="PIX266" s="43"/>
      <c r="PIY266" s="43"/>
      <c r="PIZ266" s="43"/>
      <c r="PJA266" s="43"/>
      <c r="PJB266" s="43"/>
      <c r="PJC266" s="43"/>
      <c r="PJD266" s="43"/>
      <c r="PJE266" s="43"/>
      <c r="PJF266" s="43"/>
      <c r="PJG266" s="43"/>
      <c r="PJH266" s="43"/>
      <c r="PJI266" s="43"/>
      <c r="PJJ266" s="43"/>
      <c r="PJK266" s="43"/>
      <c r="PJL266" s="43"/>
      <c r="PJM266" s="43"/>
      <c r="PJN266" s="43"/>
      <c r="PJO266" s="43"/>
      <c r="PJP266" s="43"/>
      <c r="PJQ266" s="43"/>
      <c r="PJR266" s="43"/>
      <c r="PJS266" s="43"/>
      <c r="PJT266" s="43"/>
      <c r="PJU266" s="43"/>
      <c r="PJV266" s="43"/>
      <c r="PJW266" s="43"/>
      <c r="PJX266" s="43"/>
      <c r="PJY266" s="43"/>
      <c r="PJZ266" s="43"/>
      <c r="PKA266" s="43"/>
      <c r="PKB266" s="43"/>
      <c r="PKC266" s="43"/>
      <c r="PKD266" s="43"/>
      <c r="PKE266" s="43"/>
      <c r="PKF266" s="43"/>
      <c r="PKG266" s="43"/>
      <c r="PKH266" s="43"/>
      <c r="PKI266" s="43"/>
      <c r="PKJ266" s="43"/>
      <c r="PKK266" s="43"/>
      <c r="PKL266" s="43"/>
      <c r="PKM266" s="43"/>
      <c r="PKN266" s="43"/>
      <c r="PKO266" s="43"/>
      <c r="PKP266" s="43"/>
      <c r="PKQ266" s="43"/>
      <c r="PKR266" s="43"/>
      <c r="PKS266" s="43"/>
      <c r="PKT266" s="43"/>
      <c r="PKU266" s="43"/>
      <c r="PKV266" s="43"/>
      <c r="PKW266" s="43"/>
      <c r="PKX266" s="43"/>
      <c r="PKY266" s="43"/>
      <c r="PKZ266" s="43"/>
      <c r="PLA266" s="43"/>
      <c r="PLB266" s="43"/>
      <c r="PLC266" s="43"/>
      <c r="PLD266" s="43"/>
      <c r="PLE266" s="43"/>
      <c r="PLF266" s="43"/>
      <c r="PLG266" s="43"/>
      <c r="PLH266" s="43"/>
      <c r="PLI266" s="43"/>
      <c r="PLJ266" s="43"/>
      <c r="PLK266" s="43"/>
      <c r="PLL266" s="43"/>
      <c r="PLM266" s="43"/>
      <c r="PLN266" s="43"/>
      <c r="PLO266" s="43"/>
      <c r="PLP266" s="43"/>
      <c r="PLQ266" s="43"/>
      <c r="PLR266" s="43"/>
      <c r="PLS266" s="43"/>
      <c r="PLT266" s="43"/>
      <c r="PLU266" s="43"/>
      <c r="PLV266" s="43"/>
      <c r="PLW266" s="43"/>
      <c r="PLX266" s="43"/>
      <c r="PLY266" s="43"/>
      <c r="PLZ266" s="43"/>
      <c r="PMA266" s="43"/>
      <c r="PMB266" s="43"/>
      <c r="PMC266" s="43"/>
      <c r="PMD266" s="43"/>
      <c r="PME266" s="43"/>
      <c r="PMF266" s="43"/>
      <c r="PMG266" s="43"/>
      <c r="PMH266" s="43"/>
      <c r="PMI266" s="43"/>
      <c r="PMJ266" s="43"/>
      <c r="PMK266" s="43"/>
      <c r="PML266" s="43"/>
      <c r="PMM266" s="43"/>
      <c r="PMN266" s="43"/>
      <c r="PMO266" s="43"/>
      <c r="PMP266" s="43"/>
      <c r="PMQ266" s="43"/>
      <c r="PMR266" s="43"/>
      <c r="PMS266" s="43"/>
      <c r="PMT266" s="43"/>
      <c r="PMU266" s="43"/>
      <c r="PMV266" s="43"/>
      <c r="PMW266" s="43"/>
      <c r="PMX266" s="43"/>
      <c r="PMY266" s="43"/>
      <c r="PMZ266" s="43"/>
      <c r="PNA266" s="43"/>
      <c r="PNB266" s="43"/>
      <c r="PNC266" s="43"/>
      <c r="PND266" s="43"/>
      <c r="PNE266" s="43"/>
      <c r="PNF266" s="43"/>
      <c r="PNG266" s="43"/>
      <c r="PNH266" s="43"/>
      <c r="PNI266" s="43"/>
      <c r="PNJ266" s="43"/>
      <c r="PNK266" s="43"/>
      <c r="PNL266" s="43"/>
      <c r="PNM266" s="43"/>
      <c r="PNN266" s="43"/>
      <c r="PNO266" s="43"/>
      <c r="PNP266" s="43"/>
      <c r="PNQ266" s="43"/>
      <c r="PNR266" s="43"/>
      <c r="PNS266" s="43"/>
      <c r="PNT266" s="43"/>
      <c r="PNU266" s="43"/>
      <c r="PNV266" s="43"/>
      <c r="PNW266" s="43"/>
      <c r="PNX266" s="43"/>
      <c r="PNY266" s="43"/>
      <c r="PNZ266" s="43"/>
      <c r="POA266" s="43"/>
      <c r="POB266" s="43"/>
      <c r="POC266" s="43"/>
      <c r="POD266" s="43"/>
      <c r="POE266" s="43"/>
      <c r="POF266" s="43"/>
      <c r="POG266" s="43"/>
      <c r="POH266" s="43"/>
      <c r="POI266" s="43"/>
      <c r="POJ266" s="43"/>
      <c r="POK266" s="43"/>
      <c r="POL266" s="43"/>
      <c r="POM266" s="43"/>
      <c r="PON266" s="43"/>
      <c r="POO266" s="43"/>
      <c r="POP266" s="43"/>
      <c r="POQ266" s="43"/>
      <c r="POR266" s="43"/>
      <c r="POS266" s="43"/>
      <c r="POT266" s="43"/>
      <c r="POU266" s="43"/>
      <c r="POV266" s="43"/>
      <c r="POW266" s="43"/>
      <c r="POX266" s="43"/>
      <c r="POY266" s="43"/>
      <c r="POZ266" s="43"/>
      <c r="PPA266" s="43"/>
      <c r="PPB266" s="43"/>
      <c r="PPC266" s="43"/>
      <c r="PPD266" s="43"/>
      <c r="PPE266" s="43"/>
      <c r="PPF266" s="43"/>
      <c r="PPG266" s="43"/>
      <c r="PPH266" s="43"/>
      <c r="PPI266" s="43"/>
      <c r="PPJ266" s="43"/>
      <c r="PPK266" s="43"/>
      <c r="PPL266" s="43"/>
      <c r="PPM266" s="43"/>
      <c r="PPN266" s="43"/>
      <c r="PPO266" s="43"/>
      <c r="PPP266" s="43"/>
      <c r="PPQ266" s="43"/>
      <c r="PPR266" s="43"/>
      <c r="PPS266" s="43"/>
      <c r="PPT266" s="43"/>
      <c r="PPU266" s="43"/>
      <c r="PPV266" s="43"/>
      <c r="PPW266" s="43"/>
      <c r="PPX266" s="43"/>
      <c r="PPY266" s="43"/>
      <c r="PPZ266" s="43"/>
      <c r="PQA266" s="43"/>
      <c r="PQB266" s="43"/>
      <c r="PQC266" s="43"/>
      <c r="PQD266" s="43"/>
      <c r="PQE266" s="43"/>
      <c r="PQF266" s="43"/>
      <c r="PQG266" s="43"/>
      <c r="PQH266" s="43"/>
      <c r="PQI266" s="43"/>
      <c r="PQJ266" s="43"/>
      <c r="PQK266" s="43"/>
      <c r="PQL266" s="43"/>
      <c r="PQM266" s="43"/>
      <c r="PQN266" s="43"/>
      <c r="PQO266" s="43"/>
      <c r="PQP266" s="43"/>
      <c r="PQQ266" s="43"/>
      <c r="PQR266" s="43"/>
      <c r="PQS266" s="43"/>
      <c r="PQT266" s="43"/>
      <c r="PQU266" s="43"/>
      <c r="PQV266" s="43"/>
      <c r="PQW266" s="43"/>
      <c r="PQX266" s="43"/>
      <c r="PQY266" s="43"/>
      <c r="PQZ266" s="43"/>
      <c r="PRA266" s="43"/>
      <c r="PRB266" s="43"/>
      <c r="PRC266" s="43"/>
      <c r="PRD266" s="43"/>
      <c r="PRE266" s="43"/>
      <c r="PRF266" s="43"/>
      <c r="PRG266" s="43"/>
      <c r="PRH266" s="43"/>
      <c r="PRI266" s="43"/>
      <c r="PRJ266" s="43"/>
      <c r="PRK266" s="43"/>
      <c r="PRL266" s="43"/>
      <c r="PRM266" s="43"/>
      <c r="PRN266" s="43"/>
      <c r="PRO266" s="43"/>
      <c r="PRP266" s="43"/>
      <c r="PRQ266" s="43"/>
      <c r="PRR266" s="43"/>
      <c r="PRS266" s="43"/>
      <c r="PRT266" s="43"/>
      <c r="PRU266" s="43"/>
      <c r="PRV266" s="43"/>
      <c r="PRW266" s="43"/>
      <c r="PRX266" s="43"/>
      <c r="PRY266" s="43"/>
      <c r="PRZ266" s="43"/>
      <c r="PSA266" s="43"/>
      <c r="PSB266" s="43"/>
      <c r="PSC266" s="43"/>
      <c r="PSD266" s="43"/>
      <c r="PSE266" s="43"/>
      <c r="PSF266" s="43"/>
      <c r="PSG266" s="43"/>
      <c r="PSH266" s="43"/>
      <c r="PSI266" s="43"/>
      <c r="PSJ266" s="43"/>
      <c r="PSK266" s="43"/>
      <c r="PSL266" s="43"/>
      <c r="PSM266" s="43"/>
      <c r="PSN266" s="43"/>
      <c r="PSO266" s="43"/>
      <c r="PSP266" s="43"/>
      <c r="PSQ266" s="43"/>
      <c r="PSR266" s="43"/>
      <c r="PSS266" s="43"/>
      <c r="PST266" s="43"/>
      <c r="PSU266" s="43"/>
      <c r="PSV266" s="43"/>
      <c r="PSW266" s="43"/>
      <c r="PSX266" s="43"/>
      <c r="PSY266" s="43"/>
      <c r="PSZ266" s="43"/>
      <c r="PTA266" s="43"/>
      <c r="PTB266" s="43"/>
      <c r="PTC266" s="43"/>
      <c r="PTD266" s="43"/>
      <c r="PTE266" s="43"/>
      <c r="PTF266" s="43"/>
      <c r="PTG266" s="43"/>
      <c r="PTH266" s="43"/>
      <c r="PTI266" s="43"/>
      <c r="PTJ266" s="43"/>
      <c r="PTK266" s="43"/>
      <c r="PTL266" s="43"/>
      <c r="PTM266" s="43"/>
      <c r="PTN266" s="43"/>
      <c r="PTO266" s="43"/>
      <c r="PTP266" s="43"/>
      <c r="PTQ266" s="43"/>
      <c r="PTR266" s="43"/>
      <c r="PTS266" s="43"/>
      <c r="PTT266" s="43"/>
      <c r="PTU266" s="43"/>
      <c r="PTV266" s="43"/>
      <c r="PTW266" s="43"/>
      <c r="PTX266" s="43"/>
      <c r="PTY266" s="43"/>
      <c r="PTZ266" s="43"/>
      <c r="PUA266" s="43"/>
      <c r="PUB266" s="43"/>
      <c r="PUC266" s="43"/>
      <c r="PUD266" s="43"/>
      <c r="PUE266" s="43"/>
      <c r="PUF266" s="43"/>
      <c r="PUG266" s="43"/>
      <c r="PUH266" s="43"/>
      <c r="PUI266" s="43"/>
      <c r="PUJ266" s="43"/>
      <c r="PUK266" s="43"/>
      <c r="PUL266" s="43"/>
      <c r="PUM266" s="43"/>
      <c r="PUN266" s="43"/>
      <c r="PUO266" s="43"/>
      <c r="PUP266" s="43"/>
      <c r="PUQ266" s="43"/>
      <c r="PUR266" s="43"/>
      <c r="PUS266" s="43"/>
      <c r="PUT266" s="43"/>
      <c r="PUU266" s="43"/>
      <c r="PUV266" s="43"/>
      <c r="PUW266" s="43"/>
      <c r="PUX266" s="43"/>
      <c r="PUY266" s="43"/>
      <c r="PUZ266" s="43"/>
      <c r="PVA266" s="43"/>
      <c r="PVB266" s="43"/>
      <c r="PVC266" s="43"/>
      <c r="PVD266" s="43"/>
      <c r="PVE266" s="43"/>
      <c r="PVF266" s="43"/>
      <c r="PVG266" s="43"/>
      <c r="PVH266" s="43"/>
      <c r="PVI266" s="43"/>
      <c r="PVJ266" s="43"/>
      <c r="PVK266" s="43"/>
      <c r="PVL266" s="43"/>
      <c r="PVM266" s="43"/>
      <c r="PVN266" s="43"/>
      <c r="PVO266" s="43"/>
      <c r="PVP266" s="43"/>
      <c r="PVQ266" s="43"/>
      <c r="PVR266" s="43"/>
      <c r="PVS266" s="43"/>
      <c r="PVT266" s="43"/>
      <c r="PVU266" s="43"/>
      <c r="PVV266" s="43"/>
      <c r="PVW266" s="43"/>
      <c r="PVX266" s="43"/>
      <c r="PVY266" s="43"/>
      <c r="PVZ266" s="43"/>
      <c r="PWA266" s="43"/>
      <c r="PWB266" s="43"/>
      <c r="PWC266" s="43"/>
      <c r="PWD266" s="43"/>
      <c r="PWE266" s="43"/>
      <c r="PWF266" s="43"/>
      <c r="PWG266" s="43"/>
      <c r="PWH266" s="43"/>
      <c r="PWI266" s="43"/>
      <c r="PWJ266" s="43"/>
      <c r="PWK266" s="43"/>
      <c r="PWL266" s="43"/>
      <c r="PWM266" s="43"/>
      <c r="PWN266" s="43"/>
      <c r="PWO266" s="43"/>
      <c r="PWP266" s="43"/>
      <c r="PWQ266" s="43"/>
      <c r="PWR266" s="43"/>
      <c r="PWS266" s="43"/>
      <c r="PWT266" s="43"/>
      <c r="PWU266" s="43"/>
      <c r="PWV266" s="43"/>
      <c r="PWW266" s="43"/>
      <c r="PWX266" s="43"/>
      <c r="PWY266" s="43"/>
      <c r="PWZ266" s="43"/>
      <c r="PXA266" s="43"/>
      <c r="PXB266" s="43"/>
      <c r="PXC266" s="43"/>
      <c r="PXD266" s="43"/>
      <c r="PXE266" s="43"/>
      <c r="PXF266" s="43"/>
      <c r="PXG266" s="43"/>
      <c r="PXH266" s="43"/>
      <c r="PXI266" s="43"/>
      <c r="PXJ266" s="43"/>
      <c r="PXK266" s="43"/>
      <c r="PXL266" s="43"/>
      <c r="PXM266" s="43"/>
      <c r="PXN266" s="43"/>
      <c r="PXO266" s="43"/>
      <c r="PXP266" s="43"/>
      <c r="PXQ266" s="43"/>
      <c r="PXR266" s="43"/>
      <c r="PXS266" s="43"/>
      <c r="PXT266" s="43"/>
      <c r="PXU266" s="43"/>
      <c r="PXV266" s="43"/>
      <c r="PXW266" s="43"/>
      <c r="PXX266" s="43"/>
      <c r="PXY266" s="43"/>
      <c r="PXZ266" s="43"/>
      <c r="PYA266" s="43"/>
      <c r="PYB266" s="43"/>
      <c r="PYC266" s="43"/>
      <c r="PYD266" s="43"/>
      <c r="PYE266" s="43"/>
      <c r="PYF266" s="43"/>
      <c r="PYG266" s="43"/>
      <c r="PYH266" s="43"/>
      <c r="PYI266" s="43"/>
      <c r="PYJ266" s="43"/>
      <c r="PYK266" s="43"/>
      <c r="PYL266" s="43"/>
      <c r="PYM266" s="43"/>
      <c r="PYN266" s="43"/>
      <c r="PYO266" s="43"/>
      <c r="PYP266" s="43"/>
      <c r="PYQ266" s="43"/>
      <c r="PYR266" s="43"/>
      <c r="PYS266" s="43"/>
      <c r="PYT266" s="43"/>
      <c r="PYU266" s="43"/>
      <c r="PYV266" s="43"/>
      <c r="PYW266" s="43"/>
      <c r="PYX266" s="43"/>
      <c r="PYY266" s="43"/>
      <c r="PYZ266" s="43"/>
      <c r="PZA266" s="43"/>
      <c r="PZB266" s="43"/>
      <c r="PZC266" s="43"/>
      <c r="PZD266" s="43"/>
      <c r="PZE266" s="43"/>
      <c r="PZF266" s="43"/>
      <c r="PZG266" s="43"/>
      <c r="PZH266" s="43"/>
      <c r="PZI266" s="43"/>
      <c r="PZJ266" s="43"/>
      <c r="PZK266" s="43"/>
      <c r="PZL266" s="43"/>
      <c r="PZM266" s="43"/>
      <c r="PZN266" s="43"/>
      <c r="PZO266" s="43"/>
      <c r="PZP266" s="43"/>
      <c r="PZQ266" s="43"/>
      <c r="PZR266" s="43"/>
      <c r="PZS266" s="43"/>
      <c r="PZT266" s="43"/>
      <c r="PZU266" s="43"/>
      <c r="PZV266" s="43"/>
      <c r="PZW266" s="43"/>
      <c r="PZX266" s="43"/>
      <c r="PZY266" s="43"/>
      <c r="PZZ266" s="43"/>
      <c r="QAA266" s="43"/>
      <c r="QAB266" s="43"/>
      <c r="QAC266" s="43"/>
      <c r="QAD266" s="43"/>
      <c r="QAE266" s="43"/>
      <c r="QAF266" s="43"/>
      <c r="QAG266" s="43"/>
      <c r="QAH266" s="43"/>
      <c r="QAI266" s="43"/>
      <c r="QAJ266" s="43"/>
      <c r="QAK266" s="43"/>
      <c r="QAL266" s="43"/>
      <c r="QAM266" s="43"/>
      <c r="QAN266" s="43"/>
      <c r="QAO266" s="43"/>
      <c r="QAP266" s="43"/>
      <c r="QAQ266" s="43"/>
      <c r="QAR266" s="43"/>
      <c r="QAS266" s="43"/>
      <c r="QAT266" s="43"/>
      <c r="QAU266" s="43"/>
      <c r="QAV266" s="43"/>
      <c r="QAW266" s="43"/>
      <c r="QAX266" s="43"/>
      <c r="QAY266" s="43"/>
      <c r="QAZ266" s="43"/>
      <c r="QBA266" s="43"/>
      <c r="QBB266" s="43"/>
      <c r="QBC266" s="43"/>
      <c r="QBD266" s="43"/>
      <c r="QBE266" s="43"/>
      <c r="QBF266" s="43"/>
      <c r="QBG266" s="43"/>
      <c r="QBH266" s="43"/>
      <c r="QBI266" s="43"/>
      <c r="QBJ266" s="43"/>
      <c r="QBK266" s="43"/>
      <c r="QBL266" s="43"/>
      <c r="QBM266" s="43"/>
      <c r="QBN266" s="43"/>
      <c r="QBO266" s="43"/>
      <c r="QBP266" s="43"/>
      <c r="QBQ266" s="43"/>
      <c r="QBR266" s="43"/>
      <c r="QBS266" s="43"/>
      <c r="QBT266" s="43"/>
      <c r="QBU266" s="43"/>
      <c r="QBV266" s="43"/>
      <c r="QBW266" s="43"/>
      <c r="QBX266" s="43"/>
      <c r="QBY266" s="43"/>
      <c r="QBZ266" s="43"/>
      <c r="QCA266" s="43"/>
      <c r="QCB266" s="43"/>
      <c r="QCC266" s="43"/>
      <c r="QCD266" s="43"/>
      <c r="QCE266" s="43"/>
      <c r="QCF266" s="43"/>
      <c r="QCG266" s="43"/>
      <c r="QCH266" s="43"/>
      <c r="QCI266" s="43"/>
      <c r="QCJ266" s="43"/>
      <c r="QCK266" s="43"/>
      <c r="QCL266" s="43"/>
      <c r="QCM266" s="43"/>
      <c r="QCN266" s="43"/>
      <c r="QCO266" s="43"/>
      <c r="QCP266" s="43"/>
      <c r="QCQ266" s="43"/>
      <c r="QCR266" s="43"/>
      <c r="QCS266" s="43"/>
      <c r="QCT266" s="43"/>
      <c r="QCU266" s="43"/>
      <c r="QCV266" s="43"/>
      <c r="QCW266" s="43"/>
      <c r="QCX266" s="43"/>
      <c r="QCY266" s="43"/>
      <c r="QCZ266" s="43"/>
      <c r="QDA266" s="43"/>
      <c r="QDB266" s="43"/>
      <c r="QDC266" s="43"/>
      <c r="QDD266" s="43"/>
      <c r="QDE266" s="43"/>
      <c r="QDF266" s="43"/>
      <c r="QDG266" s="43"/>
      <c r="QDH266" s="43"/>
      <c r="QDI266" s="43"/>
      <c r="QDJ266" s="43"/>
      <c r="QDK266" s="43"/>
      <c r="QDL266" s="43"/>
      <c r="QDM266" s="43"/>
      <c r="QDN266" s="43"/>
      <c r="QDO266" s="43"/>
      <c r="QDP266" s="43"/>
      <c r="QDQ266" s="43"/>
      <c r="QDR266" s="43"/>
      <c r="QDS266" s="43"/>
      <c r="QDT266" s="43"/>
      <c r="QDU266" s="43"/>
      <c r="QDV266" s="43"/>
      <c r="QDW266" s="43"/>
      <c r="QDX266" s="43"/>
      <c r="QDY266" s="43"/>
      <c r="QDZ266" s="43"/>
      <c r="QEA266" s="43"/>
      <c r="QEB266" s="43"/>
      <c r="QEC266" s="43"/>
      <c r="QED266" s="43"/>
      <c r="QEE266" s="43"/>
      <c r="QEF266" s="43"/>
      <c r="QEG266" s="43"/>
      <c r="QEH266" s="43"/>
      <c r="QEI266" s="43"/>
      <c r="QEJ266" s="43"/>
      <c r="QEK266" s="43"/>
      <c r="QEL266" s="43"/>
      <c r="QEM266" s="43"/>
      <c r="QEN266" s="43"/>
      <c r="QEO266" s="43"/>
      <c r="QEP266" s="43"/>
      <c r="QEQ266" s="43"/>
      <c r="QER266" s="43"/>
      <c r="QES266" s="43"/>
      <c r="QET266" s="43"/>
      <c r="QEU266" s="43"/>
      <c r="QEV266" s="43"/>
      <c r="QEW266" s="43"/>
      <c r="QEX266" s="43"/>
      <c r="QEY266" s="43"/>
      <c r="QEZ266" s="43"/>
      <c r="QFA266" s="43"/>
      <c r="QFB266" s="43"/>
      <c r="QFC266" s="43"/>
      <c r="QFD266" s="43"/>
      <c r="QFE266" s="43"/>
      <c r="QFF266" s="43"/>
      <c r="QFG266" s="43"/>
      <c r="QFH266" s="43"/>
      <c r="QFI266" s="43"/>
      <c r="QFJ266" s="43"/>
      <c r="QFK266" s="43"/>
      <c r="QFL266" s="43"/>
      <c r="QFM266" s="43"/>
      <c r="QFN266" s="43"/>
      <c r="QFO266" s="43"/>
      <c r="QFP266" s="43"/>
      <c r="QFQ266" s="43"/>
      <c r="QFR266" s="43"/>
      <c r="QFS266" s="43"/>
      <c r="QFT266" s="43"/>
      <c r="QFU266" s="43"/>
      <c r="QFV266" s="43"/>
      <c r="QFW266" s="43"/>
      <c r="QFX266" s="43"/>
      <c r="QFY266" s="43"/>
      <c r="QFZ266" s="43"/>
      <c r="QGA266" s="43"/>
      <c r="QGB266" s="43"/>
      <c r="QGC266" s="43"/>
      <c r="QGD266" s="43"/>
      <c r="QGE266" s="43"/>
      <c r="QGF266" s="43"/>
      <c r="QGG266" s="43"/>
      <c r="QGH266" s="43"/>
      <c r="QGI266" s="43"/>
      <c r="QGJ266" s="43"/>
      <c r="QGK266" s="43"/>
      <c r="QGL266" s="43"/>
      <c r="QGM266" s="43"/>
      <c r="QGN266" s="43"/>
      <c r="QGO266" s="43"/>
      <c r="QGP266" s="43"/>
      <c r="QGQ266" s="43"/>
      <c r="QGR266" s="43"/>
      <c r="QGS266" s="43"/>
      <c r="QGT266" s="43"/>
      <c r="QGU266" s="43"/>
      <c r="QGV266" s="43"/>
      <c r="QGW266" s="43"/>
      <c r="QGX266" s="43"/>
      <c r="QGY266" s="43"/>
      <c r="QGZ266" s="43"/>
      <c r="QHA266" s="43"/>
      <c r="QHB266" s="43"/>
      <c r="QHC266" s="43"/>
      <c r="QHD266" s="43"/>
      <c r="QHE266" s="43"/>
      <c r="QHF266" s="43"/>
      <c r="QHG266" s="43"/>
      <c r="QHH266" s="43"/>
      <c r="QHI266" s="43"/>
      <c r="QHJ266" s="43"/>
      <c r="QHK266" s="43"/>
      <c r="QHL266" s="43"/>
      <c r="QHM266" s="43"/>
      <c r="QHN266" s="43"/>
      <c r="QHO266" s="43"/>
      <c r="QHP266" s="43"/>
      <c r="QHQ266" s="43"/>
      <c r="QHR266" s="43"/>
      <c r="QHS266" s="43"/>
      <c r="QHT266" s="43"/>
      <c r="QHU266" s="43"/>
      <c r="QHV266" s="43"/>
      <c r="QHW266" s="43"/>
      <c r="QHX266" s="43"/>
      <c r="QHY266" s="43"/>
      <c r="QHZ266" s="43"/>
      <c r="QIA266" s="43"/>
      <c r="QIB266" s="43"/>
      <c r="QIC266" s="43"/>
      <c r="QID266" s="43"/>
      <c r="QIE266" s="43"/>
      <c r="QIF266" s="43"/>
      <c r="QIG266" s="43"/>
      <c r="QIH266" s="43"/>
      <c r="QII266" s="43"/>
      <c r="QIJ266" s="43"/>
      <c r="QIK266" s="43"/>
      <c r="QIL266" s="43"/>
      <c r="QIM266" s="43"/>
      <c r="QIN266" s="43"/>
      <c r="QIO266" s="43"/>
      <c r="QIP266" s="43"/>
      <c r="QIQ266" s="43"/>
      <c r="QIR266" s="43"/>
      <c r="QIS266" s="43"/>
      <c r="QIT266" s="43"/>
      <c r="QIU266" s="43"/>
      <c r="QIV266" s="43"/>
      <c r="QIW266" s="43"/>
      <c r="QIX266" s="43"/>
      <c r="QIY266" s="43"/>
      <c r="QIZ266" s="43"/>
      <c r="QJA266" s="43"/>
      <c r="QJB266" s="43"/>
      <c r="QJC266" s="43"/>
      <c r="QJD266" s="43"/>
      <c r="QJE266" s="43"/>
      <c r="QJF266" s="43"/>
      <c r="QJG266" s="43"/>
      <c r="QJH266" s="43"/>
      <c r="QJI266" s="43"/>
      <c r="QJJ266" s="43"/>
      <c r="QJK266" s="43"/>
      <c r="QJL266" s="43"/>
      <c r="QJM266" s="43"/>
      <c r="QJN266" s="43"/>
      <c r="QJO266" s="43"/>
      <c r="QJP266" s="43"/>
      <c r="QJQ266" s="43"/>
      <c r="QJR266" s="43"/>
      <c r="QJS266" s="43"/>
      <c r="QJT266" s="43"/>
      <c r="QJU266" s="43"/>
      <c r="QJV266" s="43"/>
      <c r="QJW266" s="43"/>
      <c r="QJX266" s="43"/>
      <c r="QJY266" s="43"/>
      <c r="QJZ266" s="43"/>
      <c r="QKA266" s="43"/>
      <c r="QKB266" s="43"/>
      <c r="QKC266" s="43"/>
      <c r="QKD266" s="43"/>
      <c r="QKE266" s="43"/>
      <c r="QKF266" s="43"/>
      <c r="QKG266" s="43"/>
      <c r="QKH266" s="43"/>
      <c r="QKI266" s="43"/>
      <c r="QKJ266" s="43"/>
      <c r="QKK266" s="43"/>
      <c r="QKL266" s="43"/>
      <c r="QKM266" s="43"/>
      <c r="QKN266" s="43"/>
      <c r="QKO266" s="43"/>
      <c r="QKP266" s="43"/>
      <c r="QKQ266" s="43"/>
      <c r="QKR266" s="43"/>
      <c r="QKS266" s="43"/>
      <c r="QKT266" s="43"/>
      <c r="QKU266" s="43"/>
      <c r="QKV266" s="43"/>
      <c r="QKW266" s="43"/>
      <c r="QKX266" s="43"/>
      <c r="QKY266" s="43"/>
      <c r="QKZ266" s="43"/>
      <c r="QLA266" s="43"/>
      <c r="QLB266" s="43"/>
      <c r="QLC266" s="43"/>
      <c r="QLD266" s="43"/>
      <c r="QLE266" s="43"/>
      <c r="QLF266" s="43"/>
      <c r="QLG266" s="43"/>
      <c r="QLH266" s="43"/>
      <c r="QLI266" s="43"/>
      <c r="QLJ266" s="43"/>
      <c r="QLK266" s="43"/>
      <c r="QLL266" s="43"/>
      <c r="QLM266" s="43"/>
      <c r="QLN266" s="43"/>
      <c r="QLO266" s="43"/>
      <c r="QLP266" s="43"/>
      <c r="QLQ266" s="43"/>
      <c r="QLR266" s="43"/>
      <c r="QLS266" s="43"/>
      <c r="QLT266" s="43"/>
      <c r="QLU266" s="43"/>
      <c r="QLV266" s="43"/>
      <c r="QLW266" s="43"/>
      <c r="QLX266" s="43"/>
      <c r="QLY266" s="43"/>
      <c r="QLZ266" s="43"/>
      <c r="QMA266" s="43"/>
      <c r="QMB266" s="43"/>
      <c r="QMC266" s="43"/>
      <c r="QMD266" s="43"/>
      <c r="QME266" s="43"/>
      <c r="QMF266" s="43"/>
      <c r="QMG266" s="43"/>
      <c r="QMH266" s="43"/>
      <c r="QMI266" s="43"/>
      <c r="QMJ266" s="43"/>
      <c r="QMK266" s="43"/>
      <c r="QML266" s="43"/>
      <c r="QMM266" s="43"/>
      <c r="QMN266" s="43"/>
      <c r="QMO266" s="43"/>
      <c r="QMP266" s="43"/>
      <c r="QMQ266" s="43"/>
      <c r="QMR266" s="43"/>
      <c r="QMS266" s="43"/>
      <c r="QMT266" s="43"/>
      <c r="QMU266" s="43"/>
      <c r="QMV266" s="43"/>
      <c r="QMW266" s="43"/>
      <c r="QMX266" s="43"/>
      <c r="QMY266" s="43"/>
      <c r="QMZ266" s="43"/>
      <c r="QNA266" s="43"/>
      <c r="QNB266" s="43"/>
      <c r="QNC266" s="43"/>
      <c r="QND266" s="43"/>
      <c r="QNE266" s="43"/>
      <c r="QNF266" s="43"/>
      <c r="QNG266" s="43"/>
      <c r="QNH266" s="43"/>
      <c r="QNI266" s="43"/>
      <c r="QNJ266" s="43"/>
      <c r="QNK266" s="43"/>
      <c r="QNL266" s="43"/>
      <c r="QNM266" s="43"/>
      <c r="QNN266" s="43"/>
      <c r="QNO266" s="43"/>
      <c r="QNP266" s="43"/>
      <c r="QNQ266" s="43"/>
      <c r="QNR266" s="43"/>
      <c r="QNS266" s="43"/>
      <c r="QNT266" s="43"/>
      <c r="QNU266" s="43"/>
      <c r="QNV266" s="43"/>
      <c r="QNW266" s="43"/>
      <c r="QNX266" s="43"/>
      <c r="QNY266" s="43"/>
      <c r="QNZ266" s="43"/>
      <c r="QOA266" s="43"/>
      <c r="QOB266" s="43"/>
      <c r="QOC266" s="43"/>
      <c r="QOD266" s="43"/>
      <c r="QOE266" s="43"/>
      <c r="QOF266" s="43"/>
      <c r="QOG266" s="43"/>
      <c r="QOH266" s="43"/>
      <c r="QOI266" s="43"/>
      <c r="QOJ266" s="43"/>
      <c r="QOK266" s="43"/>
      <c r="QOL266" s="43"/>
      <c r="QOM266" s="43"/>
      <c r="QON266" s="43"/>
      <c r="QOO266" s="43"/>
      <c r="QOP266" s="43"/>
      <c r="QOQ266" s="43"/>
      <c r="QOR266" s="43"/>
      <c r="QOS266" s="43"/>
      <c r="QOT266" s="43"/>
      <c r="QOU266" s="43"/>
      <c r="QOV266" s="43"/>
      <c r="QOW266" s="43"/>
      <c r="QOX266" s="43"/>
      <c r="QOY266" s="43"/>
      <c r="QOZ266" s="43"/>
      <c r="QPA266" s="43"/>
      <c r="QPB266" s="43"/>
      <c r="QPC266" s="43"/>
      <c r="QPD266" s="43"/>
      <c r="QPE266" s="43"/>
      <c r="QPF266" s="43"/>
      <c r="QPG266" s="43"/>
      <c r="QPH266" s="43"/>
      <c r="QPI266" s="43"/>
      <c r="QPJ266" s="43"/>
      <c r="QPK266" s="43"/>
      <c r="QPL266" s="43"/>
      <c r="QPM266" s="43"/>
      <c r="QPN266" s="43"/>
      <c r="QPO266" s="43"/>
      <c r="QPP266" s="43"/>
      <c r="QPQ266" s="43"/>
      <c r="QPR266" s="43"/>
      <c r="QPS266" s="43"/>
      <c r="QPT266" s="43"/>
      <c r="QPU266" s="43"/>
      <c r="QPV266" s="43"/>
      <c r="QPW266" s="43"/>
      <c r="QPX266" s="43"/>
      <c r="QPY266" s="43"/>
      <c r="QPZ266" s="43"/>
      <c r="QQA266" s="43"/>
      <c r="QQB266" s="43"/>
      <c r="QQC266" s="43"/>
      <c r="QQD266" s="43"/>
      <c r="QQE266" s="43"/>
      <c r="QQF266" s="43"/>
      <c r="QQG266" s="43"/>
      <c r="QQH266" s="43"/>
      <c r="QQI266" s="43"/>
      <c r="QQJ266" s="43"/>
      <c r="QQK266" s="43"/>
      <c r="QQL266" s="43"/>
      <c r="QQM266" s="43"/>
      <c r="QQN266" s="43"/>
      <c r="QQO266" s="43"/>
      <c r="QQP266" s="43"/>
      <c r="QQQ266" s="43"/>
      <c r="QQR266" s="43"/>
      <c r="QQS266" s="43"/>
      <c r="QQT266" s="43"/>
      <c r="QQU266" s="43"/>
      <c r="QQV266" s="43"/>
      <c r="QQW266" s="43"/>
      <c r="QQX266" s="43"/>
      <c r="QQY266" s="43"/>
      <c r="QQZ266" s="43"/>
      <c r="QRA266" s="43"/>
      <c r="QRB266" s="43"/>
      <c r="QRC266" s="43"/>
      <c r="QRD266" s="43"/>
      <c r="QRE266" s="43"/>
      <c r="QRF266" s="43"/>
      <c r="QRG266" s="43"/>
      <c r="QRH266" s="43"/>
      <c r="QRI266" s="43"/>
      <c r="QRJ266" s="43"/>
      <c r="QRK266" s="43"/>
      <c r="QRL266" s="43"/>
      <c r="QRM266" s="43"/>
      <c r="QRN266" s="43"/>
      <c r="QRO266" s="43"/>
      <c r="QRP266" s="43"/>
      <c r="QRQ266" s="43"/>
      <c r="QRR266" s="43"/>
      <c r="QRS266" s="43"/>
      <c r="QRT266" s="43"/>
      <c r="QRU266" s="43"/>
      <c r="QRV266" s="43"/>
      <c r="QRW266" s="43"/>
      <c r="QRX266" s="43"/>
      <c r="QRY266" s="43"/>
      <c r="QRZ266" s="43"/>
      <c r="QSA266" s="43"/>
      <c r="QSB266" s="43"/>
      <c r="QSC266" s="43"/>
      <c r="QSD266" s="43"/>
      <c r="QSE266" s="43"/>
      <c r="QSF266" s="43"/>
      <c r="QSG266" s="43"/>
      <c r="QSH266" s="43"/>
      <c r="QSI266" s="43"/>
      <c r="QSJ266" s="43"/>
      <c r="QSK266" s="43"/>
      <c r="QSL266" s="43"/>
      <c r="QSM266" s="43"/>
      <c r="QSN266" s="43"/>
      <c r="QSO266" s="43"/>
      <c r="QSP266" s="43"/>
      <c r="QSQ266" s="43"/>
      <c r="QSR266" s="43"/>
      <c r="QSS266" s="43"/>
      <c r="QST266" s="43"/>
      <c r="QSU266" s="43"/>
      <c r="QSV266" s="43"/>
      <c r="QSW266" s="43"/>
      <c r="QSX266" s="43"/>
      <c r="QSY266" s="43"/>
      <c r="QSZ266" s="43"/>
      <c r="QTA266" s="43"/>
      <c r="QTB266" s="43"/>
      <c r="QTC266" s="43"/>
      <c r="QTD266" s="43"/>
      <c r="QTE266" s="43"/>
      <c r="QTF266" s="43"/>
      <c r="QTG266" s="43"/>
      <c r="QTH266" s="43"/>
      <c r="QTI266" s="43"/>
      <c r="QTJ266" s="43"/>
      <c r="QTK266" s="43"/>
      <c r="QTL266" s="43"/>
      <c r="QTM266" s="43"/>
      <c r="QTN266" s="43"/>
      <c r="QTO266" s="43"/>
      <c r="QTP266" s="43"/>
      <c r="QTQ266" s="43"/>
      <c r="QTR266" s="43"/>
      <c r="QTS266" s="43"/>
      <c r="QTT266" s="43"/>
      <c r="QTU266" s="43"/>
      <c r="QTV266" s="43"/>
      <c r="QTW266" s="43"/>
      <c r="QTX266" s="43"/>
      <c r="QTY266" s="43"/>
      <c r="QTZ266" s="43"/>
      <c r="QUA266" s="43"/>
      <c r="QUB266" s="43"/>
      <c r="QUC266" s="43"/>
      <c r="QUD266" s="43"/>
      <c r="QUE266" s="43"/>
      <c r="QUF266" s="43"/>
      <c r="QUG266" s="43"/>
      <c r="QUH266" s="43"/>
      <c r="QUI266" s="43"/>
      <c r="QUJ266" s="43"/>
      <c r="QUK266" s="43"/>
      <c r="QUL266" s="43"/>
      <c r="QUM266" s="43"/>
      <c r="QUN266" s="43"/>
      <c r="QUO266" s="43"/>
      <c r="QUP266" s="43"/>
      <c r="QUQ266" s="43"/>
      <c r="QUR266" s="43"/>
      <c r="QUS266" s="43"/>
      <c r="QUT266" s="43"/>
      <c r="QUU266" s="43"/>
      <c r="QUV266" s="43"/>
      <c r="QUW266" s="43"/>
      <c r="QUX266" s="43"/>
      <c r="QUY266" s="43"/>
      <c r="QUZ266" s="43"/>
      <c r="QVA266" s="43"/>
      <c r="QVB266" s="43"/>
      <c r="QVC266" s="43"/>
      <c r="QVD266" s="43"/>
      <c r="QVE266" s="43"/>
      <c r="QVF266" s="43"/>
      <c r="QVG266" s="43"/>
      <c r="QVH266" s="43"/>
      <c r="QVI266" s="43"/>
      <c r="QVJ266" s="43"/>
      <c r="QVK266" s="43"/>
      <c r="QVL266" s="43"/>
      <c r="QVM266" s="43"/>
      <c r="QVN266" s="43"/>
      <c r="QVO266" s="43"/>
      <c r="QVP266" s="43"/>
      <c r="QVQ266" s="43"/>
      <c r="QVR266" s="43"/>
      <c r="QVS266" s="43"/>
      <c r="QVT266" s="43"/>
      <c r="QVU266" s="43"/>
      <c r="QVV266" s="43"/>
      <c r="QVW266" s="43"/>
      <c r="QVX266" s="43"/>
      <c r="QVY266" s="43"/>
      <c r="QVZ266" s="43"/>
      <c r="QWA266" s="43"/>
      <c r="QWB266" s="43"/>
      <c r="QWC266" s="43"/>
      <c r="QWD266" s="43"/>
      <c r="QWE266" s="43"/>
      <c r="QWF266" s="43"/>
      <c r="QWG266" s="43"/>
      <c r="QWH266" s="43"/>
      <c r="QWI266" s="43"/>
      <c r="QWJ266" s="43"/>
      <c r="QWK266" s="43"/>
      <c r="QWL266" s="43"/>
      <c r="QWM266" s="43"/>
      <c r="QWN266" s="43"/>
      <c r="QWO266" s="43"/>
      <c r="QWP266" s="43"/>
      <c r="QWQ266" s="43"/>
      <c r="QWR266" s="43"/>
      <c r="QWS266" s="43"/>
      <c r="QWT266" s="43"/>
      <c r="QWU266" s="43"/>
      <c r="QWV266" s="43"/>
      <c r="QWW266" s="43"/>
      <c r="QWX266" s="43"/>
      <c r="QWY266" s="43"/>
      <c r="QWZ266" s="43"/>
      <c r="QXA266" s="43"/>
      <c r="QXB266" s="43"/>
      <c r="QXC266" s="43"/>
      <c r="QXD266" s="43"/>
      <c r="QXE266" s="43"/>
      <c r="QXF266" s="43"/>
      <c r="QXG266" s="43"/>
      <c r="QXH266" s="43"/>
      <c r="QXI266" s="43"/>
      <c r="QXJ266" s="43"/>
      <c r="QXK266" s="43"/>
      <c r="QXL266" s="43"/>
      <c r="QXM266" s="43"/>
      <c r="QXN266" s="43"/>
      <c r="QXO266" s="43"/>
      <c r="QXP266" s="43"/>
      <c r="QXQ266" s="43"/>
      <c r="QXR266" s="43"/>
      <c r="QXS266" s="43"/>
      <c r="QXT266" s="43"/>
      <c r="QXU266" s="43"/>
      <c r="QXV266" s="43"/>
      <c r="QXW266" s="43"/>
      <c r="QXX266" s="43"/>
      <c r="QXY266" s="43"/>
      <c r="QXZ266" s="43"/>
      <c r="QYA266" s="43"/>
      <c r="QYB266" s="43"/>
      <c r="QYC266" s="43"/>
      <c r="QYD266" s="43"/>
      <c r="QYE266" s="43"/>
      <c r="QYF266" s="43"/>
      <c r="QYG266" s="43"/>
      <c r="QYH266" s="43"/>
      <c r="QYI266" s="43"/>
      <c r="QYJ266" s="43"/>
      <c r="QYK266" s="43"/>
      <c r="QYL266" s="43"/>
      <c r="QYM266" s="43"/>
      <c r="QYN266" s="43"/>
      <c r="QYO266" s="43"/>
      <c r="QYP266" s="43"/>
      <c r="QYQ266" s="43"/>
      <c r="QYR266" s="43"/>
      <c r="QYS266" s="43"/>
      <c r="QYT266" s="43"/>
      <c r="QYU266" s="43"/>
      <c r="QYV266" s="43"/>
      <c r="QYW266" s="43"/>
      <c r="QYX266" s="43"/>
      <c r="QYY266" s="43"/>
      <c r="QYZ266" s="43"/>
      <c r="QZA266" s="43"/>
      <c r="QZB266" s="43"/>
      <c r="QZC266" s="43"/>
      <c r="QZD266" s="43"/>
      <c r="QZE266" s="43"/>
      <c r="QZF266" s="43"/>
      <c r="QZG266" s="43"/>
      <c r="QZH266" s="43"/>
      <c r="QZI266" s="43"/>
      <c r="QZJ266" s="43"/>
      <c r="QZK266" s="43"/>
      <c r="QZL266" s="43"/>
      <c r="QZM266" s="43"/>
      <c r="QZN266" s="43"/>
      <c r="QZO266" s="43"/>
      <c r="QZP266" s="43"/>
      <c r="QZQ266" s="43"/>
      <c r="QZR266" s="43"/>
      <c r="QZS266" s="43"/>
      <c r="QZT266" s="43"/>
      <c r="QZU266" s="43"/>
      <c r="QZV266" s="43"/>
      <c r="QZW266" s="43"/>
      <c r="QZX266" s="43"/>
      <c r="QZY266" s="43"/>
      <c r="QZZ266" s="43"/>
      <c r="RAA266" s="43"/>
      <c r="RAB266" s="43"/>
      <c r="RAC266" s="43"/>
      <c r="RAD266" s="43"/>
      <c r="RAE266" s="43"/>
      <c r="RAF266" s="43"/>
      <c r="RAG266" s="43"/>
      <c r="RAH266" s="43"/>
      <c r="RAI266" s="43"/>
      <c r="RAJ266" s="43"/>
      <c r="RAK266" s="43"/>
      <c r="RAL266" s="43"/>
      <c r="RAM266" s="43"/>
      <c r="RAN266" s="43"/>
      <c r="RAO266" s="43"/>
      <c r="RAP266" s="43"/>
      <c r="RAQ266" s="43"/>
      <c r="RAR266" s="43"/>
      <c r="RAS266" s="43"/>
      <c r="RAT266" s="43"/>
      <c r="RAU266" s="43"/>
      <c r="RAV266" s="43"/>
      <c r="RAW266" s="43"/>
      <c r="RAX266" s="43"/>
      <c r="RAY266" s="43"/>
      <c r="RAZ266" s="43"/>
      <c r="RBA266" s="43"/>
      <c r="RBB266" s="43"/>
      <c r="RBC266" s="43"/>
      <c r="RBD266" s="43"/>
      <c r="RBE266" s="43"/>
      <c r="RBF266" s="43"/>
      <c r="RBG266" s="43"/>
      <c r="RBH266" s="43"/>
      <c r="RBI266" s="43"/>
      <c r="RBJ266" s="43"/>
      <c r="RBK266" s="43"/>
      <c r="RBL266" s="43"/>
      <c r="RBM266" s="43"/>
      <c r="RBN266" s="43"/>
      <c r="RBO266" s="43"/>
      <c r="RBP266" s="43"/>
      <c r="RBQ266" s="43"/>
      <c r="RBR266" s="43"/>
      <c r="RBS266" s="43"/>
      <c r="RBT266" s="43"/>
      <c r="RBU266" s="43"/>
      <c r="RBV266" s="43"/>
      <c r="RBW266" s="43"/>
      <c r="RBX266" s="43"/>
      <c r="RBY266" s="43"/>
      <c r="RBZ266" s="43"/>
      <c r="RCA266" s="43"/>
      <c r="RCB266" s="43"/>
      <c r="RCC266" s="43"/>
      <c r="RCD266" s="43"/>
      <c r="RCE266" s="43"/>
      <c r="RCF266" s="43"/>
      <c r="RCG266" s="43"/>
      <c r="RCH266" s="43"/>
      <c r="RCI266" s="43"/>
      <c r="RCJ266" s="43"/>
      <c r="RCK266" s="43"/>
      <c r="RCL266" s="43"/>
      <c r="RCM266" s="43"/>
      <c r="RCN266" s="43"/>
      <c r="RCO266" s="43"/>
      <c r="RCP266" s="43"/>
      <c r="RCQ266" s="43"/>
      <c r="RCR266" s="43"/>
      <c r="RCS266" s="43"/>
      <c r="RCT266" s="43"/>
      <c r="RCU266" s="43"/>
      <c r="RCV266" s="43"/>
      <c r="RCW266" s="43"/>
      <c r="RCX266" s="43"/>
      <c r="RCY266" s="43"/>
      <c r="RCZ266" s="43"/>
      <c r="RDA266" s="43"/>
      <c r="RDB266" s="43"/>
      <c r="RDC266" s="43"/>
      <c r="RDD266" s="43"/>
      <c r="RDE266" s="43"/>
      <c r="RDF266" s="43"/>
      <c r="RDG266" s="43"/>
      <c r="RDH266" s="43"/>
      <c r="RDI266" s="43"/>
      <c r="RDJ266" s="43"/>
      <c r="RDK266" s="43"/>
      <c r="RDL266" s="43"/>
      <c r="RDM266" s="43"/>
      <c r="RDN266" s="43"/>
      <c r="RDO266" s="43"/>
      <c r="RDP266" s="43"/>
      <c r="RDQ266" s="43"/>
      <c r="RDR266" s="43"/>
      <c r="RDS266" s="43"/>
      <c r="RDT266" s="43"/>
      <c r="RDU266" s="43"/>
      <c r="RDV266" s="43"/>
      <c r="RDW266" s="43"/>
      <c r="RDX266" s="43"/>
      <c r="RDY266" s="43"/>
      <c r="RDZ266" s="43"/>
      <c r="REA266" s="43"/>
      <c r="REB266" s="43"/>
      <c r="REC266" s="43"/>
      <c r="RED266" s="43"/>
      <c r="REE266" s="43"/>
      <c r="REF266" s="43"/>
      <c r="REG266" s="43"/>
      <c r="REH266" s="43"/>
      <c r="REI266" s="43"/>
      <c r="REJ266" s="43"/>
      <c r="REK266" s="43"/>
      <c r="REL266" s="43"/>
      <c r="REM266" s="43"/>
      <c r="REN266" s="43"/>
      <c r="REO266" s="43"/>
      <c r="REP266" s="43"/>
      <c r="REQ266" s="43"/>
      <c r="RER266" s="43"/>
      <c r="RES266" s="43"/>
      <c r="RET266" s="43"/>
      <c r="REU266" s="43"/>
      <c r="REV266" s="43"/>
      <c r="REW266" s="43"/>
      <c r="REX266" s="43"/>
      <c r="REY266" s="43"/>
      <c r="REZ266" s="43"/>
      <c r="RFA266" s="43"/>
      <c r="RFB266" s="43"/>
      <c r="RFC266" s="43"/>
      <c r="RFD266" s="43"/>
      <c r="RFE266" s="43"/>
      <c r="RFF266" s="43"/>
      <c r="RFG266" s="43"/>
      <c r="RFH266" s="43"/>
      <c r="RFI266" s="43"/>
      <c r="RFJ266" s="43"/>
      <c r="RFK266" s="43"/>
      <c r="RFL266" s="43"/>
      <c r="RFM266" s="43"/>
      <c r="RFN266" s="43"/>
      <c r="RFO266" s="43"/>
      <c r="RFP266" s="43"/>
      <c r="RFQ266" s="43"/>
      <c r="RFR266" s="43"/>
      <c r="RFS266" s="43"/>
      <c r="RFT266" s="43"/>
      <c r="RFU266" s="43"/>
      <c r="RFV266" s="43"/>
      <c r="RFW266" s="43"/>
      <c r="RFX266" s="43"/>
      <c r="RFY266" s="43"/>
      <c r="RFZ266" s="43"/>
      <c r="RGA266" s="43"/>
      <c r="RGB266" s="43"/>
      <c r="RGC266" s="43"/>
      <c r="RGD266" s="43"/>
      <c r="RGE266" s="43"/>
      <c r="RGF266" s="43"/>
      <c r="RGG266" s="43"/>
      <c r="RGH266" s="43"/>
      <c r="RGI266" s="43"/>
      <c r="RGJ266" s="43"/>
      <c r="RGK266" s="43"/>
      <c r="RGL266" s="43"/>
      <c r="RGM266" s="43"/>
      <c r="RGN266" s="43"/>
      <c r="RGO266" s="43"/>
      <c r="RGP266" s="43"/>
      <c r="RGQ266" s="43"/>
      <c r="RGR266" s="43"/>
      <c r="RGS266" s="43"/>
      <c r="RGT266" s="43"/>
      <c r="RGU266" s="43"/>
      <c r="RGV266" s="43"/>
      <c r="RGW266" s="43"/>
      <c r="RGX266" s="43"/>
      <c r="RGY266" s="43"/>
      <c r="RGZ266" s="43"/>
      <c r="RHA266" s="43"/>
      <c r="RHB266" s="43"/>
      <c r="RHC266" s="43"/>
      <c r="RHD266" s="43"/>
      <c r="RHE266" s="43"/>
      <c r="RHF266" s="43"/>
      <c r="RHG266" s="43"/>
      <c r="RHH266" s="43"/>
      <c r="RHI266" s="43"/>
      <c r="RHJ266" s="43"/>
      <c r="RHK266" s="43"/>
      <c r="RHL266" s="43"/>
      <c r="RHM266" s="43"/>
      <c r="RHN266" s="43"/>
      <c r="RHO266" s="43"/>
      <c r="RHP266" s="43"/>
      <c r="RHQ266" s="43"/>
      <c r="RHR266" s="43"/>
      <c r="RHS266" s="43"/>
      <c r="RHT266" s="43"/>
      <c r="RHU266" s="43"/>
      <c r="RHV266" s="43"/>
      <c r="RHW266" s="43"/>
      <c r="RHX266" s="43"/>
      <c r="RHY266" s="43"/>
      <c r="RHZ266" s="43"/>
      <c r="RIA266" s="43"/>
      <c r="RIB266" s="43"/>
      <c r="RIC266" s="43"/>
      <c r="RID266" s="43"/>
      <c r="RIE266" s="43"/>
      <c r="RIF266" s="43"/>
      <c r="RIG266" s="43"/>
      <c r="RIH266" s="43"/>
      <c r="RII266" s="43"/>
      <c r="RIJ266" s="43"/>
      <c r="RIK266" s="43"/>
      <c r="RIL266" s="43"/>
      <c r="RIM266" s="43"/>
      <c r="RIN266" s="43"/>
      <c r="RIO266" s="43"/>
      <c r="RIP266" s="43"/>
      <c r="RIQ266" s="43"/>
      <c r="RIR266" s="43"/>
      <c r="RIS266" s="43"/>
      <c r="RIT266" s="43"/>
      <c r="RIU266" s="43"/>
      <c r="RIV266" s="43"/>
      <c r="RIW266" s="43"/>
      <c r="RIX266" s="43"/>
      <c r="RIY266" s="43"/>
      <c r="RIZ266" s="43"/>
      <c r="RJA266" s="43"/>
      <c r="RJB266" s="43"/>
      <c r="RJC266" s="43"/>
      <c r="RJD266" s="43"/>
      <c r="RJE266" s="43"/>
      <c r="RJF266" s="43"/>
      <c r="RJG266" s="43"/>
      <c r="RJH266" s="43"/>
      <c r="RJI266" s="43"/>
      <c r="RJJ266" s="43"/>
      <c r="RJK266" s="43"/>
      <c r="RJL266" s="43"/>
      <c r="RJM266" s="43"/>
      <c r="RJN266" s="43"/>
      <c r="RJO266" s="43"/>
      <c r="RJP266" s="43"/>
      <c r="RJQ266" s="43"/>
      <c r="RJR266" s="43"/>
      <c r="RJS266" s="43"/>
      <c r="RJT266" s="43"/>
      <c r="RJU266" s="43"/>
      <c r="RJV266" s="43"/>
      <c r="RJW266" s="43"/>
      <c r="RJX266" s="43"/>
      <c r="RJY266" s="43"/>
      <c r="RJZ266" s="43"/>
      <c r="RKA266" s="43"/>
      <c r="RKB266" s="43"/>
      <c r="RKC266" s="43"/>
      <c r="RKD266" s="43"/>
      <c r="RKE266" s="43"/>
      <c r="RKF266" s="43"/>
      <c r="RKG266" s="43"/>
      <c r="RKH266" s="43"/>
      <c r="RKI266" s="43"/>
      <c r="RKJ266" s="43"/>
      <c r="RKK266" s="43"/>
      <c r="RKL266" s="43"/>
      <c r="RKM266" s="43"/>
      <c r="RKN266" s="43"/>
      <c r="RKO266" s="43"/>
      <c r="RKP266" s="43"/>
      <c r="RKQ266" s="43"/>
      <c r="RKR266" s="43"/>
      <c r="RKS266" s="43"/>
      <c r="RKT266" s="43"/>
      <c r="RKU266" s="43"/>
      <c r="RKV266" s="43"/>
      <c r="RKW266" s="43"/>
      <c r="RKX266" s="43"/>
      <c r="RKY266" s="43"/>
      <c r="RKZ266" s="43"/>
      <c r="RLA266" s="43"/>
      <c r="RLB266" s="43"/>
      <c r="RLC266" s="43"/>
      <c r="RLD266" s="43"/>
      <c r="RLE266" s="43"/>
      <c r="RLF266" s="43"/>
      <c r="RLG266" s="43"/>
      <c r="RLH266" s="43"/>
      <c r="RLI266" s="43"/>
      <c r="RLJ266" s="43"/>
      <c r="RLK266" s="43"/>
      <c r="RLL266" s="43"/>
      <c r="RLM266" s="43"/>
      <c r="RLN266" s="43"/>
      <c r="RLO266" s="43"/>
      <c r="RLP266" s="43"/>
      <c r="RLQ266" s="43"/>
      <c r="RLR266" s="43"/>
      <c r="RLS266" s="43"/>
      <c r="RLT266" s="43"/>
      <c r="RLU266" s="43"/>
      <c r="RLV266" s="43"/>
      <c r="RLW266" s="43"/>
      <c r="RLX266" s="43"/>
      <c r="RLY266" s="43"/>
      <c r="RLZ266" s="43"/>
      <c r="RMA266" s="43"/>
      <c r="RMB266" s="43"/>
      <c r="RMC266" s="43"/>
      <c r="RMD266" s="43"/>
      <c r="RME266" s="43"/>
      <c r="RMF266" s="43"/>
      <c r="RMG266" s="43"/>
      <c r="RMH266" s="43"/>
      <c r="RMI266" s="43"/>
      <c r="RMJ266" s="43"/>
      <c r="RMK266" s="43"/>
      <c r="RML266" s="43"/>
      <c r="RMM266" s="43"/>
      <c r="RMN266" s="43"/>
      <c r="RMO266" s="43"/>
      <c r="RMP266" s="43"/>
      <c r="RMQ266" s="43"/>
      <c r="RMR266" s="43"/>
      <c r="RMS266" s="43"/>
      <c r="RMT266" s="43"/>
      <c r="RMU266" s="43"/>
      <c r="RMV266" s="43"/>
      <c r="RMW266" s="43"/>
      <c r="RMX266" s="43"/>
      <c r="RMY266" s="43"/>
      <c r="RMZ266" s="43"/>
      <c r="RNA266" s="43"/>
      <c r="RNB266" s="43"/>
      <c r="RNC266" s="43"/>
      <c r="RND266" s="43"/>
      <c r="RNE266" s="43"/>
      <c r="RNF266" s="43"/>
      <c r="RNG266" s="43"/>
      <c r="RNH266" s="43"/>
      <c r="RNI266" s="43"/>
      <c r="RNJ266" s="43"/>
      <c r="RNK266" s="43"/>
      <c r="RNL266" s="43"/>
      <c r="RNM266" s="43"/>
      <c r="RNN266" s="43"/>
      <c r="RNO266" s="43"/>
      <c r="RNP266" s="43"/>
      <c r="RNQ266" s="43"/>
      <c r="RNR266" s="43"/>
      <c r="RNS266" s="43"/>
      <c r="RNT266" s="43"/>
      <c r="RNU266" s="43"/>
      <c r="RNV266" s="43"/>
      <c r="RNW266" s="43"/>
      <c r="RNX266" s="43"/>
      <c r="RNY266" s="43"/>
      <c r="RNZ266" s="43"/>
      <c r="ROA266" s="43"/>
      <c r="ROB266" s="43"/>
      <c r="ROC266" s="43"/>
      <c r="ROD266" s="43"/>
      <c r="ROE266" s="43"/>
      <c r="ROF266" s="43"/>
      <c r="ROG266" s="43"/>
      <c r="ROH266" s="43"/>
      <c r="ROI266" s="43"/>
      <c r="ROJ266" s="43"/>
      <c r="ROK266" s="43"/>
      <c r="ROL266" s="43"/>
      <c r="ROM266" s="43"/>
      <c r="RON266" s="43"/>
      <c r="ROO266" s="43"/>
      <c r="ROP266" s="43"/>
      <c r="ROQ266" s="43"/>
      <c r="ROR266" s="43"/>
      <c r="ROS266" s="43"/>
      <c r="ROT266" s="43"/>
      <c r="ROU266" s="43"/>
      <c r="ROV266" s="43"/>
      <c r="ROW266" s="43"/>
      <c r="ROX266" s="43"/>
      <c r="ROY266" s="43"/>
      <c r="ROZ266" s="43"/>
      <c r="RPA266" s="43"/>
      <c r="RPB266" s="43"/>
      <c r="RPC266" s="43"/>
      <c r="RPD266" s="43"/>
      <c r="RPE266" s="43"/>
      <c r="RPF266" s="43"/>
      <c r="RPG266" s="43"/>
      <c r="RPH266" s="43"/>
      <c r="RPI266" s="43"/>
      <c r="RPJ266" s="43"/>
      <c r="RPK266" s="43"/>
      <c r="RPL266" s="43"/>
      <c r="RPM266" s="43"/>
      <c r="RPN266" s="43"/>
      <c r="RPO266" s="43"/>
      <c r="RPP266" s="43"/>
      <c r="RPQ266" s="43"/>
      <c r="RPR266" s="43"/>
      <c r="RPS266" s="43"/>
      <c r="RPT266" s="43"/>
      <c r="RPU266" s="43"/>
      <c r="RPV266" s="43"/>
      <c r="RPW266" s="43"/>
      <c r="RPX266" s="43"/>
      <c r="RPY266" s="43"/>
      <c r="RPZ266" s="43"/>
      <c r="RQA266" s="43"/>
      <c r="RQB266" s="43"/>
      <c r="RQC266" s="43"/>
      <c r="RQD266" s="43"/>
      <c r="RQE266" s="43"/>
      <c r="RQF266" s="43"/>
      <c r="RQG266" s="43"/>
      <c r="RQH266" s="43"/>
      <c r="RQI266" s="43"/>
      <c r="RQJ266" s="43"/>
      <c r="RQK266" s="43"/>
      <c r="RQL266" s="43"/>
      <c r="RQM266" s="43"/>
      <c r="RQN266" s="43"/>
      <c r="RQO266" s="43"/>
      <c r="RQP266" s="43"/>
      <c r="RQQ266" s="43"/>
      <c r="RQR266" s="43"/>
      <c r="RQS266" s="43"/>
      <c r="RQT266" s="43"/>
      <c r="RQU266" s="43"/>
      <c r="RQV266" s="43"/>
      <c r="RQW266" s="43"/>
      <c r="RQX266" s="43"/>
      <c r="RQY266" s="43"/>
      <c r="RQZ266" s="43"/>
      <c r="RRA266" s="43"/>
      <c r="RRB266" s="43"/>
      <c r="RRC266" s="43"/>
      <c r="RRD266" s="43"/>
      <c r="RRE266" s="43"/>
      <c r="RRF266" s="43"/>
      <c r="RRG266" s="43"/>
      <c r="RRH266" s="43"/>
      <c r="RRI266" s="43"/>
      <c r="RRJ266" s="43"/>
      <c r="RRK266" s="43"/>
      <c r="RRL266" s="43"/>
      <c r="RRM266" s="43"/>
      <c r="RRN266" s="43"/>
      <c r="RRO266" s="43"/>
      <c r="RRP266" s="43"/>
      <c r="RRQ266" s="43"/>
      <c r="RRR266" s="43"/>
      <c r="RRS266" s="43"/>
      <c r="RRT266" s="43"/>
      <c r="RRU266" s="43"/>
      <c r="RRV266" s="43"/>
      <c r="RRW266" s="43"/>
      <c r="RRX266" s="43"/>
      <c r="RRY266" s="43"/>
      <c r="RRZ266" s="43"/>
      <c r="RSA266" s="43"/>
      <c r="RSB266" s="43"/>
      <c r="RSC266" s="43"/>
      <c r="RSD266" s="43"/>
      <c r="RSE266" s="43"/>
      <c r="RSF266" s="43"/>
      <c r="RSG266" s="43"/>
      <c r="RSH266" s="43"/>
      <c r="RSI266" s="43"/>
      <c r="RSJ266" s="43"/>
      <c r="RSK266" s="43"/>
      <c r="RSL266" s="43"/>
      <c r="RSM266" s="43"/>
      <c r="RSN266" s="43"/>
      <c r="RSO266" s="43"/>
      <c r="RSP266" s="43"/>
      <c r="RSQ266" s="43"/>
      <c r="RSR266" s="43"/>
      <c r="RSS266" s="43"/>
      <c r="RST266" s="43"/>
      <c r="RSU266" s="43"/>
      <c r="RSV266" s="43"/>
      <c r="RSW266" s="43"/>
      <c r="RSX266" s="43"/>
      <c r="RSY266" s="43"/>
      <c r="RSZ266" s="43"/>
      <c r="RTA266" s="43"/>
      <c r="RTB266" s="43"/>
      <c r="RTC266" s="43"/>
      <c r="RTD266" s="43"/>
      <c r="RTE266" s="43"/>
      <c r="RTF266" s="43"/>
      <c r="RTG266" s="43"/>
      <c r="RTH266" s="43"/>
      <c r="RTI266" s="43"/>
      <c r="RTJ266" s="43"/>
      <c r="RTK266" s="43"/>
      <c r="RTL266" s="43"/>
      <c r="RTM266" s="43"/>
      <c r="RTN266" s="43"/>
      <c r="RTO266" s="43"/>
      <c r="RTP266" s="43"/>
      <c r="RTQ266" s="43"/>
      <c r="RTR266" s="43"/>
      <c r="RTS266" s="43"/>
      <c r="RTT266" s="43"/>
      <c r="RTU266" s="43"/>
      <c r="RTV266" s="43"/>
      <c r="RTW266" s="43"/>
      <c r="RTX266" s="43"/>
      <c r="RTY266" s="43"/>
      <c r="RTZ266" s="43"/>
      <c r="RUA266" s="43"/>
      <c r="RUB266" s="43"/>
      <c r="RUC266" s="43"/>
      <c r="RUD266" s="43"/>
      <c r="RUE266" s="43"/>
      <c r="RUF266" s="43"/>
      <c r="RUG266" s="43"/>
      <c r="RUH266" s="43"/>
      <c r="RUI266" s="43"/>
      <c r="RUJ266" s="43"/>
      <c r="RUK266" s="43"/>
      <c r="RUL266" s="43"/>
      <c r="RUM266" s="43"/>
      <c r="RUN266" s="43"/>
      <c r="RUO266" s="43"/>
      <c r="RUP266" s="43"/>
      <c r="RUQ266" s="43"/>
      <c r="RUR266" s="43"/>
      <c r="RUS266" s="43"/>
      <c r="RUT266" s="43"/>
      <c r="RUU266" s="43"/>
      <c r="RUV266" s="43"/>
      <c r="RUW266" s="43"/>
      <c r="RUX266" s="43"/>
      <c r="RUY266" s="43"/>
      <c r="RUZ266" s="43"/>
      <c r="RVA266" s="43"/>
      <c r="RVB266" s="43"/>
      <c r="RVC266" s="43"/>
      <c r="RVD266" s="43"/>
      <c r="RVE266" s="43"/>
      <c r="RVF266" s="43"/>
      <c r="RVG266" s="43"/>
      <c r="RVH266" s="43"/>
      <c r="RVI266" s="43"/>
      <c r="RVJ266" s="43"/>
      <c r="RVK266" s="43"/>
      <c r="RVL266" s="43"/>
      <c r="RVM266" s="43"/>
      <c r="RVN266" s="43"/>
      <c r="RVO266" s="43"/>
      <c r="RVP266" s="43"/>
      <c r="RVQ266" s="43"/>
      <c r="RVR266" s="43"/>
      <c r="RVS266" s="43"/>
      <c r="RVT266" s="43"/>
      <c r="RVU266" s="43"/>
      <c r="RVV266" s="43"/>
      <c r="RVW266" s="43"/>
      <c r="RVX266" s="43"/>
      <c r="RVY266" s="43"/>
      <c r="RVZ266" s="43"/>
      <c r="RWA266" s="43"/>
      <c r="RWB266" s="43"/>
      <c r="RWC266" s="43"/>
      <c r="RWD266" s="43"/>
      <c r="RWE266" s="43"/>
      <c r="RWF266" s="43"/>
      <c r="RWG266" s="43"/>
      <c r="RWH266" s="43"/>
      <c r="RWI266" s="43"/>
      <c r="RWJ266" s="43"/>
      <c r="RWK266" s="43"/>
      <c r="RWL266" s="43"/>
      <c r="RWM266" s="43"/>
      <c r="RWN266" s="43"/>
      <c r="RWO266" s="43"/>
      <c r="RWP266" s="43"/>
      <c r="RWQ266" s="43"/>
      <c r="RWR266" s="43"/>
      <c r="RWS266" s="43"/>
      <c r="RWT266" s="43"/>
      <c r="RWU266" s="43"/>
      <c r="RWV266" s="43"/>
      <c r="RWW266" s="43"/>
      <c r="RWX266" s="43"/>
      <c r="RWY266" s="43"/>
      <c r="RWZ266" s="43"/>
      <c r="RXA266" s="43"/>
      <c r="RXB266" s="43"/>
      <c r="RXC266" s="43"/>
      <c r="RXD266" s="43"/>
      <c r="RXE266" s="43"/>
      <c r="RXF266" s="43"/>
      <c r="RXG266" s="43"/>
      <c r="RXH266" s="43"/>
      <c r="RXI266" s="43"/>
      <c r="RXJ266" s="43"/>
      <c r="RXK266" s="43"/>
      <c r="RXL266" s="43"/>
      <c r="RXM266" s="43"/>
      <c r="RXN266" s="43"/>
      <c r="RXO266" s="43"/>
      <c r="RXP266" s="43"/>
      <c r="RXQ266" s="43"/>
      <c r="RXR266" s="43"/>
      <c r="RXS266" s="43"/>
      <c r="RXT266" s="43"/>
      <c r="RXU266" s="43"/>
      <c r="RXV266" s="43"/>
      <c r="RXW266" s="43"/>
      <c r="RXX266" s="43"/>
      <c r="RXY266" s="43"/>
      <c r="RXZ266" s="43"/>
      <c r="RYA266" s="43"/>
      <c r="RYB266" s="43"/>
      <c r="RYC266" s="43"/>
      <c r="RYD266" s="43"/>
      <c r="RYE266" s="43"/>
      <c r="RYF266" s="43"/>
      <c r="RYG266" s="43"/>
      <c r="RYH266" s="43"/>
      <c r="RYI266" s="43"/>
      <c r="RYJ266" s="43"/>
      <c r="RYK266" s="43"/>
      <c r="RYL266" s="43"/>
      <c r="RYM266" s="43"/>
      <c r="RYN266" s="43"/>
      <c r="RYO266" s="43"/>
      <c r="RYP266" s="43"/>
      <c r="RYQ266" s="43"/>
      <c r="RYR266" s="43"/>
      <c r="RYS266" s="43"/>
      <c r="RYT266" s="43"/>
      <c r="RYU266" s="43"/>
      <c r="RYV266" s="43"/>
      <c r="RYW266" s="43"/>
      <c r="RYX266" s="43"/>
      <c r="RYY266" s="43"/>
      <c r="RYZ266" s="43"/>
      <c r="RZA266" s="43"/>
      <c r="RZB266" s="43"/>
      <c r="RZC266" s="43"/>
      <c r="RZD266" s="43"/>
      <c r="RZE266" s="43"/>
      <c r="RZF266" s="43"/>
      <c r="RZG266" s="43"/>
      <c r="RZH266" s="43"/>
      <c r="RZI266" s="43"/>
      <c r="RZJ266" s="43"/>
      <c r="RZK266" s="43"/>
      <c r="RZL266" s="43"/>
      <c r="RZM266" s="43"/>
      <c r="RZN266" s="43"/>
      <c r="RZO266" s="43"/>
      <c r="RZP266" s="43"/>
      <c r="RZQ266" s="43"/>
      <c r="RZR266" s="43"/>
      <c r="RZS266" s="43"/>
      <c r="RZT266" s="43"/>
      <c r="RZU266" s="43"/>
      <c r="RZV266" s="43"/>
      <c r="RZW266" s="43"/>
      <c r="RZX266" s="43"/>
      <c r="RZY266" s="43"/>
      <c r="RZZ266" s="43"/>
      <c r="SAA266" s="43"/>
      <c r="SAB266" s="43"/>
      <c r="SAC266" s="43"/>
      <c r="SAD266" s="43"/>
      <c r="SAE266" s="43"/>
      <c r="SAF266" s="43"/>
      <c r="SAG266" s="43"/>
      <c r="SAH266" s="43"/>
      <c r="SAI266" s="43"/>
      <c r="SAJ266" s="43"/>
      <c r="SAK266" s="43"/>
      <c r="SAL266" s="43"/>
      <c r="SAM266" s="43"/>
      <c r="SAN266" s="43"/>
      <c r="SAO266" s="43"/>
      <c r="SAP266" s="43"/>
      <c r="SAQ266" s="43"/>
      <c r="SAR266" s="43"/>
      <c r="SAS266" s="43"/>
      <c r="SAT266" s="43"/>
      <c r="SAU266" s="43"/>
      <c r="SAV266" s="43"/>
      <c r="SAW266" s="43"/>
      <c r="SAX266" s="43"/>
      <c r="SAY266" s="43"/>
      <c r="SAZ266" s="43"/>
      <c r="SBA266" s="43"/>
      <c r="SBB266" s="43"/>
      <c r="SBC266" s="43"/>
      <c r="SBD266" s="43"/>
      <c r="SBE266" s="43"/>
      <c r="SBF266" s="43"/>
      <c r="SBG266" s="43"/>
      <c r="SBH266" s="43"/>
      <c r="SBI266" s="43"/>
      <c r="SBJ266" s="43"/>
      <c r="SBK266" s="43"/>
      <c r="SBL266" s="43"/>
      <c r="SBM266" s="43"/>
      <c r="SBN266" s="43"/>
      <c r="SBO266" s="43"/>
      <c r="SBP266" s="43"/>
      <c r="SBQ266" s="43"/>
      <c r="SBR266" s="43"/>
      <c r="SBS266" s="43"/>
      <c r="SBT266" s="43"/>
      <c r="SBU266" s="43"/>
      <c r="SBV266" s="43"/>
      <c r="SBW266" s="43"/>
      <c r="SBX266" s="43"/>
      <c r="SBY266" s="43"/>
      <c r="SBZ266" s="43"/>
      <c r="SCA266" s="43"/>
      <c r="SCB266" s="43"/>
      <c r="SCC266" s="43"/>
      <c r="SCD266" s="43"/>
      <c r="SCE266" s="43"/>
      <c r="SCF266" s="43"/>
      <c r="SCG266" s="43"/>
      <c r="SCH266" s="43"/>
      <c r="SCI266" s="43"/>
      <c r="SCJ266" s="43"/>
      <c r="SCK266" s="43"/>
      <c r="SCL266" s="43"/>
      <c r="SCM266" s="43"/>
      <c r="SCN266" s="43"/>
      <c r="SCO266" s="43"/>
      <c r="SCP266" s="43"/>
      <c r="SCQ266" s="43"/>
      <c r="SCR266" s="43"/>
      <c r="SCS266" s="43"/>
      <c r="SCT266" s="43"/>
      <c r="SCU266" s="43"/>
      <c r="SCV266" s="43"/>
      <c r="SCW266" s="43"/>
      <c r="SCX266" s="43"/>
      <c r="SCY266" s="43"/>
      <c r="SCZ266" s="43"/>
      <c r="SDA266" s="43"/>
      <c r="SDB266" s="43"/>
      <c r="SDC266" s="43"/>
      <c r="SDD266" s="43"/>
      <c r="SDE266" s="43"/>
      <c r="SDF266" s="43"/>
      <c r="SDG266" s="43"/>
      <c r="SDH266" s="43"/>
      <c r="SDI266" s="43"/>
      <c r="SDJ266" s="43"/>
      <c r="SDK266" s="43"/>
      <c r="SDL266" s="43"/>
      <c r="SDM266" s="43"/>
      <c r="SDN266" s="43"/>
      <c r="SDO266" s="43"/>
      <c r="SDP266" s="43"/>
      <c r="SDQ266" s="43"/>
      <c r="SDR266" s="43"/>
      <c r="SDS266" s="43"/>
      <c r="SDT266" s="43"/>
      <c r="SDU266" s="43"/>
      <c r="SDV266" s="43"/>
      <c r="SDW266" s="43"/>
      <c r="SDX266" s="43"/>
      <c r="SDY266" s="43"/>
      <c r="SDZ266" s="43"/>
      <c r="SEA266" s="43"/>
      <c r="SEB266" s="43"/>
      <c r="SEC266" s="43"/>
      <c r="SED266" s="43"/>
      <c r="SEE266" s="43"/>
      <c r="SEF266" s="43"/>
      <c r="SEG266" s="43"/>
      <c r="SEH266" s="43"/>
      <c r="SEI266" s="43"/>
      <c r="SEJ266" s="43"/>
      <c r="SEK266" s="43"/>
      <c r="SEL266" s="43"/>
      <c r="SEM266" s="43"/>
      <c r="SEN266" s="43"/>
      <c r="SEO266" s="43"/>
      <c r="SEP266" s="43"/>
      <c r="SEQ266" s="43"/>
      <c r="SER266" s="43"/>
      <c r="SES266" s="43"/>
      <c r="SET266" s="43"/>
      <c r="SEU266" s="43"/>
      <c r="SEV266" s="43"/>
      <c r="SEW266" s="43"/>
      <c r="SEX266" s="43"/>
      <c r="SEY266" s="43"/>
      <c r="SEZ266" s="43"/>
      <c r="SFA266" s="43"/>
      <c r="SFB266" s="43"/>
      <c r="SFC266" s="43"/>
      <c r="SFD266" s="43"/>
      <c r="SFE266" s="43"/>
      <c r="SFF266" s="43"/>
      <c r="SFG266" s="43"/>
      <c r="SFH266" s="43"/>
      <c r="SFI266" s="43"/>
      <c r="SFJ266" s="43"/>
      <c r="SFK266" s="43"/>
      <c r="SFL266" s="43"/>
      <c r="SFM266" s="43"/>
      <c r="SFN266" s="43"/>
      <c r="SFO266" s="43"/>
      <c r="SFP266" s="43"/>
      <c r="SFQ266" s="43"/>
      <c r="SFR266" s="43"/>
      <c r="SFS266" s="43"/>
      <c r="SFT266" s="43"/>
      <c r="SFU266" s="43"/>
      <c r="SFV266" s="43"/>
      <c r="SFW266" s="43"/>
      <c r="SFX266" s="43"/>
      <c r="SFY266" s="43"/>
      <c r="SFZ266" s="43"/>
      <c r="SGA266" s="43"/>
      <c r="SGB266" s="43"/>
      <c r="SGC266" s="43"/>
      <c r="SGD266" s="43"/>
      <c r="SGE266" s="43"/>
      <c r="SGF266" s="43"/>
      <c r="SGG266" s="43"/>
      <c r="SGH266" s="43"/>
      <c r="SGI266" s="43"/>
      <c r="SGJ266" s="43"/>
      <c r="SGK266" s="43"/>
      <c r="SGL266" s="43"/>
      <c r="SGM266" s="43"/>
      <c r="SGN266" s="43"/>
      <c r="SGO266" s="43"/>
      <c r="SGP266" s="43"/>
      <c r="SGQ266" s="43"/>
      <c r="SGR266" s="43"/>
      <c r="SGS266" s="43"/>
      <c r="SGT266" s="43"/>
      <c r="SGU266" s="43"/>
      <c r="SGV266" s="43"/>
      <c r="SGW266" s="43"/>
      <c r="SGX266" s="43"/>
      <c r="SGY266" s="43"/>
      <c r="SGZ266" s="43"/>
      <c r="SHA266" s="43"/>
      <c r="SHB266" s="43"/>
      <c r="SHC266" s="43"/>
      <c r="SHD266" s="43"/>
      <c r="SHE266" s="43"/>
      <c r="SHF266" s="43"/>
      <c r="SHG266" s="43"/>
      <c r="SHH266" s="43"/>
      <c r="SHI266" s="43"/>
      <c r="SHJ266" s="43"/>
      <c r="SHK266" s="43"/>
      <c r="SHL266" s="43"/>
      <c r="SHM266" s="43"/>
      <c r="SHN266" s="43"/>
      <c r="SHO266" s="43"/>
      <c r="SHP266" s="43"/>
      <c r="SHQ266" s="43"/>
      <c r="SHR266" s="43"/>
      <c r="SHS266" s="43"/>
      <c r="SHT266" s="43"/>
      <c r="SHU266" s="43"/>
      <c r="SHV266" s="43"/>
      <c r="SHW266" s="43"/>
      <c r="SHX266" s="43"/>
      <c r="SHY266" s="43"/>
      <c r="SHZ266" s="43"/>
      <c r="SIA266" s="43"/>
      <c r="SIB266" s="43"/>
      <c r="SIC266" s="43"/>
      <c r="SID266" s="43"/>
      <c r="SIE266" s="43"/>
      <c r="SIF266" s="43"/>
      <c r="SIG266" s="43"/>
      <c r="SIH266" s="43"/>
      <c r="SII266" s="43"/>
      <c r="SIJ266" s="43"/>
      <c r="SIK266" s="43"/>
      <c r="SIL266" s="43"/>
      <c r="SIM266" s="43"/>
      <c r="SIN266" s="43"/>
      <c r="SIO266" s="43"/>
      <c r="SIP266" s="43"/>
      <c r="SIQ266" s="43"/>
      <c r="SIR266" s="43"/>
      <c r="SIS266" s="43"/>
      <c r="SIT266" s="43"/>
      <c r="SIU266" s="43"/>
      <c r="SIV266" s="43"/>
      <c r="SIW266" s="43"/>
      <c r="SIX266" s="43"/>
      <c r="SIY266" s="43"/>
      <c r="SIZ266" s="43"/>
      <c r="SJA266" s="43"/>
      <c r="SJB266" s="43"/>
      <c r="SJC266" s="43"/>
      <c r="SJD266" s="43"/>
      <c r="SJE266" s="43"/>
      <c r="SJF266" s="43"/>
      <c r="SJG266" s="43"/>
      <c r="SJH266" s="43"/>
      <c r="SJI266" s="43"/>
      <c r="SJJ266" s="43"/>
      <c r="SJK266" s="43"/>
      <c r="SJL266" s="43"/>
      <c r="SJM266" s="43"/>
      <c r="SJN266" s="43"/>
      <c r="SJO266" s="43"/>
      <c r="SJP266" s="43"/>
      <c r="SJQ266" s="43"/>
      <c r="SJR266" s="43"/>
      <c r="SJS266" s="43"/>
      <c r="SJT266" s="43"/>
      <c r="SJU266" s="43"/>
      <c r="SJV266" s="43"/>
      <c r="SJW266" s="43"/>
      <c r="SJX266" s="43"/>
      <c r="SJY266" s="43"/>
      <c r="SJZ266" s="43"/>
      <c r="SKA266" s="43"/>
      <c r="SKB266" s="43"/>
      <c r="SKC266" s="43"/>
      <c r="SKD266" s="43"/>
      <c r="SKE266" s="43"/>
      <c r="SKF266" s="43"/>
      <c r="SKG266" s="43"/>
      <c r="SKH266" s="43"/>
      <c r="SKI266" s="43"/>
      <c r="SKJ266" s="43"/>
      <c r="SKK266" s="43"/>
      <c r="SKL266" s="43"/>
      <c r="SKM266" s="43"/>
      <c r="SKN266" s="43"/>
      <c r="SKO266" s="43"/>
      <c r="SKP266" s="43"/>
      <c r="SKQ266" s="43"/>
      <c r="SKR266" s="43"/>
      <c r="SKS266" s="43"/>
      <c r="SKT266" s="43"/>
      <c r="SKU266" s="43"/>
      <c r="SKV266" s="43"/>
      <c r="SKW266" s="43"/>
      <c r="SKX266" s="43"/>
      <c r="SKY266" s="43"/>
      <c r="SKZ266" s="43"/>
      <c r="SLA266" s="43"/>
      <c r="SLB266" s="43"/>
      <c r="SLC266" s="43"/>
      <c r="SLD266" s="43"/>
      <c r="SLE266" s="43"/>
      <c r="SLF266" s="43"/>
      <c r="SLG266" s="43"/>
      <c r="SLH266" s="43"/>
      <c r="SLI266" s="43"/>
      <c r="SLJ266" s="43"/>
      <c r="SLK266" s="43"/>
      <c r="SLL266" s="43"/>
      <c r="SLM266" s="43"/>
      <c r="SLN266" s="43"/>
      <c r="SLO266" s="43"/>
      <c r="SLP266" s="43"/>
      <c r="SLQ266" s="43"/>
      <c r="SLR266" s="43"/>
      <c r="SLS266" s="43"/>
      <c r="SLT266" s="43"/>
      <c r="SLU266" s="43"/>
      <c r="SLV266" s="43"/>
      <c r="SLW266" s="43"/>
      <c r="SLX266" s="43"/>
      <c r="SLY266" s="43"/>
      <c r="SLZ266" s="43"/>
      <c r="SMA266" s="43"/>
      <c r="SMB266" s="43"/>
      <c r="SMC266" s="43"/>
      <c r="SMD266" s="43"/>
      <c r="SME266" s="43"/>
      <c r="SMF266" s="43"/>
      <c r="SMG266" s="43"/>
      <c r="SMH266" s="43"/>
      <c r="SMI266" s="43"/>
      <c r="SMJ266" s="43"/>
      <c r="SMK266" s="43"/>
      <c r="SML266" s="43"/>
      <c r="SMM266" s="43"/>
      <c r="SMN266" s="43"/>
      <c r="SMO266" s="43"/>
      <c r="SMP266" s="43"/>
      <c r="SMQ266" s="43"/>
      <c r="SMR266" s="43"/>
      <c r="SMS266" s="43"/>
      <c r="SMT266" s="43"/>
      <c r="SMU266" s="43"/>
      <c r="SMV266" s="43"/>
      <c r="SMW266" s="43"/>
      <c r="SMX266" s="43"/>
      <c r="SMY266" s="43"/>
      <c r="SMZ266" s="43"/>
      <c r="SNA266" s="43"/>
      <c r="SNB266" s="43"/>
      <c r="SNC266" s="43"/>
      <c r="SND266" s="43"/>
      <c r="SNE266" s="43"/>
      <c r="SNF266" s="43"/>
      <c r="SNG266" s="43"/>
      <c r="SNH266" s="43"/>
      <c r="SNI266" s="43"/>
      <c r="SNJ266" s="43"/>
      <c r="SNK266" s="43"/>
      <c r="SNL266" s="43"/>
      <c r="SNM266" s="43"/>
      <c r="SNN266" s="43"/>
      <c r="SNO266" s="43"/>
      <c r="SNP266" s="43"/>
      <c r="SNQ266" s="43"/>
      <c r="SNR266" s="43"/>
      <c r="SNS266" s="43"/>
      <c r="SNT266" s="43"/>
      <c r="SNU266" s="43"/>
      <c r="SNV266" s="43"/>
      <c r="SNW266" s="43"/>
      <c r="SNX266" s="43"/>
      <c r="SNY266" s="43"/>
      <c r="SNZ266" s="43"/>
      <c r="SOA266" s="43"/>
      <c r="SOB266" s="43"/>
      <c r="SOC266" s="43"/>
      <c r="SOD266" s="43"/>
      <c r="SOE266" s="43"/>
      <c r="SOF266" s="43"/>
      <c r="SOG266" s="43"/>
      <c r="SOH266" s="43"/>
      <c r="SOI266" s="43"/>
      <c r="SOJ266" s="43"/>
      <c r="SOK266" s="43"/>
      <c r="SOL266" s="43"/>
      <c r="SOM266" s="43"/>
      <c r="SON266" s="43"/>
      <c r="SOO266" s="43"/>
      <c r="SOP266" s="43"/>
      <c r="SOQ266" s="43"/>
      <c r="SOR266" s="43"/>
      <c r="SOS266" s="43"/>
      <c r="SOT266" s="43"/>
      <c r="SOU266" s="43"/>
      <c r="SOV266" s="43"/>
      <c r="SOW266" s="43"/>
      <c r="SOX266" s="43"/>
      <c r="SOY266" s="43"/>
      <c r="SOZ266" s="43"/>
      <c r="SPA266" s="43"/>
      <c r="SPB266" s="43"/>
      <c r="SPC266" s="43"/>
      <c r="SPD266" s="43"/>
      <c r="SPE266" s="43"/>
      <c r="SPF266" s="43"/>
      <c r="SPG266" s="43"/>
      <c r="SPH266" s="43"/>
      <c r="SPI266" s="43"/>
      <c r="SPJ266" s="43"/>
      <c r="SPK266" s="43"/>
      <c r="SPL266" s="43"/>
      <c r="SPM266" s="43"/>
      <c r="SPN266" s="43"/>
      <c r="SPO266" s="43"/>
      <c r="SPP266" s="43"/>
      <c r="SPQ266" s="43"/>
      <c r="SPR266" s="43"/>
      <c r="SPS266" s="43"/>
      <c r="SPT266" s="43"/>
      <c r="SPU266" s="43"/>
      <c r="SPV266" s="43"/>
      <c r="SPW266" s="43"/>
      <c r="SPX266" s="43"/>
      <c r="SPY266" s="43"/>
      <c r="SPZ266" s="43"/>
      <c r="SQA266" s="43"/>
      <c r="SQB266" s="43"/>
      <c r="SQC266" s="43"/>
      <c r="SQD266" s="43"/>
      <c r="SQE266" s="43"/>
      <c r="SQF266" s="43"/>
      <c r="SQG266" s="43"/>
      <c r="SQH266" s="43"/>
      <c r="SQI266" s="43"/>
      <c r="SQJ266" s="43"/>
      <c r="SQK266" s="43"/>
      <c r="SQL266" s="43"/>
      <c r="SQM266" s="43"/>
      <c r="SQN266" s="43"/>
      <c r="SQO266" s="43"/>
      <c r="SQP266" s="43"/>
      <c r="SQQ266" s="43"/>
      <c r="SQR266" s="43"/>
      <c r="SQS266" s="43"/>
      <c r="SQT266" s="43"/>
      <c r="SQU266" s="43"/>
      <c r="SQV266" s="43"/>
      <c r="SQW266" s="43"/>
      <c r="SQX266" s="43"/>
      <c r="SQY266" s="43"/>
      <c r="SQZ266" s="43"/>
      <c r="SRA266" s="43"/>
      <c r="SRB266" s="43"/>
      <c r="SRC266" s="43"/>
      <c r="SRD266" s="43"/>
      <c r="SRE266" s="43"/>
      <c r="SRF266" s="43"/>
      <c r="SRG266" s="43"/>
      <c r="SRH266" s="43"/>
      <c r="SRI266" s="43"/>
      <c r="SRJ266" s="43"/>
      <c r="SRK266" s="43"/>
      <c r="SRL266" s="43"/>
      <c r="SRM266" s="43"/>
      <c r="SRN266" s="43"/>
      <c r="SRO266" s="43"/>
      <c r="SRP266" s="43"/>
      <c r="SRQ266" s="43"/>
      <c r="SRR266" s="43"/>
      <c r="SRS266" s="43"/>
      <c r="SRT266" s="43"/>
      <c r="SRU266" s="43"/>
      <c r="SRV266" s="43"/>
      <c r="SRW266" s="43"/>
      <c r="SRX266" s="43"/>
      <c r="SRY266" s="43"/>
      <c r="SRZ266" s="43"/>
      <c r="SSA266" s="43"/>
      <c r="SSB266" s="43"/>
      <c r="SSC266" s="43"/>
      <c r="SSD266" s="43"/>
      <c r="SSE266" s="43"/>
      <c r="SSF266" s="43"/>
      <c r="SSG266" s="43"/>
      <c r="SSH266" s="43"/>
      <c r="SSI266" s="43"/>
      <c r="SSJ266" s="43"/>
      <c r="SSK266" s="43"/>
      <c r="SSL266" s="43"/>
      <c r="SSM266" s="43"/>
      <c r="SSN266" s="43"/>
      <c r="SSO266" s="43"/>
      <c r="SSP266" s="43"/>
      <c r="SSQ266" s="43"/>
      <c r="SSR266" s="43"/>
      <c r="SSS266" s="43"/>
      <c r="SST266" s="43"/>
      <c r="SSU266" s="43"/>
      <c r="SSV266" s="43"/>
      <c r="SSW266" s="43"/>
      <c r="SSX266" s="43"/>
      <c r="SSY266" s="43"/>
      <c r="SSZ266" s="43"/>
      <c r="STA266" s="43"/>
      <c r="STB266" s="43"/>
      <c r="STC266" s="43"/>
      <c r="STD266" s="43"/>
      <c r="STE266" s="43"/>
      <c r="STF266" s="43"/>
      <c r="STG266" s="43"/>
      <c r="STH266" s="43"/>
      <c r="STI266" s="43"/>
      <c r="STJ266" s="43"/>
      <c r="STK266" s="43"/>
      <c r="STL266" s="43"/>
      <c r="STM266" s="43"/>
      <c r="STN266" s="43"/>
      <c r="STO266" s="43"/>
      <c r="STP266" s="43"/>
      <c r="STQ266" s="43"/>
      <c r="STR266" s="43"/>
      <c r="STS266" s="43"/>
      <c r="STT266" s="43"/>
      <c r="STU266" s="43"/>
      <c r="STV266" s="43"/>
      <c r="STW266" s="43"/>
      <c r="STX266" s="43"/>
      <c r="STY266" s="43"/>
      <c r="STZ266" s="43"/>
      <c r="SUA266" s="43"/>
      <c r="SUB266" s="43"/>
      <c r="SUC266" s="43"/>
      <c r="SUD266" s="43"/>
      <c r="SUE266" s="43"/>
      <c r="SUF266" s="43"/>
      <c r="SUG266" s="43"/>
      <c r="SUH266" s="43"/>
      <c r="SUI266" s="43"/>
      <c r="SUJ266" s="43"/>
      <c r="SUK266" s="43"/>
      <c r="SUL266" s="43"/>
      <c r="SUM266" s="43"/>
      <c r="SUN266" s="43"/>
      <c r="SUO266" s="43"/>
      <c r="SUP266" s="43"/>
      <c r="SUQ266" s="43"/>
      <c r="SUR266" s="43"/>
      <c r="SUS266" s="43"/>
      <c r="SUT266" s="43"/>
      <c r="SUU266" s="43"/>
      <c r="SUV266" s="43"/>
      <c r="SUW266" s="43"/>
      <c r="SUX266" s="43"/>
      <c r="SUY266" s="43"/>
      <c r="SUZ266" s="43"/>
      <c r="SVA266" s="43"/>
      <c r="SVB266" s="43"/>
      <c r="SVC266" s="43"/>
      <c r="SVD266" s="43"/>
      <c r="SVE266" s="43"/>
      <c r="SVF266" s="43"/>
      <c r="SVG266" s="43"/>
      <c r="SVH266" s="43"/>
      <c r="SVI266" s="43"/>
      <c r="SVJ266" s="43"/>
      <c r="SVK266" s="43"/>
      <c r="SVL266" s="43"/>
      <c r="SVM266" s="43"/>
      <c r="SVN266" s="43"/>
      <c r="SVO266" s="43"/>
      <c r="SVP266" s="43"/>
      <c r="SVQ266" s="43"/>
      <c r="SVR266" s="43"/>
      <c r="SVS266" s="43"/>
      <c r="SVT266" s="43"/>
      <c r="SVU266" s="43"/>
      <c r="SVV266" s="43"/>
      <c r="SVW266" s="43"/>
      <c r="SVX266" s="43"/>
      <c r="SVY266" s="43"/>
      <c r="SVZ266" s="43"/>
      <c r="SWA266" s="43"/>
      <c r="SWB266" s="43"/>
      <c r="SWC266" s="43"/>
      <c r="SWD266" s="43"/>
      <c r="SWE266" s="43"/>
      <c r="SWF266" s="43"/>
      <c r="SWG266" s="43"/>
      <c r="SWH266" s="43"/>
      <c r="SWI266" s="43"/>
      <c r="SWJ266" s="43"/>
      <c r="SWK266" s="43"/>
      <c r="SWL266" s="43"/>
      <c r="SWM266" s="43"/>
      <c r="SWN266" s="43"/>
      <c r="SWO266" s="43"/>
      <c r="SWP266" s="43"/>
      <c r="SWQ266" s="43"/>
      <c r="SWR266" s="43"/>
      <c r="SWS266" s="43"/>
      <c r="SWT266" s="43"/>
      <c r="SWU266" s="43"/>
      <c r="SWV266" s="43"/>
      <c r="SWW266" s="43"/>
      <c r="SWX266" s="43"/>
      <c r="SWY266" s="43"/>
      <c r="SWZ266" s="43"/>
      <c r="SXA266" s="43"/>
      <c r="SXB266" s="43"/>
      <c r="SXC266" s="43"/>
      <c r="SXD266" s="43"/>
      <c r="SXE266" s="43"/>
      <c r="SXF266" s="43"/>
      <c r="SXG266" s="43"/>
      <c r="SXH266" s="43"/>
      <c r="SXI266" s="43"/>
      <c r="SXJ266" s="43"/>
      <c r="SXK266" s="43"/>
      <c r="SXL266" s="43"/>
      <c r="SXM266" s="43"/>
      <c r="SXN266" s="43"/>
      <c r="SXO266" s="43"/>
      <c r="SXP266" s="43"/>
      <c r="SXQ266" s="43"/>
      <c r="SXR266" s="43"/>
      <c r="SXS266" s="43"/>
      <c r="SXT266" s="43"/>
      <c r="SXU266" s="43"/>
      <c r="SXV266" s="43"/>
      <c r="SXW266" s="43"/>
      <c r="SXX266" s="43"/>
      <c r="SXY266" s="43"/>
      <c r="SXZ266" s="43"/>
      <c r="SYA266" s="43"/>
      <c r="SYB266" s="43"/>
      <c r="SYC266" s="43"/>
      <c r="SYD266" s="43"/>
      <c r="SYE266" s="43"/>
      <c r="SYF266" s="43"/>
      <c r="SYG266" s="43"/>
      <c r="SYH266" s="43"/>
      <c r="SYI266" s="43"/>
      <c r="SYJ266" s="43"/>
      <c r="SYK266" s="43"/>
      <c r="SYL266" s="43"/>
      <c r="SYM266" s="43"/>
      <c r="SYN266" s="43"/>
      <c r="SYO266" s="43"/>
      <c r="SYP266" s="43"/>
      <c r="SYQ266" s="43"/>
      <c r="SYR266" s="43"/>
      <c r="SYS266" s="43"/>
      <c r="SYT266" s="43"/>
      <c r="SYU266" s="43"/>
      <c r="SYV266" s="43"/>
      <c r="SYW266" s="43"/>
      <c r="SYX266" s="43"/>
      <c r="SYY266" s="43"/>
      <c r="SYZ266" s="43"/>
      <c r="SZA266" s="43"/>
      <c r="SZB266" s="43"/>
      <c r="SZC266" s="43"/>
      <c r="SZD266" s="43"/>
      <c r="SZE266" s="43"/>
      <c r="SZF266" s="43"/>
      <c r="SZG266" s="43"/>
      <c r="SZH266" s="43"/>
      <c r="SZI266" s="43"/>
      <c r="SZJ266" s="43"/>
      <c r="SZK266" s="43"/>
      <c r="SZL266" s="43"/>
      <c r="SZM266" s="43"/>
      <c r="SZN266" s="43"/>
      <c r="SZO266" s="43"/>
      <c r="SZP266" s="43"/>
      <c r="SZQ266" s="43"/>
      <c r="SZR266" s="43"/>
      <c r="SZS266" s="43"/>
      <c r="SZT266" s="43"/>
      <c r="SZU266" s="43"/>
      <c r="SZV266" s="43"/>
      <c r="SZW266" s="43"/>
      <c r="SZX266" s="43"/>
      <c r="SZY266" s="43"/>
      <c r="SZZ266" s="43"/>
      <c r="TAA266" s="43"/>
      <c r="TAB266" s="43"/>
      <c r="TAC266" s="43"/>
      <c r="TAD266" s="43"/>
      <c r="TAE266" s="43"/>
      <c r="TAF266" s="43"/>
      <c r="TAG266" s="43"/>
      <c r="TAH266" s="43"/>
      <c r="TAI266" s="43"/>
      <c r="TAJ266" s="43"/>
      <c r="TAK266" s="43"/>
      <c r="TAL266" s="43"/>
      <c r="TAM266" s="43"/>
      <c r="TAN266" s="43"/>
      <c r="TAO266" s="43"/>
      <c r="TAP266" s="43"/>
      <c r="TAQ266" s="43"/>
      <c r="TAR266" s="43"/>
      <c r="TAS266" s="43"/>
      <c r="TAT266" s="43"/>
      <c r="TAU266" s="43"/>
      <c r="TAV266" s="43"/>
      <c r="TAW266" s="43"/>
      <c r="TAX266" s="43"/>
      <c r="TAY266" s="43"/>
      <c r="TAZ266" s="43"/>
      <c r="TBA266" s="43"/>
      <c r="TBB266" s="43"/>
      <c r="TBC266" s="43"/>
      <c r="TBD266" s="43"/>
      <c r="TBE266" s="43"/>
      <c r="TBF266" s="43"/>
      <c r="TBG266" s="43"/>
      <c r="TBH266" s="43"/>
      <c r="TBI266" s="43"/>
      <c r="TBJ266" s="43"/>
      <c r="TBK266" s="43"/>
      <c r="TBL266" s="43"/>
      <c r="TBM266" s="43"/>
      <c r="TBN266" s="43"/>
      <c r="TBO266" s="43"/>
      <c r="TBP266" s="43"/>
      <c r="TBQ266" s="43"/>
      <c r="TBR266" s="43"/>
      <c r="TBS266" s="43"/>
      <c r="TBT266" s="43"/>
      <c r="TBU266" s="43"/>
      <c r="TBV266" s="43"/>
      <c r="TBW266" s="43"/>
      <c r="TBX266" s="43"/>
      <c r="TBY266" s="43"/>
      <c r="TBZ266" s="43"/>
      <c r="TCA266" s="43"/>
      <c r="TCB266" s="43"/>
      <c r="TCC266" s="43"/>
      <c r="TCD266" s="43"/>
      <c r="TCE266" s="43"/>
      <c r="TCF266" s="43"/>
      <c r="TCG266" s="43"/>
      <c r="TCH266" s="43"/>
      <c r="TCI266" s="43"/>
      <c r="TCJ266" s="43"/>
      <c r="TCK266" s="43"/>
      <c r="TCL266" s="43"/>
      <c r="TCM266" s="43"/>
      <c r="TCN266" s="43"/>
      <c r="TCO266" s="43"/>
      <c r="TCP266" s="43"/>
      <c r="TCQ266" s="43"/>
      <c r="TCR266" s="43"/>
      <c r="TCS266" s="43"/>
      <c r="TCT266" s="43"/>
      <c r="TCU266" s="43"/>
      <c r="TCV266" s="43"/>
      <c r="TCW266" s="43"/>
      <c r="TCX266" s="43"/>
      <c r="TCY266" s="43"/>
      <c r="TCZ266" s="43"/>
      <c r="TDA266" s="43"/>
      <c r="TDB266" s="43"/>
      <c r="TDC266" s="43"/>
      <c r="TDD266" s="43"/>
      <c r="TDE266" s="43"/>
      <c r="TDF266" s="43"/>
      <c r="TDG266" s="43"/>
      <c r="TDH266" s="43"/>
      <c r="TDI266" s="43"/>
      <c r="TDJ266" s="43"/>
      <c r="TDK266" s="43"/>
      <c r="TDL266" s="43"/>
      <c r="TDM266" s="43"/>
      <c r="TDN266" s="43"/>
      <c r="TDO266" s="43"/>
      <c r="TDP266" s="43"/>
      <c r="TDQ266" s="43"/>
      <c r="TDR266" s="43"/>
      <c r="TDS266" s="43"/>
      <c r="TDT266" s="43"/>
      <c r="TDU266" s="43"/>
      <c r="TDV266" s="43"/>
      <c r="TDW266" s="43"/>
      <c r="TDX266" s="43"/>
      <c r="TDY266" s="43"/>
      <c r="TDZ266" s="43"/>
      <c r="TEA266" s="43"/>
      <c r="TEB266" s="43"/>
      <c r="TEC266" s="43"/>
      <c r="TED266" s="43"/>
      <c r="TEE266" s="43"/>
      <c r="TEF266" s="43"/>
      <c r="TEG266" s="43"/>
      <c r="TEH266" s="43"/>
      <c r="TEI266" s="43"/>
      <c r="TEJ266" s="43"/>
      <c r="TEK266" s="43"/>
      <c r="TEL266" s="43"/>
      <c r="TEM266" s="43"/>
      <c r="TEN266" s="43"/>
      <c r="TEO266" s="43"/>
      <c r="TEP266" s="43"/>
      <c r="TEQ266" s="43"/>
      <c r="TER266" s="43"/>
      <c r="TES266" s="43"/>
      <c r="TET266" s="43"/>
      <c r="TEU266" s="43"/>
      <c r="TEV266" s="43"/>
      <c r="TEW266" s="43"/>
      <c r="TEX266" s="43"/>
      <c r="TEY266" s="43"/>
      <c r="TEZ266" s="43"/>
      <c r="TFA266" s="43"/>
      <c r="TFB266" s="43"/>
      <c r="TFC266" s="43"/>
      <c r="TFD266" s="43"/>
      <c r="TFE266" s="43"/>
      <c r="TFF266" s="43"/>
      <c r="TFG266" s="43"/>
      <c r="TFH266" s="43"/>
      <c r="TFI266" s="43"/>
      <c r="TFJ266" s="43"/>
      <c r="TFK266" s="43"/>
      <c r="TFL266" s="43"/>
      <c r="TFM266" s="43"/>
      <c r="TFN266" s="43"/>
      <c r="TFO266" s="43"/>
      <c r="TFP266" s="43"/>
      <c r="TFQ266" s="43"/>
      <c r="TFR266" s="43"/>
      <c r="TFS266" s="43"/>
      <c r="TFT266" s="43"/>
      <c r="TFU266" s="43"/>
      <c r="TFV266" s="43"/>
      <c r="TFW266" s="43"/>
      <c r="TFX266" s="43"/>
      <c r="TFY266" s="43"/>
      <c r="TFZ266" s="43"/>
      <c r="TGA266" s="43"/>
      <c r="TGB266" s="43"/>
      <c r="TGC266" s="43"/>
      <c r="TGD266" s="43"/>
      <c r="TGE266" s="43"/>
      <c r="TGF266" s="43"/>
      <c r="TGG266" s="43"/>
      <c r="TGH266" s="43"/>
      <c r="TGI266" s="43"/>
      <c r="TGJ266" s="43"/>
      <c r="TGK266" s="43"/>
      <c r="TGL266" s="43"/>
      <c r="TGM266" s="43"/>
      <c r="TGN266" s="43"/>
      <c r="TGO266" s="43"/>
      <c r="TGP266" s="43"/>
      <c r="TGQ266" s="43"/>
      <c r="TGR266" s="43"/>
      <c r="TGS266" s="43"/>
      <c r="TGT266" s="43"/>
      <c r="TGU266" s="43"/>
      <c r="TGV266" s="43"/>
      <c r="TGW266" s="43"/>
      <c r="TGX266" s="43"/>
      <c r="TGY266" s="43"/>
      <c r="TGZ266" s="43"/>
      <c r="THA266" s="43"/>
      <c r="THB266" s="43"/>
      <c r="THC266" s="43"/>
      <c r="THD266" s="43"/>
      <c r="THE266" s="43"/>
      <c r="THF266" s="43"/>
      <c r="THG266" s="43"/>
      <c r="THH266" s="43"/>
      <c r="THI266" s="43"/>
      <c r="THJ266" s="43"/>
      <c r="THK266" s="43"/>
      <c r="THL266" s="43"/>
      <c r="THM266" s="43"/>
      <c r="THN266" s="43"/>
      <c r="THO266" s="43"/>
      <c r="THP266" s="43"/>
      <c r="THQ266" s="43"/>
      <c r="THR266" s="43"/>
      <c r="THS266" s="43"/>
      <c r="THT266" s="43"/>
      <c r="THU266" s="43"/>
      <c r="THV266" s="43"/>
      <c r="THW266" s="43"/>
      <c r="THX266" s="43"/>
      <c r="THY266" s="43"/>
      <c r="THZ266" s="43"/>
      <c r="TIA266" s="43"/>
      <c r="TIB266" s="43"/>
      <c r="TIC266" s="43"/>
      <c r="TID266" s="43"/>
      <c r="TIE266" s="43"/>
      <c r="TIF266" s="43"/>
      <c r="TIG266" s="43"/>
      <c r="TIH266" s="43"/>
      <c r="TII266" s="43"/>
      <c r="TIJ266" s="43"/>
      <c r="TIK266" s="43"/>
      <c r="TIL266" s="43"/>
      <c r="TIM266" s="43"/>
      <c r="TIN266" s="43"/>
      <c r="TIO266" s="43"/>
      <c r="TIP266" s="43"/>
      <c r="TIQ266" s="43"/>
      <c r="TIR266" s="43"/>
      <c r="TIS266" s="43"/>
      <c r="TIT266" s="43"/>
      <c r="TIU266" s="43"/>
      <c r="TIV266" s="43"/>
      <c r="TIW266" s="43"/>
      <c r="TIX266" s="43"/>
      <c r="TIY266" s="43"/>
      <c r="TIZ266" s="43"/>
      <c r="TJA266" s="43"/>
      <c r="TJB266" s="43"/>
      <c r="TJC266" s="43"/>
      <c r="TJD266" s="43"/>
      <c r="TJE266" s="43"/>
      <c r="TJF266" s="43"/>
      <c r="TJG266" s="43"/>
      <c r="TJH266" s="43"/>
      <c r="TJI266" s="43"/>
      <c r="TJJ266" s="43"/>
      <c r="TJK266" s="43"/>
      <c r="TJL266" s="43"/>
      <c r="TJM266" s="43"/>
      <c r="TJN266" s="43"/>
      <c r="TJO266" s="43"/>
      <c r="TJP266" s="43"/>
      <c r="TJQ266" s="43"/>
      <c r="TJR266" s="43"/>
      <c r="TJS266" s="43"/>
      <c r="TJT266" s="43"/>
      <c r="TJU266" s="43"/>
      <c r="TJV266" s="43"/>
      <c r="TJW266" s="43"/>
      <c r="TJX266" s="43"/>
      <c r="TJY266" s="43"/>
      <c r="TJZ266" s="43"/>
      <c r="TKA266" s="43"/>
      <c r="TKB266" s="43"/>
      <c r="TKC266" s="43"/>
      <c r="TKD266" s="43"/>
      <c r="TKE266" s="43"/>
      <c r="TKF266" s="43"/>
      <c r="TKG266" s="43"/>
      <c r="TKH266" s="43"/>
      <c r="TKI266" s="43"/>
      <c r="TKJ266" s="43"/>
      <c r="TKK266" s="43"/>
      <c r="TKL266" s="43"/>
      <c r="TKM266" s="43"/>
      <c r="TKN266" s="43"/>
      <c r="TKO266" s="43"/>
      <c r="TKP266" s="43"/>
      <c r="TKQ266" s="43"/>
      <c r="TKR266" s="43"/>
      <c r="TKS266" s="43"/>
      <c r="TKT266" s="43"/>
      <c r="TKU266" s="43"/>
      <c r="TKV266" s="43"/>
      <c r="TKW266" s="43"/>
      <c r="TKX266" s="43"/>
      <c r="TKY266" s="43"/>
      <c r="TKZ266" s="43"/>
      <c r="TLA266" s="43"/>
      <c r="TLB266" s="43"/>
      <c r="TLC266" s="43"/>
      <c r="TLD266" s="43"/>
      <c r="TLE266" s="43"/>
      <c r="TLF266" s="43"/>
      <c r="TLG266" s="43"/>
      <c r="TLH266" s="43"/>
      <c r="TLI266" s="43"/>
      <c r="TLJ266" s="43"/>
      <c r="TLK266" s="43"/>
      <c r="TLL266" s="43"/>
      <c r="TLM266" s="43"/>
      <c r="TLN266" s="43"/>
      <c r="TLO266" s="43"/>
      <c r="TLP266" s="43"/>
      <c r="TLQ266" s="43"/>
      <c r="TLR266" s="43"/>
      <c r="TLS266" s="43"/>
      <c r="TLT266" s="43"/>
      <c r="TLU266" s="43"/>
      <c r="TLV266" s="43"/>
      <c r="TLW266" s="43"/>
      <c r="TLX266" s="43"/>
      <c r="TLY266" s="43"/>
      <c r="TLZ266" s="43"/>
      <c r="TMA266" s="43"/>
      <c r="TMB266" s="43"/>
      <c r="TMC266" s="43"/>
      <c r="TMD266" s="43"/>
      <c r="TME266" s="43"/>
      <c r="TMF266" s="43"/>
      <c r="TMG266" s="43"/>
      <c r="TMH266" s="43"/>
      <c r="TMI266" s="43"/>
      <c r="TMJ266" s="43"/>
      <c r="TMK266" s="43"/>
      <c r="TML266" s="43"/>
      <c r="TMM266" s="43"/>
      <c r="TMN266" s="43"/>
      <c r="TMO266" s="43"/>
      <c r="TMP266" s="43"/>
      <c r="TMQ266" s="43"/>
      <c r="TMR266" s="43"/>
      <c r="TMS266" s="43"/>
      <c r="TMT266" s="43"/>
      <c r="TMU266" s="43"/>
      <c r="TMV266" s="43"/>
      <c r="TMW266" s="43"/>
      <c r="TMX266" s="43"/>
      <c r="TMY266" s="43"/>
      <c r="TMZ266" s="43"/>
      <c r="TNA266" s="43"/>
      <c r="TNB266" s="43"/>
      <c r="TNC266" s="43"/>
      <c r="TND266" s="43"/>
      <c r="TNE266" s="43"/>
      <c r="TNF266" s="43"/>
      <c r="TNG266" s="43"/>
      <c r="TNH266" s="43"/>
      <c r="TNI266" s="43"/>
      <c r="TNJ266" s="43"/>
      <c r="TNK266" s="43"/>
      <c r="TNL266" s="43"/>
      <c r="TNM266" s="43"/>
      <c r="TNN266" s="43"/>
      <c r="TNO266" s="43"/>
      <c r="TNP266" s="43"/>
      <c r="TNQ266" s="43"/>
      <c r="TNR266" s="43"/>
      <c r="TNS266" s="43"/>
      <c r="TNT266" s="43"/>
      <c r="TNU266" s="43"/>
      <c r="TNV266" s="43"/>
      <c r="TNW266" s="43"/>
      <c r="TNX266" s="43"/>
      <c r="TNY266" s="43"/>
      <c r="TNZ266" s="43"/>
      <c r="TOA266" s="43"/>
      <c r="TOB266" s="43"/>
      <c r="TOC266" s="43"/>
      <c r="TOD266" s="43"/>
      <c r="TOE266" s="43"/>
      <c r="TOF266" s="43"/>
      <c r="TOG266" s="43"/>
      <c r="TOH266" s="43"/>
      <c r="TOI266" s="43"/>
      <c r="TOJ266" s="43"/>
      <c r="TOK266" s="43"/>
      <c r="TOL266" s="43"/>
      <c r="TOM266" s="43"/>
      <c r="TON266" s="43"/>
      <c r="TOO266" s="43"/>
      <c r="TOP266" s="43"/>
      <c r="TOQ266" s="43"/>
      <c r="TOR266" s="43"/>
      <c r="TOS266" s="43"/>
      <c r="TOT266" s="43"/>
      <c r="TOU266" s="43"/>
      <c r="TOV266" s="43"/>
      <c r="TOW266" s="43"/>
      <c r="TOX266" s="43"/>
      <c r="TOY266" s="43"/>
      <c r="TOZ266" s="43"/>
      <c r="TPA266" s="43"/>
      <c r="TPB266" s="43"/>
      <c r="TPC266" s="43"/>
      <c r="TPD266" s="43"/>
      <c r="TPE266" s="43"/>
      <c r="TPF266" s="43"/>
      <c r="TPG266" s="43"/>
      <c r="TPH266" s="43"/>
      <c r="TPI266" s="43"/>
      <c r="TPJ266" s="43"/>
      <c r="TPK266" s="43"/>
      <c r="TPL266" s="43"/>
      <c r="TPM266" s="43"/>
      <c r="TPN266" s="43"/>
      <c r="TPO266" s="43"/>
      <c r="TPP266" s="43"/>
      <c r="TPQ266" s="43"/>
      <c r="TPR266" s="43"/>
      <c r="TPS266" s="43"/>
      <c r="TPT266" s="43"/>
      <c r="TPU266" s="43"/>
      <c r="TPV266" s="43"/>
      <c r="TPW266" s="43"/>
      <c r="TPX266" s="43"/>
      <c r="TPY266" s="43"/>
      <c r="TPZ266" s="43"/>
      <c r="TQA266" s="43"/>
      <c r="TQB266" s="43"/>
      <c r="TQC266" s="43"/>
      <c r="TQD266" s="43"/>
      <c r="TQE266" s="43"/>
      <c r="TQF266" s="43"/>
      <c r="TQG266" s="43"/>
      <c r="TQH266" s="43"/>
      <c r="TQI266" s="43"/>
      <c r="TQJ266" s="43"/>
      <c r="TQK266" s="43"/>
      <c r="TQL266" s="43"/>
      <c r="TQM266" s="43"/>
      <c r="TQN266" s="43"/>
      <c r="TQO266" s="43"/>
      <c r="TQP266" s="43"/>
      <c r="TQQ266" s="43"/>
      <c r="TQR266" s="43"/>
      <c r="TQS266" s="43"/>
      <c r="TQT266" s="43"/>
      <c r="TQU266" s="43"/>
      <c r="TQV266" s="43"/>
      <c r="TQW266" s="43"/>
      <c r="TQX266" s="43"/>
      <c r="TQY266" s="43"/>
      <c r="TQZ266" s="43"/>
      <c r="TRA266" s="43"/>
      <c r="TRB266" s="43"/>
      <c r="TRC266" s="43"/>
      <c r="TRD266" s="43"/>
      <c r="TRE266" s="43"/>
      <c r="TRF266" s="43"/>
      <c r="TRG266" s="43"/>
      <c r="TRH266" s="43"/>
      <c r="TRI266" s="43"/>
      <c r="TRJ266" s="43"/>
      <c r="TRK266" s="43"/>
      <c r="TRL266" s="43"/>
      <c r="TRM266" s="43"/>
      <c r="TRN266" s="43"/>
      <c r="TRO266" s="43"/>
      <c r="TRP266" s="43"/>
      <c r="TRQ266" s="43"/>
      <c r="TRR266" s="43"/>
      <c r="TRS266" s="43"/>
      <c r="TRT266" s="43"/>
      <c r="TRU266" s="43"/>
      <c r="TRV266" s="43"/>
      <c r="TRW266" s="43"/>
      <c r="TRX266" s="43"/>
      <c r="TRY266" s="43"/>
      <c r="TRZ266" s="43"/>
      <c r="TSA266" s="43"/>
      <c r="TSB266" s="43"/>
      <c r="TSC266" s="43"/>
      <c r="TSD266" s="43"/>
      <c r="TSE266" s="43"/>
      <c r="TSF266" s="43"/>
      <c r="TSG266" s="43"/>
      <c r="TSH266" s="43"/>
      <c r="TSI266" s="43"/>
      <c r="TSJ266" s="43"/>
      <c r="TSK266" s="43"/>
      <c r="TSL266" s="43"/>
      <c r="TSM266" s="43"/>
      <c r="TSN266" s="43"/>
      <c r="TSO266" s="43"/>
      <c r="TSP266" s="43"/>
      <c r="TSQ266" s="43"/>
      <c r="TSR266" s="43"/>
      <c r="TSS266" s="43"/>
      <c r="TST266" s="43"/>
      <c r="TSU266" s="43"/>
      <c r="TSV266" s="43"/>
      <c r="TSW266" s="43"/>
      <c r="TSX266" s="43"/>
      <c r="TSY266" s="43"/>
      <c r="TSZ266" s="43"/>
      <c r="TTA266" s="43"/>
      <c r="TTB266" s="43"/>
      <c r="TTC266" s="43"/>
      <c r="TTD266" s="43"/>
      <c r="TTE266" s="43"/>
      <c r="TTF266" s="43"/>
      <c r="TTG266" s="43"/>
      <c r="TTH266" s="43"/>
      <c r="TTI266" s="43"/>
      <c r="TTJ266" s="43"/>
      <c r="TTK266" s="43"/>
      <c r="TTL266" s="43"/>
      <c r="TTM266" s="43"/>
      <c r="TTN266" s="43"/>
      <c r="TTO266" s="43"/>
      <c r="TTP266" s="43"/>
      <c r="TTQ266" s="43"/>
      <c r="TTR266" s="43"/>
      <c r="TTS266" s="43"/>
      <c r="TTT266" s="43"/>
      <c r="TTU266" s="43"/>
      <c r="TTV266" s="43"/>
      <c r="TTW266" s="43"/>
      <c r="TTX266" s="43"/>
      <c r="TTY266" s="43"/>
      <c r="TTZ266" s="43"/>
      <c r="TUA266" s="43"/>
      <c r="TUB266" s="43"/>
      <c r="TUC266" s="43"/>
      <c r="TUD266" s="43"/>
      <c r="TUE266" s="43"/>
      <c r="TUF266" s="43"/>
      <c r="TUG266" s="43"/>
      <c r="TUH266" s="43"/>
      <c r="TUI266" s="43"/>
      <c r="TUJ266" s="43"/>
      <c r="TUK266" s="43"/>
      <c r="TUL266" s="43"/>
      <c r="TUM266" s="43"/>
      <c r="TUN266" s="43"/>
      <c r="TUO266" s="43"/>
      <c r="TUP266" s="43"/>
      <c r="TUQ266" s="43"/>
      <c r="TUR266" s="43"/>
      <c r="TUS266" s="43"/>
      <c r="TUT266" s="43"/>
      <c r="TUU266" s="43"/>
      <c r="TUV266" s="43"/>
      <c r="TUW266" s="43"/>
      <c r="TUX266" s="43"/>
      <c r="TUY266" s="43"/>
      <c r="TUZ266" s="43"/>
      <c r="TVA266" s="43"/>
      <c r="TVB266" s="43"/>
      <c r="TVC266" s="43"/>
      <c r="TVD266" s="43"/>
      <c r="TVE266" s="43"/>
      <c r="TVF266" s="43"/>
      <c r="TVG266" s="43"/>
      <c r="TVH266" s="43"/>
      <c r="TVI266" s="43"/>
      <c r="TVJ266" s="43"/>
      <c r="TVK266" s="43"/>
      <c r="TVL266" s="43"/>
      <c r="TVM266" s="43"/>
      <c r="TVN266" s="43"/>
      <c r="TVO266" s="43"/>
      <c r="TVP266" s="43"/>
      <c r="TVQ266" s="43"/>
      <c r="TVR266" s="43"/>
      <c r="TVS266" s="43"/>
      <c r="TVT266" s="43"/>
      <c r="TVU266" s="43"/>
      <c r="TVV266" s="43"/>
      <c r="TVW266" s="43"/>
      <c r="TVX266" s="43"/>
      <c r="TVY266" s="43"/>
      <c r="TVZ266" s="43"/>
      <c r="TWA266" s="43"/>
      <c r="TWB266" s="43"/>
      <c r="TWC266" s="43"/>
      <c r="TWD266" s="43"/>
      <c r="TWE266" s="43"/>
      <c r="TWF266" s="43"/>
      <c r="TWG266" s="43"/>
      <c r="TWH266" s="43"/>
      <c r="TWI266" s="43"/>
      <c r="TWJ266" s="43"/>
      <c r="TWK266" s="43"/>
      <c r="TWL266" s="43"/>
      <c r="TWM266" s="43"/>
      <c r="TWN266" s="43"/>
      <c r="TWO266" s="43"/>
      <c r="TWP266" s="43"/>
      <c r="TWQ266" s="43"/>
      <c r="TWR266" s="43"/>
      <c r="TWS266" s="43"/>
      <c r="TWT266" s="43"/>
      <c r="TWU266" s="43"/>
      <c r="TWV266" s="43"/>
      <c r="TWW266" s="43"/>
      <c r="TWX266" s="43"/>
      <c r="TWY266" s="43"/>
      <c r="TWZ266" s="43"/>
      <c r="TXA266" s="43"/>
      <c r="TXB266" s="43"/>
      <c r="TXC266" s="43"/>
      <c r="TXD266" s="43"/>
      <c r="TXE266" s="43"/>
      <c r="TXF266" s="43"/>
      <c r="TXG266" s="43"/>
      <c r="TXH266" s="43"/>
      <c r="TXI266" s="43"/>
      <c r="TXJ266" s="43"/>
      <c r="TXK266" s="43"/>
      <c r="TXL266" s="43"/>
      <c r="TXM266" s="43"/>
      <c r="TXN266" s="43"/>
      <c r="TXO266" s="43"/>
      <c r="TXP266" s="43"/>
      <c r="TXQ266" s="43"/>
      <c r="TXR266" s="43"/>
      <c r="TXS266" s="43"/>
      <c r="TXT266" s="43"/>
      <c r="TXU266" s="43"/>
      <c r="TXV266" s="43"/>
      <c r="TXW266" s="43"/>
      <c r="TXX266" s="43"/>
      <c r="TXY266" s="43"/>
      <c r="TXZ266" s="43"/>
      <c r="TYA266" s="43"/>
      <c r="TYB266" s="43"/>
      <c r="TYC266" s="43"/>
      <c r="TYD266" s="43"/>
      <c r="TYE266" s="43"/>
      <c r="TYF266" s="43"/>
      <c r="TYG266" s="43"/>
      <c r="TYH266" s="43"/>
      <c r="TYI266" s="43"/>
      <c r="TYJ266" s="43"/>
      <c r="TYK266" s="43"/>
      <c r="TYL266" s="43"/>
      <c r="TYM266" s="43"/>
      <c r="TYN266" s="43"/>
      <c r="TYO266" s="43"/>
      <c r="TYP266" s="43"/>
      <c r="TYQ266" s="43"/>
      <c r="TYR266" s="43"/>
      <c r="TYS266" s="43"/>
      <c r="TYT266" s="43"/>
      <c r="TYU266" s="43"/>
      <c r="TYV266" s="43"/>
      <c r="TYW266" s="43"/>
      <c r="TYX266" s="43"/>
      <c r="TYY266" s="43"/>
      <c r="TYZ266" s="43"/>
      <c r="TZA266" s="43"/>
      <c r="TZB266" s="43"/>
      <c r="TZC266" s="43"/>
      <c r="TZD266" s="43"/>
      <c r="TZE266" s="43"/>
      <c r="TZF266" s="43"/>
      <c r="TZG266" s="43"/>
      <c r="TZH266" s="43"/>
      <c r="TZI266" s="43"/>
      <c r="TZJ266" s="43"/>
      <c r="TZK266" s="43"/>
      <c r="TZL266" s="43"/>
      <c r="TZM266" s="43"/>
      <c r="TZN266" s="43"/>
      <c r="TZO266" s="43"/>
      <c r="TZP266" s="43"/>
      <c r="TZQ266" s="43"/>
      <c r="TZR266" s="43"/>
      <c r="TZS266" s="43"/>
      <c r="TZT266" s="43"/>
      <c r="TZU266" s="43"/>
      <c r="TZV266" s="43"/>
      <c r="TZW266" s="43"/>
      <c r="TZX266" s="43"/>
      <c r="TZY266" s="43"/>
      <c r="TZZ266" s="43"/>
      <c r="UAA266" s="43"/>
      <c r="UAB266" s="43"/>
      <c r="UAC266" s="43"/>
      <c r="UAD266" s="43"/>
      <c r="UAE266" s="43"/>
      <c r="UAF266" s="43"/>
      <c r="UAG266" s="43"/>
      <c r="UAH266" s="43"/>
      <c r="UAI266" s="43"/>
      <c r="UAJ266" s="43"/>
      <c r="UAK266" s="43"/>
      <c r="UAL266" s="43"/>
      <c r="UAM266" s="43"/>
      <c r="UAN266" s="43"/>
      <c r="UAO266" s="43"/>
      <c r="UAP266" s="43"/>
      <c r="UAQ266" s="43"/>
      <c r="UAR266" s="43"/>
      <c r="UAS266" s="43"/>
      <c r="UAT266" s="43"/>
      <c r="UAU266" s="43"/>
      <c r="UAV266" s="43"/>
      <c r="UAW266" s="43"/>
      <c r="UAX266" s="43"/>
      <c r="UAY266" s="43"/>
      <c r="UAZ266" s="43"/>
      <c r="UBA266" s="43"/>
      <c r="UBB266" s="43"/>
      <c r="UBC266" s="43"/>
      <c r="UBD266" s="43"/>
      <c r="UBE266" s="43"/>
      <c r="UBF266" s="43"/>
      <c r="UBG266" s="43"/>
      <c r="UBH266" s="43"/>
      <c r="UBI266" s="43"/>
      <c r="UBJ266" s="43"/>
      <c r="UBK266" s="43"/>
      <c r="UBL266" s="43"/>
      <c r="UBM266" s="43"/>
      <c r="UBN266" s="43"/>
      <c r="UBO266" s="43"/>
      <c r="UBP266" s="43"/>
      <c r="UBQ266" s="43"/>
      <c r="UBR266" s="43"/>
      <c r="UBS266" s="43"/>
      <c r="UBT266" s="43"/>
      <c r="UBU266" s="43"/>
      <c r="UBV266" s="43"/>
      <c r="UBW266" s="43"/>
      <c r="UBX266" s="43"/>
      <c r="UBY266" s="43"/>
      <c r="UBZ266" s="43"/>
      <c r="UCA266" s="43"/>
      <c r="UCB266" s="43"/>
      <c r="UCC266" s="43"/>
      <c r="UCD266" s="43"/>
      <c r="UCE266" s="43"/>
      <c r="UCF266" s="43"/>
      <c r="UCG266" s="43"/>
      <c r="UCH266" s="43"/>
      <c r="UCI266" s="43"/>
      <c r="UCJ266" s="43"/>
      <c r="UCK266" s="43"/>
      <c r="UCL266" s="43"/>
      <c r="UCM266" s="43"/>
      <c r="UCN266" s="43"/>
      <c r="UCO266" s="43"/>
      <c r="UCP266" s="43"/>
      <c r="UCQ266" s="43"/>
      <c r="UCR266" s="43"/>
      <c r="UCS266" s="43"/>
      <c r="UCT266" s="43"/>
      <c r="UCU266" s="43"/>
      <c r="UCV266" s="43"/>
      <c r="UCW266" s="43"/>
      <c r="UCX266" s="43"/>
      <c r="UCY266" s="43"/>
      <c r="UCZ266" s="43"/>
      <c r="UDA266" s="43"/>
      <c r="UDB266" s="43"/>
      <c r="UDC266" s="43"/>
      <c r="UDD266" s="43"/>
      <c r="UDE266" s="43"/>
      <c r="UDF266" s="43"/>
      <c r="UDG266" s="43"/>
      <c r="UDH266" s="43"/>
      <c r="UDI266" s="43"/>
      <c r="UDJ266" s="43"/>
      <c r="UDK266" s="43"/>
      <c r="UDL266" s="43"/>
      <c r="UDM266" s="43"/>
      <c r="UDN266" s="43"/>
      <c r="UDO266" s="43"/>
      <c r="UDP266" s="43"/>
      <c r="UDQ266" s="43"/>
      <c r="UDR266" s="43"/>
      <c r="UDS266" s="43"/>
      <c r="UDT266" s="43"/>
      <c r="UDU266" s="43"/>
      <c r="UDV266" s="43"/>
      <c r="UDW266" s="43"/>
      <c r="UDX266" s="43"/>
      <c r="UDY266" s="43"/>
      <c r="UDZ266" s="43"/>
      <c r="UEA266" s="43"/>
      <c r="UEB266" s="43"/>
      <c r="UEC266" s="43"/>
      <c r="UED266" s="43"/>
      <c r="UEE266" s="43"/>
      <c r="UEF266" s="43"/>
      <c r="UEG266" s="43"/>
      <c r="UEH266" s="43"/>
      <c r="UEI266" s="43"/>
      <c r="UEJ266" s="43"/>
      <c r="UEK266" s="43"/>
      <c r="UEL266" s="43"/>
      <c r="UEM266" s="43"/>
      <c r="UEN266" s="43"/>
      <c r="UEO266" s="43"/>
      <c r="UEP266" s="43"/>
      <c r="UEQ266" s="43"/>
      <c r="UER266" s="43"/>
      <c r="UES266" s="43"/>
      <c r="UET266" s="43"/>
      <c r="UEU266" s="43"/>
      <c r="UEV266" s="43"/>
      <c r="UEW266" s="43"/>
      <c r="UEX266" s="43"/>
      <c r="UEY266" s="43"/>
      <c r="UEZ266" s="43"/>
      <c r="UFA266" s="43"/>
      <c r="UFB266" s="43"/>
      <c r="UFC266" s="43"/>
      <c r="UFD266" s="43"/>
      <c r="UFE266" s="43"/>
      <c r="UFF266" s="43"/>
      <c r="UFG266" s="43"/>
      <c r="UFH266" s="43"/>
      <c r="UFI266" s="43"/>
      <c r="UFJ266" s="43"/>
      <c r="UFK266" s="43"/>
      <c r="UFL266" s="43"/>
      <c r="UFM266" s="43"/>
      <c r="UFN266" s="43"/>
      <c r="UFO266" s="43"/>
      <c r="UFP266" s="43"/>
      <c r="UFQ266" s="43"/>
      <c r="UFR266" s="43"/>
      <c r="UFS266" s="43"/>
      <c r="UFT266" s="43"/>
      <c r="UFU266" s="43"/>
      <c r="UFV266" s="43"/>
      <c r="UFW266" s="43"/>
      <c r="UFX266" s="43"/>
      <c r="UFY266" s="43"/>
      <c r="UFZ266" s="43"/>
      <c r="UGA266" s="43"/>
      <c r="UGB266" s="43"/>
      <c r="UGC266" s="43"/>
      <c r="UGD266" s="43"/>
      <c r="UGE266" s="43"/>
      <c r="UGF266" s="43"/>
      <c r="UGG266" s="43"/>
      <c r="UGH266" s="43"/>
      <c r="UGI266" s="43"/>
      <c r="UGJ266" s="43"/>
      <c r="UGK266" s="43"/>
      <c r="UGL266" s="43"/>
      <c r="UGM266" s="43"/>
      <c r="UGN266" s="43"/>
      <c r="UGO266" s="43"/>
      <c r="UGP266" s="43"/>
      <c r="UGQ266" s="43"/>
      <c r="UGR266" s="43"/>
      <c r="UGS266" s="43"/>
      <c r="UGT266" s="43"/>
      <c r="UGU266" s="43"/>
      <c r="UGV266" s="43"/>
      <c r="UGW266" s="43"/>
      <c r="UGX266" s="43"/>
      <c r="UGY266" s="43"/>
      <c r="UGZ266" s="43"/>
      <c r="UHA266" s="43"/>
      <c r="UHB266" s="43"/>
      <c r="UHC266" s="43"/>
      <c r="UHD266" s="43"/>
      <c r="UHE266" s="43"/>
      <c r="UHF266" s="43"/>
      <c r="UHG266" s="43"/>
      <c r="UHH266" s="43"/>
      <c r="UHI266" s="43"/>
      <c r="UHJ266" s="43"/>
      <c r="UHK266" s="43"/>
      <c r="UHL266" s="43"/>
      <c r="UHM266" s="43"/>
      <c r="UHN266" s="43"/>
      <c r="UHO266" s="43"/>
      <c r="UHP266" s="43"/>
      <c r="UHQ266" s="43"/>
      <c r="UHR266" s="43"/>
      <c r="UHS266" s="43"/>
      <c r="UHT266" s="43"/>
      <c r="UHU266" s="43"/>
      <c r="UHV266" s="43"/>
      <c r="UHW266" s="43"/>
      <c r="UHX266" s="43"/>
      <c r="UHY266" s="43"/>
      <c r="UHZ266" s="43"/>
      <c r="UIA266" s="43"/>
      <c r="UIB266" s="43"/>
      <c r="UIC266" s="43"/>
      <c r="UID266" s="43"/>
      <c r="UIE266" s="43"/>
      <c r="UIF266" s="43"/>
      <c r="UIG266" s="43"/>
      <c r="UIH266" s="43"/>
      <c r="UII266" s="43"/>
      <c r="UIJ266" s="43"/>
      <c r="UIK266" s="43"/>
      <c r="UIL266" s="43"/>
      <c r="UIM266" s="43"/>
      <c r="UIN266" s="43"/>
      <c r="UIO266" s="43"/>
      <c r="UIP266" s="43"/>
      <c r="UIQ266" s="43"/>
      <c r="UIR266" s="43"/>
      <c r="UIS266" s="43"/>
      <c r="UIT266" s="43"/>
      <c r="UIU266" s="43"/>
      <c r="UIV266" s="43"/>
      <c r="UIW266" s="43"/>
      <c r="UIX266" s="43"/>
      <c r="UIY266" s="43"/>
      <c r="UIZ266" s="43"/>
      <c r="UJA266" s="43"/>
      <c r="UJB266" s="43"/>
      <c r="UJC266" s="43"/>
      <c r="UJD266" s="43"/>
      <c r="UJE266" s="43"/>
      <c r="UJF266" s="43"/>
      <c r="UJG266" s="43"/>
      <c r="UJH266" s="43"/>
      <c r="UJI266" s="43"/>
      <c r="UJJ266" s="43"/>
      <c r="UJK266" s="43"/>
      <c r="UJL266" s="43"/>
      <c r="UJM266" s="43"/>
      <c r="UJN266" s="43"/>
      <c r="UJO266" s="43"/>
      <c r="UJP266" s="43"/>
      <c r="UJQ266" s="43"/>
      <c r="UJR266" s="43"/>
      <c r="UJS266" s="43"/>
      <c r="UJT266" s="43"/>
      <c r="UJU266" s="43"/>
      <c r="UJV266" s="43"/>
      <c r="UJW266" s="43"/>
      <c r="UJX266" s="43"/>
      <c r="UJY266" s="43"/>
      <c r="UJZ266" s="43"/>
      <c r="UKA266" s="43"/>
      <c r="UKB266" s="43"/>
      <c r="UKC266" s="43"/>
      <c r="UKD266" s="43"/>
      <c r="UKE266" s="43"/>
      <c r="UKF266" s="43"/>
      <c r="UKG266" s="43"/>
      <c r="UKH266" s="43"/>
      <c r="UKI266" s="43"/>
      <c r="UKJ266" s="43"/>
      <c r="UKK266" s="43"/>
      <c r="UKL266" s="43"/>
      <c r="UKM266" s="43"/>
      <c r="UKN266" s="43"/>
      <c r="UKO266" s="43"/>
      <c r="UKP266" s="43"/>
      <c r="UKQ266" s="43"/>
      <c r="UKR266" s="43"/>
      <c r="UKS266" s="43"/>
      <c r="UKT266" s="43"/>
      <c r="UKU266" s="43"/>
      <c r="UKV266" s="43"/>
      <c r="UKW266" s="43"/>
      <c r="UKX266" s="43"/>
      <c r="UKY266" s="43"/>
      <c r="UKZ266" s="43"/>
      <c r="ULA266" s="43"/>
      <c r="ULB266" s="43"/>
      <c r="ULC266" s="43"/>
      <c r="ULD266" s="43"/>
      <c r="ULE266" s="43"/>
      <c r="ULF266" s="43"/>
      <c r="ULG266" s="43"/>
      <c r="ULH266" s="43"/>
      <c r="ULI266" s="43"/>
      <c r="ULJ266" s="43"/>
      <c r="ULK266" s="43"/>
      <c r="ULL266" s="43"/>
      <c r="ULM266" s="43"/>
      <c r="ULN266" s="43"/>
      <c r="ULO266" s="43"/>
      <c r="ULP266" s="43"/>
      <c r="ULQ266" s="43"/>
      <c r="ULR266" s="43"/>
      <c r="ULS266" s="43"/>
      <c r="ULT266" s="43"/>
      <c r="ULU266" s="43"/>
      <c r="ULV266" s="43"/>
      <c r="ULW266" s="43"/>
      <c r="ULX266" s="43"/>
      <c r="ULY266" s="43"/>
      <c r="ULZ266" s="43"/>
      <c r="UMA266" s="43"/>
      <c r="UMB266" s="43"/>
      <c r="UMC266" s="43"/>
      <c r="UMD266" s="43"/>
      <c r="UME266" s="43"/>
      <c r="UMF266" s="43"/>
      <c r="UMG266" s="43"/>
      <c r="UMH266" s="43"/>
      <c r="UMI266" s="43"/>
      <c r="UMJ266" s="43"/>
      <c r="UMK266" s="43"/>
      <c r="UML266" s="43"/>
      <c r="UMM266" s="43"/>
      <c r="UMN266" s="43"/>
      <c r="UMO266" s="43"/>
      <c r="UMP266" s="43"/>
      <c r="UMQ266" s="43"/>
      <c r="UMR266" s="43"/>
      <c r="UMS266" s="43"/>
      <c r="UMT266" s="43"/>
      <c r="UMU266" s="43"/>
      <c r="UMV266" s="43"/>
      <c r="UMW266" s="43"/>
      <c r="UMX266" s="43"/>
      <c r="UMY266" s="43"/>
      <c r="UMZ266" s="43"/>
      <c r="UNA266" s="43"/>
      <c r="UNB266" s="43"/>
      <c r="UNC266" s="43"/>
      <c r="UND266" s="43"/>
      <c r="UNE266" s="43"/>
      <c r="UNF266" s="43"/>
      <c r="UNG266" s="43"/>
      <c r="UNH266" s="43"/>
      <c r="UNI266" s="43"/>
      <c r="UNJ266" s="43"/>
      <c r="UNK266" s="43"/>
      <c r="UNL266" s="43"/>
      <c r="UNM266" s="43"/>
      <c r="UNN266" s="43"/>
      <c r="UNO266" s="43"/>
      <c r="UNP266" s="43"/>
      <c r="UNQ266" s="43"/>
      <c r="UNR266" s="43"/>
      <c r="UNS266" s="43"/>
      <c r="UNT266" s="43"/>
      <c r="UNU266" s="43"/>
      <c r="UNV266" s="43"/>
      <c r="UNW266" s="43"/>
      <c r="UNX266" s="43"/>
      <c r="UNY266" s="43"/>
      <c r="UNZ266" s="43"/>
      <c r="UOA266" s="43"/>
      <c r="UOB266" s="43"/>
      <c r="UOC266" s="43"/>
      <c r="UOD266" s="43"/>
      <c r="UOE266" s="43"/>
      <c r="UOF266" s="43"/>
      <c r="UOG266" s="43"/>
      <c r="UOH266" s="43"/>
      <c r="UOI266" s="43"/>
      <c r="UOJ266" s="43"/>
      <c r="UOK266" s="43"/>
      <c r="UOL266" s="43"/>
      <c r="UOM266" s="43"/>
      <c r="UON266" s="43"/>
      <c r="UOO266" s="43"/>
      <c r="UOP266" s="43"/>
      <c r="UOQ266" s="43"/>
      <c r="UOR266" s="43"/>
      <c r="UOS266" s="43"/>
      <c r="UOT266" s="43"/>
      <c r="UOU266" s="43"/>
      <c r="UOV266" s="43"/>
      <c r="UOW266" s="43"/>
      <c r="UOX266" s="43"/>
      <c r="UOY266" s="43"/>
      <c r="UOZ266" s="43"/>
      <c r="UPA266" s="43"/>
      <c r="UPB266" s="43"/>
      <c r="UPC266" s="43"/>
      <c r="UPD266" s="43"/>
      <c r="UPE266" s="43"/>
      <c r="UPF266" s="43"/>
      <c r="UPG266" s="43"/>
      <c r="UPH266" s="43"/>
      <c r="UPI266" s="43"/>
      <c r="UPJ266" s="43"/>
      <c r="UPK266" s="43"/>
      <c r="UPL266" s="43"/>
      <c r="UPM266" s="43"/>
      <c r="UPN266" s="43"/>
      <c r="UPO266" s="43"/>
      <c r="UPP266" s="43"/>
      <c r="UPQ266" s="43"/>
      <c r="UPR266" s="43"/>
      <c r="UPS266" s="43"/>
      <c r="UPT266" s="43"/>
      <c r="UPU266" s="43"/>
      <c r="UPV266" s="43"/>
      <c r="UPW266" s="43"/>
      <c r="UPX266" s="43"/>
      <c r="UPY266" s="43"/>
      <c r="UPZ266" s="43"/>
      <c r="UQA266" s="43"/>
      <c r="UQB266" s="43"/>
      <c r="UQC266" s="43"/>
      <c r="UQD266" s="43"/>
      <c r="UQE266" s="43"/>
      <c r="UQF266" s="43"/>
      <c r="UQG266" s="43"/>
      <c r="UQH266" s="43"/>
      <c r="UQI266" s="43"/>
      <c r="UQJ266" s="43"/>
      <c r="UQK266" s="43"/>
      <c r="UQL266" s="43"/>
      <c r="UQM266" s="43"/>
      <c r="UQN266" s="43"/>
      <c r="UQO266" s="43"/>
      <c r="UQP266" s="43"/>
      <c r="UQQ266" s="43"/>
      <c r="UQR266" s="43"/>
      <c r="UQS266" s="43"/>
      <c r="UQT266" s="43"/>
      <c r="UQU266" s="43"/>
      <c r="UQV266" s="43"/>
      <c r="UQW266" s="43"/>
      <c r="UQX266" s="43"/>
      <c r="UQY266" s="43"/>
      <c r="UQZ266" s="43"/>
      <c r="URA266" s="43"/>
      <c r="URB266" s="43"/>
      <c r="URC266" s="43"/>
      <c r="URD266" s="43"/>
      <c r="URE266" s="43"/>
      <c r="URF266" s="43"/>
      <c r="URG266" s="43"/>
      <c r="URH266" s="43"/>
      <c r="URI266" s="43"/>
      <c r="URJ266" s="43"/>
      <c r="URK266" s="43"/>
      <c r="URL266" s="43"/>
      <c r="URM266" s="43"/>
      <c r="URN266" s="43"/>
      <c r="URO266" s="43"/>
      <c r="URP266" s="43"/>
      <c r="URQ266" s="43"/>
      <c r="URR266" s="43"/>
      <c r="URS266" s="43"/>
      <c r="URT266" s="43"/>
      <c r="URU266" s="43"/>
      <c r="URV266" s="43"/>
      <c r="URW266" s="43"/>
      <c r="URX266" s="43"/>
      <c r="URY266" s="43"/>
      <c r="URZ266" s="43"/>
      <c r="USA266" s="43"/>
      <c r="USB266" s="43"/>
      <c r="USC266" s="43"/>
      <c r="USD266" s="43"/>
      <c r="USE266" s="43"/>
      <c r="USF266" s="43"/>
      <c r="USG266" s="43"/>
      <c r="USH266" s="43"/>
      <c r="USI266" s="43"/>
      <c r="USJ266" s="43"/>
      <c r="USK266" s="43"/>
      <c r="USL266" s="43"/>
      <c r="USM266" s="43"/>
      <c r="USN266" s="43"/>
      <c r="USO266" s="43"/>
      <c r="USP266" s="43"/>
      <c r="USQ266" s="43"/>
      <c r="USR266" s="43"/>
      <c r="USS266" s="43"/>
      <c r="UST266" s="43"/>
      <c r="USU266" s="43"/>
      <c r="USV266" s="43"/>
      <c r="USW266" s="43"/>
      <c r="USX266" s="43"/>
      <c r="USY266" s="43"/>
      <c r="USZ266" s="43"/>
      <c r="UTA266" s="43"/>
      <c r="UTB266" s="43"/>
      <c r="UTC266" s="43"/>
      <c r="UTD266" s="43"/>
      <c r="UTE266" s="43"/>
      <c r="UTF266" s="43"/>
      <c r="UTG266" s="43"/>
      <c r="UTH266" s="43"/>
      <c r="UTI266" s="43"/>
      <c r="UTJ266" s="43"/>
      <c r="UTK266" s="43"/>
      <c r="UTL266" s="43"/>
      <c r="UTM266" s="43"/>
      <c r="UTN266" s="43"/>
      <c r="UTO266" s="43"/>
      <c r="UTP266" s="43"/>
      <c r="UTQ266" s="43"/>
      <c r="UTR266" s="43"/>
      <c r="UTS266" s="43"/>
      <c r="UTT266" s="43"/>
      <c r="UTU266" s="43"/>
      <c r="UTV266" s="43"/>
      <c r="UTW266" s="43"/>
      <c r="UTX266" s="43"/>
      <c r="UTY266" s="43"/>
      <c r="UTZ266" s="43"/>
      <c r="UUA266" s="43"/>
      <c r="UUB266" s="43"/>
      <c r="UUC266" s="43"/>
      <c r="UUD266" s="43"/>
      <c r="UUE266" s="43"/>
      <c r="UUF266" s="43"/>
      <c r="UUG266" s="43"/>
      <c r="UUH266" s="43"/>
      <c r="UUI266" s="43"/>
      <c r="UUJ266" s="43"/>
      <c r="UUK266" s="43"/>
      <c r="UUL266" s="43"/>
      <c r="UUM266" s="43"/>
      <c r="UUN266" s="43"/>
      <c r="UUO266" s="43"/>
      <c r="UUP266" s="43"/>
      <c r="UUQ266" s="43"/>
      <c r="UUR266" s="43"/>
      <c r="UUS266" s="43"/>
      <c r="UUT266" s="43"/>
      <c r="UUU266" s="43"/>
      <c r="UUV266" s="43"/>
      <c r="UUW266" s="43"/>
      <c r="UUX266" s="43"/>
      <c r="UUY266" s="43"/>
      <c r="UUZ266" s="43"/>
      <c r="UVA266" s="43"/>
      <c r="UVB266" s="43"/>
      <c r="UVC266" s="43"/>
      <c r="UVD266" s="43"/>
      <c r="UVE266" s="43"/>
      <c r="UVF266" s="43"/>
      <c r="UVG266" s="43"/>
      <c r="UVH266" s="43"/>
      <c r="UVI266" s="43"/>
      <c r="UVJ266" s="43"/>
      <c r="UVK266" s="43"/>
      <c r="UVL266" s="43"/>
      <c r="UVM266" s="43"/>
      <c r="UVN266" s="43"/>
      <c r="UVO266" s="43"/>
      <c r="UVP266" s="43"/>
      <c r="UVQ266" s="43"/>
      <c r="UVR266" s="43"/>
      <c r="UVS266" s="43"/>
      <c r="UVT266" s="43"/>
      <c r="UVU266" s="43"/>
      <c r="UVV266" s="43"/>
      <c r="UVW266" s="43"/>
      <c r="UVX266" s="43"/>
      <c r="UVY266" s="43"/>
      <c r="UVZ266" s="43"/>
      <c r="UWA266" s="43"/>
      <c r="UWB266" s="43"/>
      <c r="UWC266" s="43"/>
      <c r="UWD266" s="43"/>
      <c r="UWE266" s="43"/>
      <c r="UWF266" s="43"/>
      <c r="UWG266" s="43"/>
      <c r="UWH266" s="43"/>
      <c r="UWI266" s="43"/>
      <c r="UWJ266" s="43"/>
      <c r="UWK266" s="43"/>
      <c r="UWL266" s="43"/>
      <c r="UWM266" s="43"/>
      <c r="UWN266" s="43"/>
      <c r="UWO266" s="43"/>
      <c r="UWP266" s="43"/>
      <c r="UWQ266" s="43"/>
      <c r="UWR266" s="43"/>
      <c r="UWS266" s="43"/>
      <c r="UWT266" s="43"/>
      <c r="UWU266" s="43"/>
      <c r="UWV266" s="43"/>
      <c r="UWW266" s="43"/>
      <c r="UWX266" s="43"/>
      <c r="UWY266" s="43"/>
      <c r="UWZ266" s="43"/>
      <c r="UXA266" s="43"/>
      <c r="UXB266" s="43"/>
      <c r="UXC266" s="43"/>
      <c r="UXD266" s="43"/>
      <c r="UXE266" s="43"/>
      <c r="UXF266" s="43"/>
      <c r="UXG266" s="43"/>
      <c r="UXH266" s="43"/>
      <c r="UXI266" s="43"/>
      <c r="UXJ266" s="43"/>
      <c r="UXK266" s="43"/>
      <c r="UXL266" s="43"/>
      <c r="UXM266" s="43"/>
      <c r="UXN266" s="43"/>
      <c r="UXO266" s="43"/>
      <c r="UXP266" s="43"/>
      <c r="UXQ266" s="43"/>
      <c r="UXR266" s="43"/>
      <c r="UXS266" s="43"/>
      <c r="UXT266" s="43"/>
      <c r="UXU266" s="43"/>
      <c r="UXV266" s="43"/>
      <c r="UXW266" s="43"/>
      <c r="UXX266" s="43"/>
      <c r="UXY266" s="43"/>
      <c r="UXZ266" s="43"/>
      <c r="UYA266" s="43"/>
      <c r="UYB266" s="43"/>
      <c r="UYC266" s="43"/>
      <c r="UYD266" s="43"/>
      <c r="UYE266" s="43"/>
      <c r="UYF266" s="43"/>
      <c r="UYG266" s="43"/>
      <c r="UYH266" s="43"/>
      <c r="UYI266" s="43"/>
      <c r="UYJ266" s="43"/>
      <c r="UYK266" s="43"/>
      <c r="UYL266" s="43"/>
      <c r="UYM266" s="43"/>
      <c r="UYN266" s="43"/>
      <c r="UYO266" s="43"/>
      <c r="UYP266" s="43"/>
      <c r="UYQ266" s="43"/>
      <c r="UYR266" s="43"/>
      <c r="UYS266" s="43"/>
      <c r="UYT266" s="43"/>
      <c r="UYU266" s="43"/>
      <c r="UYV266" s="43"/>
      <c r="UYW266" s="43"/>
      <c r="UYX266" s="43"/>
      <c r="UYY266" s="43"/>
      <c r="UYZ266" s="43"/>
      <c r="UZA266" s="43"/>
      <c r="UZB266" s="43"/>
      <c r="UZC266" s="43"/>
      <c r="UZD266" s="43"/>
      <c r="UZE266" s="43"/>
      <c r="UZF266" s="43"/>
      <c r="UZG266" s="43"/>
      <c r="UZH266" s="43"/>
      <c r="UZI266" s="43"/>
      <c r="UZJ266" s="43"/>
      <c r="UZK266" s="43"/>
      <c r="UZL266" s="43"/>
      <c r="UZM266" s="43"/>
      <c r="UZN266" s="43"/>
      <c r="UZO266" s="43"/>
      <c r="UZP266" s="43"/>
      <c r="UZQ266" s="43"/>
      <c r="UZR266" s="43"/>
      <c r="UZS266" s="43"/>
      <c r="UZT266" s="43"/>
      <c r="UZU266" s="43"/>
      <c r="UZV266" s="43"/>
      <c r="UZW266" s="43"/>
      <c r="UZX266" s="43"/>
      <c r="UZY266" s="43"/>
      <c r="UZZ266" s="43"/>
      <c r="VAA266" s="43"/>
      <c r="VAB266" s="43"/>
      <c r="VAC266" s="43"/>
      <c r="VAD266" s="43"/>
      <c r="VAE266" s="43"/>
      <c r="VAF266" s="43"/>
      <c r="VAG266" s="43"/>
      <c r="VAH266" s="43"/>
      <c r="VAI266" s="43"/>
      <c r="VAJ266" s="43"/>
      <c r="VAK266" s="43"/>
      <c r="VAL266" s="43"/>
      <c r="VAM266" s="43"/>
      <c r="VAN266" s="43"/>
      <c r="VAO266" s="43"/>
      <c r="VAP266" s="43"/>
      <c r="VAQ266" s="43"/>
      <c r="VAR266" s="43"/>
      <c r="VAS266" s="43"/>
      <c r="VAT266" s="43"/>
      <c r="VAU266" s="43"/>
      <c r="VAV266" s="43"/>
      <c r="VAW266" s="43"/>
      <c r="VAX266" s="43"/>
      <c r="VAY266" s="43"/>
      <c r="VAZ266" s="43"/>
      <c r="VBA266" s="43"/>
      <c r="VBB266" s="43"/>
      <c r="VBC266" s="43"/>
      <c r="VBD266" s="43"/>
      <c r="VBE266" s="43"/>
      <c r="VBF266" s="43"/>
      <c r="VBG266" s="43"/>
      <c r="VBH266" s="43"/>
      <c r="VBI266" s="43"/>
      <c r="VBJ266" s="43"/>
      <c r="VBK266" s="43"/>
      <c r="VBL266" s="43"/>
      <c r="VBM266" s="43"/>
      <c r="VBN266" s="43"/>
      <c r="VBO266" s="43"/>
      <c r="VBP266" s="43"/>
      <c r="VBQ266" s="43"/>
      <c r="VBR266" s="43"/>
      <c r="VBS266" s="43"/>
      <c r="VBT266" s="43"/>
      <c r="VBU266" s="43"/>
      <c r="VBV266" s="43"/>
      <c r="VBW266" s="43"/>
      <c r="VBX266" s="43"/>
      <c r="VBY266" s="43"/>
      <c r="VBZ266" s="43"/>
      <c r="VCA266" s="43"/>
      <c r="VCB266" s="43"/>
      <c r="VCC266" s="43"/>
      <c r="VCD266" s="43"/>
      <c r="VCE266" s="43"/>
      <c r="VCF266" s="43"/>
      <c r="VCG266" s="43"/>
      <c r="VCH266" s="43"/>
      <c r="VCI266" s="43"/>
      <c r="VCJ266" s="43"/>
      <c r="VCK266" s="43"/>
      <c r="VCL266" s="43"/>
      <c r="VCM266" s="43"/>
      <c r="VCN266" s="43"/>
      <c r="VCO266" s="43"/>
      <c r="VCP266" s="43"/>
      <c r="VCQ266" s="43"/>
      <c r="VCR266" s="43"/>
      <c r="VCS266" s="43"/>
      <c r="VCT266" s="43"/>
      <c r="VCU266" s="43"/>
      <c r="VCV266" s="43"/>
      <c r="VCW266" s="43"/>
      <c r="VCX266" s="43"/>
      <c r="VCY266" s="43"/>
      <c r="VCZ266" s="43"/>
      <c r="VDA266" s="43"/>
      <c r="VDB266" s="43"/>
      <c r="VDC266" s="43"/>
      <c r="VDD266" s="43"/>
      <c r="VDE266" s="43"/>
      <c r="VDF266" s="43"/>
      <c r="VDG266" s="43"/>
      <c r="VDH266" s="43"/>
      <c r="VDI266" s="43"/>
      <c r="VDJ266" s="43"/>
      <c r="VDK266" s="43"/>
      <c r="VDL266" s="43"/>
      <c r="VDM266" s="43"/>
      <c r="VDN266" s="43"/>
      <c r="VDO266" s="43"/>
      <c r="VDP266" s="43"/>
      <c r="VDQ266" s="43"/>
      <c r="VDR266" s="43"/>
      <c r="VDS266" s="43"/>
      <c r="VDT266" s="43"/>
      <c r="VDU266" s="43"/>
      <c r="VDV266" s="43"/>
      <c r="VDW266" s="43"/>
      <c r="VDX266" s="43"/>
      <c r="VDY266" s="43"/>
      <c r="VDZ266" s="43"/>
      <c r="VEA266" s="43"/>
      <c r="VEB266" s="43"/>
      <c r="VEC266" s="43"/>
      <c r="VED266" s="43"/>
      <c r="VEE266" s="43"/>
      <c r="VEF266" s="43"/>
      <c r="VEG266" s="43"/>
      <c r="VEH266" s="43"/>
      <c r="VEI266" s="43"/>
      <c r="VEJ266" s="43"/>
      <c r="VEK266" s="43"/>
      <c r="VEL266" s="43"/>
      <c r="VEM266" s="43"/>
      <c r="VEN266" s="43"/>
      <c r="VEO266" s="43"/>
      <c r="VEP266" s="43"/>
      <c r="VEQ266" s="43"/>
      <c r="VER266" s="43"/>
      <c r="VES266" s="43"/>
      <c r="VET266" s="43"/>
      <c r="VEU266" s="43"/>
      <c r="VEV266" s="43"/>
      <c r="VEW266" s="43"/>
      <c r="VEX266" s="43"/>
      <c r="VEY266" s="43"/>
      <c r="VEZ266" s="43"/>
      <c r="VFA266" s="43"/>
      <c r="VFB266" s="43"/>
      <c r="VFC266" s="43"/>
      <c r="VFD266" s="43"/>
      <c r="VFE266" s="43"/>
      <c r="VFF266" s="43"/>
      <c r="VFG266" s="43"/>
      <c r="VFH266" s="43"/>
      <c r="VFI266" s="43"/>
      <c r="VFJ266" s="43"/>
      <c r="VFK266" s="43"/>
      <c r="VFL266" s="43"/>
      <c r="VFM266" s="43"/>
      <c r="VFN266" s="43"/>
      <c r="VFO266" s="43"/>
      <c r="VFP266" s="43"/>
      <c r="VFQ266" s="43"/>
      <c r="VFR266" s="43"/>
      <c r="VFS266" s="43"/>
      <c r="VFT266" s="43"/>
      <c r="VFU266" s="43"/>
      <c r="VFV266" s="43"/>
      <c r="VFW266" s="43"/>
      <c r="VFX266" s="43"/>
      <c r="VFY266" s="43"/>
      <c r="VFZ266" s="43"/>
      <c r="VGA266" s="43"/>
      <c r="VGB266" s="43"/>
      <c r="VGC266" s="43"/>
      <c r="VGD266" s="43"/>
      <c r="VGE266" s="43"/>
      <c r="VGF266" s="43"/>
      <c r="VGG266" s="43"/>
      <c r="VGH266" s="43"/>
      <c r="VGI266" s="43"/>
      <c r="VGJ266" s="43"/>
      <c r="VGK266" s="43"/>
      <c r="VGL266" s="43"/>
      <c r="VGM266" s="43"/>
      <c r="VGN266" s="43"/>
      <c r="VGO266" s="43"/>
      <c r="VGP266" s="43"/>
      <c r="VGQ266" s="43"/>
      <c r="VGR266" s="43"/>
      <c r="VGS266" s="43"/>
      <c r="VGT266" s="43"/>
      <c r="VGU266" s="43"/>
      <c r="VGV266" s="43"/>
      <c r="VGW266" s="43"/>
      <c r="VGX266" s="43"/>
      <c r="VGY266" s="43"/>
      <c r="VGZ266" s="43"/>
      <c r="VHA266" s="43"/>
      <c r="VHB266" s="43"/>
      <c r="VHC266" s="43"/>
      <c r="VHD266" s="43"/>
      <c r="VHE266" s="43"/>
      <c r="VHF266" s="43"/>
      <c r="VHG266" s="43"/>
      <c r="VHH266" s="43"/>
      <c r="VHI266" s="43"/>
      <c r="VHJ266" s="43"/>
      <c r="VHK266" s="43"/>
      <c r="VHL266" s="43"/>
      <c r="VHM266" s="43"/>
      <c r="VHN266" s="43"/>
      <c r="VHO266" s="43"/>
      <c r="VHP266" s="43"/>
      <c r="VHQ266" s="43"/>
      <c r="VHR266" s="43"/>
      <c r="VHS266" s="43"/>
      <c r="VHT266" s="43"/>
      <c r="VHU266" s="43"/>
      <c r="VHV266" s="43"/>
      <c r="VHW266" s="43"/>
      <c r="VHX266" s="43"/>
      <c r="VHY266" s="43"/>
      <c r="VHZ266" s="43"/>
      <c r="VIA266" s="43"/>
      <c r="VIB266" s="43"/>
      <c r="VIC266" s="43"/>
      <c r="VID266" s="43"/>
      <c r="VIE266" s="43"/>
      <c r="VIF266" s="43"/>
      <c r="VIG266" s="43"/>
      <c r="VIH266" s="43"/>
      <c r="VII266" s="43"/>
      <c r="VIJ266" s="43"/>
      <c r="VIK266" s="43"/>
      <c r="VIL266" s="43"/>
      <c r="VIM266" s="43"/>
      <c r="VIN266" s="43"/>
      <c r="VIO266" s="43"/>
      <c r="VIP266" s="43"/>
      <c r="VIQ266" s="43"/>
      <c r="VIR266" s="43"/>
      <c r="VIS266" s="43"/>
      <c r="VIT266" s="43"/>
      <c r="VIU266" s="43"/>
      <c r="VIV266" s="43"/>
      <c r="VIW266" s="43"/>
      <c r="VIX266" s="43"/>
      <c r="VIY266" s="43"/>
      <c r="VIZ266" s="43"/>
      <c r="VJA266" s="43"/>
      <c r="VJB266" s="43"/>
      <c r="VJC266" s="43"/>
      <c r="VJD266" s="43"/>
      <c r="VJE266" s="43"/>
      <c r="VJF266" s="43"/>
      <c r="VJG266" s="43"/>
      <c r="VJH266" s="43"/>
      <c r="VJI266" s="43"/>
      <c r="VJJ266" s="43"/>
      <c r="VJK266" s="43"/>
      <c r="VJL266" s="43"/>
      <c r="VJM266" s="43"/>
      <c r="VJN266" s="43"/>
      <c r="VJO266" s="43"/>
      <c r="VJP266" s="43"/>
      <c r="VJQ266" s="43"/>
      <c r="VJR266" s="43"/>
      <c r="VJS266" s="43"/>
      <c r="VJT266" s="43"/>
      <c r="VJU266" s="43"/>
      <c r="VJV266" s="43"/>
      <c r="VJW266" s="43"/>
      <c r="VJX266" s="43"/>
      <c r="VJY266" s="43"/>
      <c r="VJZ266" s="43"/>
      <c r="VKA266" s="43"/>
      <c r="VKB266" s="43"/>
      <c r="VKC266" s="43"/>
      <c r="VKD266" s="43"/>
      <c r="VKE266" s="43"/>
      <c r="VKF266" s="43"/>
      <c r="VKG266" s="43"/>
      <c r="VKH266" s="43"/>
      <c r="VKI266" s="43"/>
      <c r="VKJ266" s="43"/>
      <c r="VKK266" s="43"/>
      <c r="VKL266" s="43"/>
      <c r="VKM266" s="43"/>
      <c r="VKN266" s="43"/>
      <c r="VKO266" s="43"/>
      <c r="VKP266" s="43"/>
      <c r="VKQ266" s="43"/>
      <c r="VKR266" s="43"/>
      <c r="VKS266" s="43"/>
      <c r="VKT266" s="43"/>
      <c r="VKU266" s="43"/>
      <c r="VKV266" s="43"/>
      <c r="VKW266" s="43"/>
      <c r="VKX266" s="43"/>
      <c r="VKY266" s="43"/>
      <c r="VKZ266" s="43"/>
      <c r="VLA266" s="43"/>
      <c r="VLB266" s="43"/>
      <c r="VLC266" s="43"/>
      <c r="VLD266" s="43"/>
      <c r="VLE266" s="43"/>
      <c r="VLF266" s="43"/>
      <c r="VLG266" s="43"/>
      <c r="VLH266" s="43"/>
      <c r="VLI266" s="43"/>
      <c r="VLJ266" s="43"/>
      <c r="VLK266" s="43"/>
      <c r="VLL266" s="43"/>
      <c r="VLM266" s="43"/>
      <c r="VLN266" s="43"/>
      <c r="VLO266" s="43"/>
      <c r="VLP266" s="43"/>
      <c r="VLQ266" s="43"/>
      <c r="VLR266" s="43"/>
      <c r="VLS266" s="43"/>
      <c r="VLT266" s="43"/>
      <c r="VLU266" s="43"/>
      <c r="VLV266" s="43"/>
      <c r="VLW266" s="43"/>
      <c r="VLX266" s="43"/>
      <c r="VLY266" s="43"/>
      <c r="VLZ266" s="43"/>
      <c r="VMA266" s="43"/>
      <c r="VMB266" s="43"/>
      <c r="VMC266" s="43"/>
      <c r="VMD266" s="43"/>
      <c r="VME266" s="43"/>
      <c r="VMF266" s="43"/>
      <c r="VMG266" s="43"/>
      <c r="VMH266" s="43"/>
      <c r="VMI266" s="43"/>
      <c r="VMJ266" s="43"/>
      <c r="VMK266" s="43"/>
      <c r="VML266" s="43"/>
      <c r="VMM266" s="43"/>
      <c r="VMN266" s="43"/>
      <c r="VMO266" s="43"/>
      <c r="VMP266" s="43"/>
      <c r="VMQ266" s="43"/>
      <c r="VMR266" s="43"/>
      <c r="VMS266" s="43"/>
      <c r="VMT266" s="43"/>
      <c r="VMU266" s="43"/>
      <c r="VMV266" s="43"/>
      <c r="VMW266" s="43"/>
      <c r="VMX266" s="43"/>
      <c r="VMY266" s="43"/>
      <c r="VMZ266" s="43"/>
      <c r="VNA266" s="43"/>
      <c r="VNB266" s="43"/>
      <c r="VNC266" s="43"/>
      <c r="VND266" s="43"/>
      <c r="VNE266" s="43"/>
      <c r="VNF266" s="43"/>
      <c r="VNG266" s="43"/>
      <c r="VNH266" s="43"/>
      <c r="VNI266" s="43"/>
      <c r="VNJ266" s="43"/>
      <c r="VNK266" s="43"/>
      <c r="VNL266" s="43"/>
      <c r="VNM266" s="43"/>
      <c r="VNN266" s="43"/>
      <c r="VNO266" s="43"/>
      <c r="VNP266" s="43"/>
      <c r="VNQ266" s="43"/>
      <c r="VNR266" s="43"/>
      <c r="VNS266" s="43"/>
      <c r="VNT266" s="43"/>
      <c r="VNU266" s="43"/>
      <c r="VNV266" s="43"/>
      <c r="VNW266" s="43"/>
      <c r="VNX266" s="43"/>
      <c r="VNY266" s="43"/>
      <c r="VNZ266" s="43"/>
      <c r="VOA266" s="43"/>
      <c r="VOB266" s="43"/>
      <c r="VOC266" s="43"/>
      <c r="VOD266" s="43"/>
      <c r="VOE266" s="43"/>
      <c r="VOF266" s="43"/>
      <c r="VOG266" s="43"/>
      <c r="VOH266" s="43"/>
      <c r="VOI266" s="43"/>
      <c r="VOJ266" s="43"/>
      <c r="VOK266" s="43"/>
      <c r="VOL266" s="43"/>
      <c r="VOM266" s="43"/>
      <c r="VON266" s="43"/>
      <c r="VOO266" s="43"/>
      <c r="VOP266" s="43"/>
      <c r="VOQ266" s="43"/>
      <c r="VOR266" s="43"/>
      <c r="VOS266" s="43"/>
      <c r="VOT266" s="43"/>
      <c r="VOU266" s="43"/>
      <c r="VOV266" s="43"/>
      <c r="VOW266" s="43"/>
      <c r="VOX266" s="43"/>
      <c r="VOY266" s="43"/>
      <c r="VOZ266" s="43"/>
      <c r="VPA266" s="43"/>
      <c r="VPB266" s="43"/>
      <c r="VPC266" s="43"/>
      <c r="VPD266" s="43"/>
      <c r="VPE266" s="43"/>
      <c r="VPF266" s="43"/>
      <c r="VPG266" s="43"/>
      <c r="VPH266" s="43"/>
      <c r="VPI266" s="43"/>
      <c r="VPJ266" s="43"/>
      <c r="VPK266" s="43"/>
      <c r="VPL266" s="43"/>
      <c r="VPM266" s="43"/>
      <c r="VPN266" s="43"/>
      <c r="VPO266" s="43"/>
      <c r="VPP266" s="43"/>
      <c r="VPQ266" s="43"/>
      <c r="VPR266" s="43"/>
      <c r="VPS266" s="43"/>
      <c r="VPT266" s="43"/>
      <c r="VPU266" s="43"/>
      <c r="VPV266" s="43"/>
      <c r="VPW266" s="43"/>
      <c r="VPX266" s="43"/>
      <c r="VPY266" s="43"/>
      <c r="VPZ266" s="43"/>
      <c r="VQA266" s="43"/>
      <c r="VQB266" s="43"/>
      <c r="VQC266" s="43"/>
      <c r="VQD266" s="43"/>
      <c r="VQE266" s="43"/>
      <c r="VQF266" s="43"/>
      <c r="VQG266" s="43"/>
      <c r="VQH266" s="43"/>
      <c r="VQI266" s="43"/>
      <c r="VQJ266" s="43"/>
      <c r="VQK266" s="43"/>
      <c r="VQL266" s="43"/>
      <c r="VQM266" s="43"/>
      <c r="VQN266" s="43"/>
      <c r="VQO266" s="43"/>
      <c r="VQP266" s="43"/>
      <c r="VQQ266" s="43"/>
      <c r="VQR266" s="43"/>
      <c r="VQS266" s="43"/>
      <c r="VQT266" s="43"/>
      <c r="VQU266" s="43"/>
      <c r="VQV266" s="43"/>
      <c r="VQW266" s="43"/>
      <c r="VQX266" s="43"/>
      <c r="VQY266" s="43"/>
      <c r="VQZ266" s="43"/>
      <c r="VRA266" s="43"/>
      <c r="VRB266" s="43"/>
      <c r="VRC266" s="43"/>
      <c r="VRD266" s="43"/>
      <c r="VRE266" s="43"/>
      <c r="VRF266" s="43"/>
      <c r="VRG266" s="43"/>
      <c r="VRH266" s="43"/>
      <c r="VRI266" s="43"/>
      <c r="VRJ266" s="43"/>
      <c r="VRK266" s="43"/>
      <c r="VRL266" s="43"/>
      <c r="VRM266" s="43"/>
      <c r="VRN266" s="43"/>
      <c r="VRO266" s="43"/>
      <c r="VRP266" s="43"/>
      <c r="VRQ266" s="43"/>
      <c r="VRR266" s="43"/>
      <c r="VRS266" s="43"/>
      <c r="VRT266" s="43"/>
      <c r="VRU266" s="43"/>
      <c r="VRV266" s="43"/>
      <c r="VRW266" s="43"/>
      <c r="VRX266" s="43"/>
      <c r="VRY266" s="43"/>
      <c r="VRZ266" s="43"/>
      <c r="VSA266" s="43"/>
      <c r="VSB266" s="43"/>
      <c r="VSC266" s="43"/>
      <c r="VSD266" s="43"/>
      <c r="VSE266" s="43"/>
      <c r="VSF266" s="43"/>
      <c r="VSG266" s="43"/>
      <c r="VSH266" s="43"/>
      <c r="VSI266" s="43"/>
      <c r="VSJ266" s="43"/>
      <c r="VSK266" s="43"/>
      <c r="VSL266" s="43"/>
      <c r="VSM266" s="43"/>
      <c r="VSN266" s="43"/>
      <c r="VSO266" s="43"/>
      <c r="VSP266" s="43"/>
      <c r="VSQ266" s="43"/>
      <c r="VSR266" s="43"/>
      <c r="VSS266" s="43"/>
      <c r="VST266" s="43"/>
      <c r="VSU266" s="43"/>
      <c r="VSV266" s="43"/>
      <c r="VSW266" s="43"/>
      <c r="VSX266" s="43"/>
      <c r="VSY266" s="43"/>
      <c r="VSZ266" s="43"/>
      <c r="VTA266" s="43"/>
      <c r="VTB266" s="43"/>
      <c r="VTC266" s="43"/>
      <c r="VTD266" s="43"/>
      <c r="VTE266" s="43"/>
      <c r="VTF266" s="43"/>
      <c r="VTG266" s="43"/>
      <c r="VTH266" s="43"/>
      <c r="VTI266" s="43"/>
      <c r="VTJ266" s="43"/>
      <c r="VTK266" s="43"/>
      <c r="VTL266" s="43"/>
      <c r="VTM266" s="43"/>
      <c r="VTN266" s="43"/>
      <c r="VTO266" s="43"/>
      <c r="VTP266" s="43"/>
      <c r="VTQ266" s="43"/>
      <c r="VTR266" s="43"/>
      <c r="VTS266" s="43"/>
      <c r="VTT266" s="43"/>
      <c r="VTU266" s="43"/>
      <c r="VTV266" s="43"/>
      <c r="VTW266" s="43"/>
      <c r="VTX266" s="43"/>
      <c r="VTY266" s="43"/>
      <c r="VTZ266" s="43"/>
      <c r="VUA266" s="43"/>
      <c r="VUB266" s="43"/>
      <c r="VUC266" s="43"/>
      <c r="VUD266" s="43"/>
      <c r="VUE266" s="43"/>
      <c r="VUF266" s="43"/>
      <c r="VUG266" s="43"/>
      <c r="VUH266" s="43"/>
      <c r="VUI266" s="43"/>
      <c r="VUJ266" s="43"/>
      <c r="VUK266" s="43"/>
      <c r="VUL266" s="43"/>
      <c r="VUM266" s="43"/>
      <c r="VUN266" s="43"/>
      <c r="VUO266" s="43"/>
      <c r="VUP266" s="43"/>
      <c r="VUQ266" s="43"/>
      <c r="VUR266" s="43"/>
      <c r="VUS266" s="43"/>
      <c r="VUT266" s="43"/>
      <c r="VUU266" s="43"/>
      <c r="VUV266" s="43"/>
      <c r="VUW266" s="43"/>
      <c r="VUX266" s="43"/>
      <c r="VUY266" s="43"/>
      <c r="VUZ266" s="43"/>
      <c r="VVA266" s="43"/>
      <c r="VVB266" s="43"/>
      <c r="VVC266" s="43"/>
      <c r="VVD266" s="43"/>
      <c r="VVE266" s="43"/>
      <c r="VVF266" s="43"/>
      <c r="VVG266" s="43"/>
      <c r="VVH266" s="43"/>
      <c r="VVI266" s="43"/>
      <c r="VVJ266" s="43"/>
      <c r="VVK266" s="43"/>
      <c r="VVL266" s="43"/>
      <c r="VVM266" s="43"/>
      <c r="VVN266" s="43"/>
      <c r="VVO266" s="43"/>
      <c r="VVP266" s="43"/>
      <c r="VVQ266" s="43"/>
      <c r="VVR266" s="43"/>
      <c r="VVS266" s="43"/>
      <c r="VVT266" s="43"/>
      <c r="VVU266" s="43"/>
      <c r="VVV266" s="43"/>
      <c r="VVW266" s="43"/>
      <c r="VVX266" s="43"/>
      <c r="VVY266" s="43"/>
      <c r="VVZ266" s="43"/>
      <c r="VWA266" s="43"/>
      <c r="VWB266" s="43"/>
      <c r="VWC266" s="43"/>
      <c r="VWD266" s="43"/>
      <c r="VWE266" s="43"/>
      <c r="VWF266" s="43"/>
      <c r="VWG266" s="43"/>
      <c r="VWH266" s="43"/>
      <c r="VWI266" s="43"/>
      <c r="VWJ266" s="43"/>
      <c r="VWK266" s="43"/>
      <c r="VWL266" s="43"/>
      <c r="VWM266" s="43"/>
      <c r="VWN266" s="43"/>
      <c r="VWO266" s="43"/>
      <c r="VWP266" s="43"/>
      <c r="VWQ266" s="43"/>
      <c r="VWR266" s="43"/>
      <c r="VWS266" s="43"/>
      <c r="VWT266" s="43"/>
      <c r="VWU266" s="43"/>
      <c r="VWV266" s="43"/>
      <c r="VWW266" s="43"/>
      <c r="VWX266" s="43"/>
      <c r="VWY266" s="43"/>
      <c r="VWZ266" s="43"/>
      <c r="VXA266" s="43"/>
      <c r="VXB266" s="43"/>
      <c r="VXC266" s="43"/>
      <c r="VXD266" s="43"/>
      <c r="VXE266" s="43"/>
      <c r="VXF266" s="43"/>
      <c r="VXG266" s="43"/>
      <c r="VXH266" s="43"/>
      <c r="VXI266" s="43"/>
      <c r="VXJ266" s="43"/>
      <c r="VXK266" s="43"/>
      <c r="VXL266" s="43"/>
      <c r="VXM266" s="43"/>
      <c r="VXN266" s="43"/>
      <c r="VXO266" s="43"/>
      <c r="VXP266" s="43"/>
      <c r="VXQ266" s="43"/>
      <c r="VXR266" s="43"/>
      <c r="VXS266" s="43"/>
      <c r="VXT266" s="43"/>
      <c r="VXU266" s="43"/>
      <c r="VXV266" s="43"/>
      <c r="VXW266" s="43"/>
      <c r="VXX266" s="43"/>
      <c r="VXY266" s="43"/>
      <c r="VXZ266" s="43"/>
      <c r="VYA266" s="43"/>
      <c r="VYB266" s="43"/>
      <c r="VYC266" s="43"/>
      <c r="VYD266" s="43"/>
      <c r="VYE266" s="43"/>
      <c r="VYF266" s="43"/>
      <c r="VYG266" s="43"/>
      <c r="VYH266" s="43"/>
      <c r="VYI266" s="43"/>
      <c r="VYJ266" s="43"/>
      <c r="VYK266" s="43"/>
      <c r="VYL266" s="43"/>
      <c r="VYM266" s="43"/>
      <c r="VYN266" s="43"/>
      <c r="VYO266" s="43"/>
      <c r="VYP266" s="43"/>
      <c r="VYQ266" s="43"/>
      <c r="VYR266" s="43"/>
      <c r="VYS266" s="43"/>
      <c r="VYT266" s="43"/>
      <c r="VYU266" s="43"/>
      <c r="VYV266" s="43"/>
      <c r="VYW266" s="43"/>
      <c r="VYX266" s="43"/>
      <c r="VYY266" s="43"/>
      <c r="VYZ266" s="43"/>
      <c r="VZA266" s="43"/>
      <c r="VZB266" s="43"/>
      <c r="VZC266" s="43"/>
      <c r="VZD266" s="43"/>
      <c r="VZE266" s="43"/>
      <c r="VZF266" s="43"/>
      <c r="VZG266" s="43"/>
      <c r="VZH266" s="43"/>
      <c r="VZI266" s="43"/>
      <c r="VZJ266" s="43"/>
      <c r="VZK266" s="43"/>
      <c r="VZL266" s="43"/>
      <c r="VZM266" s="43"/>
      <c r="VZN266" s="43"/>
      <c r="VZO266" s="43"/>
      <c r="VZP266" s="43"/>
      <c r="VZQ266" s="43"/>
      <c r="VZR266" s="43"/>
      <c r="VZS266" s="43"/>
      <c r="VZT266" s="43"/>
      <c r="VZU266" s="43"/>
      <c r="VZV266" s="43"/>
      <c r="VZW266" s="43"/>
      <c r="VZX266" s="43"/>
      <c r="VZY266" s="43"/>
      <c r="VZZ266" s="43"/>
      <c r="WAA266" s="43"/>
      <c r="WAB266" s="43"/>
      <c r="WAC266" s="43"/>
      <c r="WAD266" s="43"/>
      <c r="WAE266" s="43"/>
      <c r="WAF266" s="43"/>
      <c r="WAG266" s="43"/>
      <c r="WAH266" s="43"/>
      <c r="WAI266" s="43"/>
      <c r="WAJ266" s="43"/>
      <c r="WAK266" s="43"/>
      <c r="WAL266" s="43"/>
      <c r="WAM266" s="43"/>
      <c r="WAN266" s="43"/>
      <c r="WAO266" s="43"/>
      <c r="WAP266" s="43"/>
      <c r="WAQ266" s="43"/>
      <c r="WAR266" s="43"/>
      <c r="WAS266" s="43"/>
      <c r="WAT266" s="43"/>
      <c r="WAU266" s="43"/>
      <c r="WAV266" s="43"/>
      <c r="WAW266" s="43"/>
      <c r="WAX266" s="43"/>
      <c r="WAY266" s="43"/>
      <c r="WAZ266" s="43"/>
      <c r="WBA266" s="43"/>
      <c r="WBB266" s="43"/>
      <c r="WBC266" s="43"/>
      <c r="WBD266" s="43"/>
      <c r="WBE266" s="43"/>
      <c r="WBF266" s="43"/>
      <c r="WBG266" s="43"/>
      <c r="WBH266" s="43"/>
      <c r="WBI266" s="43"/>
      <c r="WBJ266" s="43"/>
      <c r="WBK266" s="43"/>
      <c r="WBL266" s="43"/>
      <c r="WBM266" s="43"/>
      <c r="WBN266" s="43"/>
      <c r="WBO266" s="43"/>
      <c r="WBP266" s="43"/>
      <c r="WBQ266" s="43"/>
      <c r="WBR266" s="43"/>
      <c r="WBS266" s="43"/>
      <c r="WBT266" s="43"/>
      <c r="WBU266" s="43"/>
      <c r="WBV266" s="43"/>
      <c r="WBW266" s="43"/>
      <c r="WBX266" s="43"/>
      <c r="WBY266" s="43"/>
      <c r="WBZ266" s="43"/>
      <c r="WCA266" s="43"/>
      <c r="WCB266" s="43"/>
      <c r="WCC266" s="43"/>
      <c r="WCD266" s="43"/>
      <c r="WCE266" s="43"/>
      <c r="WCF266" s="43"/>
      <c r="WCG266" s="43"/>
      <c r="WCH266" s="43"/>
      <c r="WCI266" s="43"/>
      <c r="WCJ266" s="43"/>
      <c r="WCK266" s="43"/>
      <c r="WCL266" s="43"/>
      <c r="WCM266" s="43"/>
      <c r="WCN266" s="43"/>
      <c r="WCO266" s="43"/>
      <c r="WCP266" s="43"/>
      <c r="WCQ266" s="43"/>
      <c r="WCR266" s="43"/>
      <c r="WCS266" s="43"/>
      <c r="WCT266" s="43"/>
      <c r="WCU266" s="43"/>
      <c r="WCV266" s="43"/>
      <c r="WCW266" s="43"/>
      <c r="WCX266" s="43"/>
      <c r="WCY266" s="43"/>
      <c r="WCZ266" s="43"/>
      <c r="WDA266" s="43"/>
      <c r="WDB266" s="43"/>
      <c r="WDC266" s="43"/>
      <c r="WDD266" s="43"/>
      <c r="WDE266" s="43"/>
      <c r="WDF266" s="43"/>
      <c r="WDG266" s="43"/>
      <c r="WDH266" s="43"/>
      <c r="WDI266" s="43"/>
      <c r="WDJ266" s="43"/>
      <c r="WDK266" s="43"/>
      <c r="WDL266" s="43"/>
      <c r="WDM266" s="43"/>
      <c r="WDN266" s="43"/>
      <c r="WDO266" s="43"/>
      <c r="WDP266" s="43"/>
      <c r="WDQ266" s="43"/>
      <c r="WDR266" s="43"/>
      <c r="WDS266" s="43"/>
      <c r="WDT266" s="43"/>
      <c r="WDU266" s="43"/>
      <c r="WDV266" s="43"/>
      <c r="WDW266" s="43"/>
      <c r="WDX266" s="43"/>
      <c r="WDY266" s="43"/>
      <c r="WDZ266" s="43"/>
      <c r="WEA266" s="43"/>
      <c r="WEB266" s="43"/>
      <c r="WEC266" s="43"/>
      <c r="WED266" s="43"/>
      <c r="WEE266" s="43"/>
      <c r="WEF266" s="43"/>
      <c r="WEG266" s="43"/>
      <c r="WEH266" s="43"/>
      <c r="WEI266" s="43"/>
      <c r="WEJ266" s="43"/>
      <c r="WEK266" s="43"/>
      <c r="WEL266" s="43"/>
      <c r="WEM266" s="43"/>
      <c r="WEN266" s="43"/>
      <c r="WEO266" s="43"/>
      <c r="WEP266" s="43"/>
      <c r="WEQ266" s="43"/>
      <c r="WER266" s="43"/>
      <c r="WES266" s="43"/>
      <c r="WET266" s="43"/>
      <c r="WEU266" s="43"/>
      <c r="WEV266" s="43"/>
      <c r="WEW266" s="43"/>
      <c r="WEX266" s="43"/>
      <c r="WEY266" s="43"/>
      <c r="WEZ266" s="43"/>
      <c r="WFA266" s="43"/>
      <c r="WFB266" s="43"/>
      <c r="WFC266" s="43"/>
      <c r="WFD266" s="43"/>
      <c r="WFE266" s="43"/>
      <c r="WFF266" s="43"/>
      <c r="WFG266" s="43"/>
      <c r="WFH266" s="43"/>
      <c r="WFI266" s="43"/>
      <c r="WFJ266" s="43"/>
      <c r="WFK266" s="43"/>
      <c r="WFL266" s="43"/>
      <c r="WFM266" s="43"/>
      <c r="WFN266" s="43"/>
      <c r="WFO266" s="43"/>
      <c r="WFP266" s="43"/>
      <c r="WFQ266" s="43"/>
      <c r="WFR266" s="43"/>
      <c r="WFS266" s="43"/>
      <c r="WFT266" s="43"/>
      <c r="WFU266" s="43"/>
      <c r="WFV266" s="43"/>
      <c r="WFW266" s="43"/>
      <c r="WFX266" s="43"/>
      <c r="WFY266" s="43"/>
      <c r="WFZ266" s="43"/>
      <c r="WGA266" s="43"/>
      <c r="WGB266" s="43"/>
      <c r="WGC266" s="43"/>
      <c r="WGD266" s="43"/>
      <c r="WGE266" s="43"/>
      <c r="WGF266" s="43"/>
      <c r="WGG266" s="43"/>
      <c r="WGH266" s="43"/>
      <c r="WGI266" s="43"/>
      <c r="WGJ266" s="43"/>
      <c r="WGK266" s="43"/>
      <c r="WGL266" s="43"/>
      <c r="WGM266" s="43"/>
      <c r="WGN266" s="43"/>
      <c r="WGO266" s="43"/>
      <c r="WGP266" s="43"/>
      <c r="WGQ266" s="43"/>
      <c r="WGR266" s="43"/>
      <c r="WGS266" s="43"/>
      <c r="WGT266" s="43"/>
      <c r="WGU266" s="43"/>
      <c r="WGV266" s="43"/>
      <c r="WGW266" s="43"/>
      <c r="WGX266" s="43"/>
      <c r="WGY266" s="43"/>
      <c r="WGZ266" s="43"/>
      <c r="WHA266" s="43"/>
      <c r="WHB266" s="43"/>
      <c r="WHC266" s="43"/>
      <c r="WHD266" s="43"/>
      <c r="WHE266" s="43"/>
      <c r="WHF266" s="43"/>
      <c r="WHG266" s="43"/>
      <c r="WHH266" s="43"/>
      <c r="WHI266" s="43"/>
      <c r="WHJ266" s="43"/>
      <c r="WHK266" s="43"/>
      <c r="WHL266" s="43"/>
      <c r="WHM266" s="43"/>
      <c r="WHN266" s="43"/>
      <c r="WHO266" s="43"/>
      <c r="WHP266" s="43"/>
      <c r="WHQ266" s="43"/>
      <c r="WHR266" s="43"/>
      <c r="WHS266" s="43"/>
      <c r="WHT266" s="43"/>
      <c r="WHU266" s="43"/>
      <c r="WHV266" s="43"/>
      <c r="WHW266" s="43"/>
      <c r="WHX266" s="43"/>
      <c r="WHY266" s="43"/>
      <c r="WHZ266" s="43"/>
      <c r="WIA266" s="43"/>
      <c r="WIB266" s="43"/>
      <c r="WIC266" s="43"/>
      <c r="WID266" s="43"/>
      <c r="WIE266" s="43"/>
      <c r="WIF266" s="43"/>
      <c r="WIG266" s="43"/>
      <c r="WIH266" s="43"/>
      <c r="WII266" s="43"/>
      <c r="WIJ266" s="43"/>
      <c r="WIK266" s="43"/>
      <c r="WIL266" s="43"/>
      <c r="WIM266" s="43"/>
      <c r="WIN266" s="43"/>
      <c r="WIO266" s="43"/>
      <c r="WIP266" s="43"/>
      <c r="WIQ266" s="43"/>
      <c r="WIR266" s="43"/>
      <c r="WIS266" s="43"/>
      <c r="WIT266" s="43"/>
      <c r="WIU266" s="43"/>
      <c r="WIV266" s="43"/>
      <c r="WIW266" s="43"/>
      <c r="WIX266" s="43"/>
      <c r="WIY266" s="43"/>
      <c r="WIZ266" s="43"/>
      <c r="WJA266" s="43"/>
      <c r="WJB266" s="43"/>
      <c r="WJC266" s="43"/>
      <c r="WJD266" s="43"/>
      <c r="WJE266" s="43"/>
      <c r="WJF266" s="43"/>
      <c r="WJG266" s="43"/>
      <c r="WJH266" s="43"/>
      <c r="WJI266" s="43"/>
      <c r="WJJ266" s="43"/>
      <c r="WJK266" s="43"/>
      <c r="WJL266" s="43"/>
      <c r="WJM266" s="43"/>
      <c r="WJN266" s="43"/>
      <c r="WJO266" s="43"/>
      <c r="WJP266" s="43"/>
      <c r="WJQ266" s="43"/>
      <c r="WJR266" s="43"/>
      <c r="WJS266" s="43"/>
      <c r="WJT266" s="43"/>
      <c r="WJU266" s="43"/>
      <c r="WJV266" s="43"/>
      <c r="WJW266" s="43"/>
      <c r="WJX266" s="43"/>
      <c r="WJY266" s="43"/>
      <c r="WJZ266" s="43"/>
      <c r="WKA266" s="43"/>
      <c r="WKB266" s="43"/>
      <c r="WKC266" s="43"/>
      <c r="WKD266" s="43"/>
      <c r="WKE266" s="43"/>
      <c r="WKF266" s="43"/>
      <c r="WKG266" s="43"/>
      <c r="WKH266" s="43"/>
      <c r="WKI266" s="43"/>
      <c r="WKJ266" s="43"/>
      <c r="WKK266" s="43"/>
      <c r="WKL266" s="43"/>
      <c r="WKM266" s="43"/>
      <c r="WKN266" s="43"/>
      <c r="WKO266" s="43"/>
      <c r="WKP266" s="43"/>
      <c r="WKQ266" s="43"/>
      <c r="WKR266" s="43"/>
      <c r="WKS266" s="43"/>
      <c r="WKT266" s="43"/>
      <c r="WKU266" s="43"/>
      <c r="WKV266" s="43"/>
      <c r="WKW266" s="43"/>
      <c r="WKX266" s="43"/>
      <c r="WKY266" s="43"/>
      <c r="WKZ266" s="43"/>
      <c r="WLA266" s="43"/>
      <c r="WLB266" s="43"/>
      <c r="WLC266" s="43"/>
      <c r="WLD266" s="43"/>
      <c r="WLE266" s="43"/>
      <c r="WLF266" s="43"/>
      <c r="WLG266" s="43"/>
      <c r="WLH266" s="43"/>
      <c r="WLI266" s="43"/>
      <c r="WLJ266" s="43"/>
      <c r="WLK266" s="43"/>
      <c r="WLL266" s="43"/>
      <c r="WLM266" s="43"/>
      <c r="WLN266" s="43"/>
      <c r="WLO266" s="43"/>
      <c r="WLP266" s="43"/>
      <c r="WLQ266" s="43"/>
      <c r="WLR266" s="43"/>
      <c r="WLS266" s="43"/>
      <c r="WLT266" s="43"/>
      <c r="WLU266" s="43"/>
      <c r="WLV266" s="43"/>
      <c r="WLW266" s="43"/>
      <c r="WLX266" s="43"/>
      <c r="WLY266" s="43"/>
      <c r="WLZ266" s="43"/>
      <c r="WMA266" s="43"/>
      <c r="WMB266" s="43"/>
      <c r="WMC266" s="43"/>
      <c r="WMD266" s="43"/>
      <c r="WME266" s="43"/>
      <c r="WMF266" s="43"/>
      <c r="WMG266" s="43"/>
      <c r="WMH266" s="43"/>
      <c r="WMI266" s="43"/>
      <c r="WMJ266" s="43"/>
      <c r="WMK266" s="43"/>
      <c r="WML266" s="43"/>
      <c r="WMM266" s="43"/>
      <c r="WMN266" s="43"/>
      <c r="WMO266" s="43"/>
      <c r="WMP266" s="43"/>
      <c r="WMQ266" s="43"/>
      <c r="WMR266" s="43"/>
      <c r="WMS266" s="43"/>
      <c r="WMT266" s="43"/>
      <c r="WMU266" s="43"/>
      <c r="WMV266" s="43"/>
      <c r="WMW266" s="43"/>
      <c r="WMX266" s="43"/>
      <c r="WMY266" s="43"/>
      <c r="WMZ266" s="43"/>
      <c r="WNA266" s="43"/>
      <c r="WNB266" s="43"/>
      <c r="WNC266" s="43"/>
      <c r="WND266" s="43"/>
      <c r="WNE266" s="43"/>
      <c r="WNF266" s="43"/>
      <c r="WNG266" s="43"/>
      <c r="WNH266" s="43"/>
      <c r="WNI266" s="43"/>
      <c r="WNJ266" s="43"/>
      <c r="WNK266" s="43"/>
      <c r="WNL266" s="43"/>
      <c r="WNM266" s="43"/>
      <c r="WNN266" s="43"/>
      <c r="WNO266" s="43"/>
      <c r="WNP266" s="43"/>
      <c r="WNQ266" s="43"/>
      <c r="WNR266" s="43"/>
      <c r="WNS266" s="43"/>
      <c r="WNT266" s="43"/>
      <c r="WNU266" s="43"/>
      <c r="WNV266" s="43"/>
      <c r="WNW266" s="43"/>
      <c r="WNX266" s="43"/>
      <c r="WNY266" s="43"/>
      <c r="WNZ266" s="43"/>
      <c r="WOA266" s="43"/>
      <c r="WOB266" s="43"/>
      <c r="WOC266" s="43"/>
      <c r="WOD266" s="43"/>
      <c r="WOE266" s="43"/>
      <c r="WOF266" s="43"/>
      <c r="WOG266" s="43"/>
      <c r="WOH266" s="43"/>
      <c r="WOI266" s="43"/>
      <c r="WOJ266" s="43"/>
      <c r="WOK266" s="43"/>
      <c r="WOL266" s="43"/>
      <c r="WOM266" s="43"/>
      <c r="WON266" s="43"/>
      <c r="WOO266" s="43"/>
      <c r="WOP266" s="43"/>
      <c r="WOQ266" s="43"/>
      <c r="WOR266" s="43"/>
      <c r="WOS266" s="43"/>
      <c r="WOT266" s="43"/>
      <c r="WOU266" s="43"/>
      <c r="WOV266" s="43"/>
      <c r="WOW266" s="43"/>
      <c r="WOX266" s="43"/>
      <c r="WOY266" s="43"/>
      <c r="WOZ266" s="43"/>
      <c r="WPA266" s="43"/>
      <c r="WPB266" s="43"/>
      <c r="WPC266" s="43"/>
      <c r="WPD266" s="43"/>
      <c r="WPE266" s="43"/>
      <c r="WPF266" s="43"/>
      <c r="WPG266" s="43"/>
      <c r="WPH266" s="43"/>
      <c r="WPI266" s="43"/>
      <c r="WPJ266" s="43"/>
      <c r="WPK266" s="43"/>
      <c r="WPL266" s="43"/>
      <c r="WPM266" s="43"/>
      <c r="WPN266" s="43"/>
      <c r="WPO266" s="43"/>
      <c r="WPP266" s="43"/>
      <c r="WPQ266" s="43"/>
      <c r="WPR266" s="43"/>
      <c r="WPS266" s="43"/>
      <c r="WPT266" s="43"/>
      <c r="WPU266" s="43"/>
      <c r="WPV266" s="43"/>
      <c r="WPW266" s="43"/>
      <c r="WPX266" s="43"/>
      <c r="WPY266" s="43"/>
      <c r="WPZ266" s="43"/>
      <c r="WQA266" s="43"/>
      <c r="WQB266" s="43"/>
      <c r="WQC266" s="43"/>
      <c r="WQD266" s="43"/>
      <c r="WQE266" s="43"/>
      <c r="WQF266" s="43"/>
      <c r="WQG266" s="43"/>
      <c r="WQH266" s="43"/>
      <c r="WQI266" s="43"/>
      <c r="WQJ266" s="43"/>
      <c r="WQK266" s="43"/>
      <c r="WQL266" s="43"/>
      <c r="WQM266" s="43"/>
      <c r="WQN266" s="43"/>
      <c r="WQO266" s="43"/>
      <c r="WQP266" s="43"/>
      <c r="WQQ266" s="43"/>
      <c r="WQR266" s="43"/>
      <c r="WQS266" s="43"/>
      <c r="WQT266" s="43"/>
      <c r="WQU266" s="43"/>
      <c r="WQV266" s="43"/>
      <c r="WQW266" s="43"/>
      <c r="WQX266" s="43"/>
      <c r="WQY266" s="43"/>
      <c r="WQZ266" s="43"/>
      <c r="WRA266" s="43"/>
      <c r="WRB266" s="43"/>
      <c r="WRC266" s="43"/>
      <c r="WRD266" s="43"/>
      <c r="WRE266" s="43"/>
      <c r="WRF266" s="43"/>
      <c r="WRG266" s="43"/>
      <c r="WRH266" s="43"/>
      <c r="WRI266" s="43"/>
      <c r="WRJ266" s="43"/>
      <c r="WRK266" s="43"/>
      <c r="WRL266" s="43"/>
      <c r="WRM266" s="43"/>
      <c r="WRN266" s="43"/>
      <c r="WRO266" s="43"/>
      <c r="WRP266" s="43"/>
      <c r="WRQ266" s="43"/>
      <c r="WRR266" s="43"/>
      <c r="WRS266" s="43"/>
      <c r="WRT266" s="43"/>
      <c r="WRU266" s="43"/>
      <c r="WRV266" s="43"/>
      <c r="WRW266" s="43"/>
      <c r="WRX266" s="43"/>
      <c r="WRY266" s="43"/>
      <c r="WRZ266" s="43"/>
      <c r="WSA266" s="43"/>
      <c r="WSB266" s="43"/>
      <c r="WSC266" s="43"/>
      <c r="WSD266" s="43"/>
      <c r="WSE266" s="43"/>
      <c r="WSF266" s="43"/>
      <c r="WSG266" s="43"/>
      <c r="WSH266" s="43"/>
      <c r="WSI266" s="43"/>
      <c r="WSJ266" s="43"/>
      <c r="WSK266" s="43"/>
      <c r="WSL266" s="43"/>
      <c r="WSM266" s="43"/>
      <c r="WSN266" s="43"/>
      <c r="WSO266" s="43"/>
      <c r="WSP266" s="43"/>
      <c r="WSQ266" s="43"/>
      <c r="WSR266" s="43"/>
      <c r="WSS266" s="43"/>
      <c r="WST266" s="43"/>
      <c r="WSU266" s="43"/>
      <c r="WSV266" s="43"/>
      <c r="WSW266" s="43"/>
      <c r="WSX266" s="43"/>
      <c r="WSY266" s="43"/>
      <c r="WSZ266" s="43"/>
      <c r="WTA266" s="43"/>
      <c r="WTB266" s="43"/>
      <c r="WTC266" s="43"/>
      <c r="WTD266" s="43"/>
      <c r="WTE266" s="43"/>
      <c r="WTF266" s="43"/>
      <c r="WTG266" s="43"/>
      <c r="WTH266" s="43"/>
      <c r="WTI266" s="43"/>
      <c r="WTJ266" s="43"/>
      <c r="WTK266" s="43"/>
      <c r="WTL266" s="43"/>
      <c r="WTM266" s="43"/>
      <c r="WTN266" s="43"/>
      <c r="WTO266" s="43"/>
      <c r="WTP266" s="43"/>
      <c r="WTQ266" s="43"/>
      <c r="WTR266" s="43"/>
      <c r="WTS266" s="43"/>
      <c r="WTT266" s="43"/>
      <c r="WTU266" s="43"/>
      <c r="WTV266" s="43"/>
      <c r="WTW266" s="43"/>
      <c r="WTX266" s="43"/>
      <c r="WTY266" s="43"/>
      <c r="WTZ266" s="43"/>
      <c r="WUA266" s="43"/>
      <c r="WUB266" s="43"/>
      <c r="WUC266" s="43"/>
      <c r="WUD266" s="43"/>
      <c r="WUE266" s="43"/>
      <c r="WUF266" s="43"/>
      <c r="WUG266" s="43"/>
      <c r="WUH266" s="43"/>
      <c r="WUI266" s="43"/>
      <c r="WUJ266" s="43"/>
      <c r="WUK266" s="43"/>
      <c r="WUL266" s="43"/>
      <c r="WUM266" s="43"/>
      <c r="WUN266" s="43"/>
      <c r="WUO266" s="43"/>
      <c r="WUP266" s="43"/>
      <c r="WUQ266" s="43"/>
      <c r="WUR266" s="43"/>
      <c r="WUS266" s="43"/>
      <c r="WUT266" s="43"/>
      <c r="WUU266" s="43"/>
      <c r="WUV266" s="43"/>
      <c r="WUW266" s="43"/>
      <c r="WUX266" s="43"/>
      <c r="WUY266" s="43"/>
      <c r="WUZ266" s="43"/>
      <c r="WVA266" s="43"/>
      <c r="WVB266" s="43"/>
      <c r="WVC266" s="43"/>
      <c r="WVD266" s="43"/>
      <c r="WVE266" s="43"/>
      <c r="WVF266" s="43"/>
      <c r="WVG266" s="43"/>
      <c r="WVH266" s="43"/>
      <c r="WVI266" s="43"/>
      <c r="WVJ266" s="43"/>
      <c r="WVK266" s="43"/>
      <c r="WVL266" s="43"/>
      <c r="WVM266" s="43"/>
      <c r="WVN266" s="43"/>
      <c r="WVO266" s="43"/>
      <c r="WVP266" s="43"/>
      <c r="WVQ266" s="43"/>
      <c r="WVR266" s="43"/>
      <c r="WVS266" s="43"/>
      <c r="WVT266" s="43"/>
      <c r="WVU266" s="43"/>
      <c r="WVV266" s="43"/>
      <c r="WVW266" s="43"/>
      <c r="WVX266" s="43"/>
      <c r="WVY266" s="43"/>
      <c r="WVZ266" s="43"/>
      <c r="WWA266" s="43"/>
      <c r="WWB266" s="43"/>
      <c r="WWC266" s="43"/>
      <c r="WWD266" s="43"/>
      <c r="WWE266" s="43"/>
      <c r="WWF266" s="43"/>
      <c r="WWG266" s="43"/>
      <c r="WWH266" s="43"/>
      <c r="WWI266" s="43"/>
      <c r="WWJ266" s="43"/>
      <c r="WWK266" s="43"/>
      <c r="WWL266" s="43"/>
      <c r="WWM266" s="43"/>
      <c r="WWN266" s="43"/>
      <c r="WWO266" s="43"/>
      <c r="WWP266" s="43"/>
      <c r="WWQ266" s="43"/>
      <c r="WWR266" s="43"/>
      <c r="WWS266" s="43"/>
      <c r="WWT266" s="43"/>
      <c r="WWU266" s="43"/>
      <c r="WWV266" s="43"/>
      <c r="WWW266" s="43"/>
      <c r="WWX266" s="43"/>
      <c r="WWY266" s="43"/>
      <c r="WWZ266" s="43"/>
      <c r="WXA266" s="43"/>
      <c r="WXB266" s="43"/>
      <c r="WXC266" s="43"/>
      <c r="WXD266" s="43"/>
      <c r="WXE266" s="43"/>
      <c r="WXF266" s="43"/>
      <c r="WXG266" s="43"/>
      <c r="WXH266" s="43"/>
      <c r="WXI266" s="43"/>
      <c r="WXJ266" s="43"/>
      <c r="WXK266" s="43"/>
      <c r="WXL266" s="43"/>
      <c r="WXM266" s="43"/>
      <c r="WXN266" s="43"/>
      <c r="WXO266" s="43"/>
      <c r="WXP266" s="43"/>
      <c r="WXQ266" s="43"/>
      <c r="WXR266" s="43"/>
      <c r="WXS266" s="43"/>
      <c r="WXT266" s="43"/>
      <c r="WXU266" s="43"/>
      <c r="WXV266" s="43"/>
      <c r="WXW266" s="43"/>
      <c r="WXX266" s="43"/>
      <c r="WXY266" s="43"/>
      <c r="WXZ266" s="43"/>
      <c r="WYA266" s="43"/>
      <c r="WYB266" s="43"/>
      <c r="WYC266" s="43"/>
      <c r="WYD266" s="43"/>
      <c r="WYE266" s="43"/>
      <c r="WYF266" s="43"/>
      <c r="WYG266" s="43"/>
      <c r="WYH266" s="43"/>
      <c r="WYI266" s="43"/>
      <c r="WYJ266" s="43"/>
      <c r="WYK266" s="43"/>
      <c r="WYL266" s="43"/>
      <c r="WYM266" s="43"/>
      <c r="WYN266" s="43"/>
      <c r="WYO266" s="43"/>
      <c r="WYP266" s="43"/>
      <c r="WYQ266" s="43"/>
      <c r="WYR266" s="43"/>
      <c r="WYS266" s="43"/>
      <c r="WYT266" s="43"/>
      <c r="WYU266" s="43"/>
      <c r="WYV266" s="43"/>
      <c r="WYW266" s="43"/>
      <c r="WYX266" s="43"/>
      <c r="WYY266" s="43"/>
      <c r="WYZ266" s="43"/>
      <c r="WZA266" s="43"/>
      <c r="WZB266" s="43"/>
      <c r="WZC266" s="43"/>
      <c r="WZD266" s="43"/>
      <c r="WZE266" s="43"/>
      <c r="WZF266" s="43"/>
      <c r="WZG266" s="43"/>
      <c r="WZH266" s="43"/>
      <c r="WZI266" s="43"/>
      <c r="WZJ266" s="43"/>
      <c r="WZK266" s="43"/>
      <c r="WZL266" s="43"/>
      <c r="WZM266" s="43"/>
      <c r="WZN266" s="43"/>
      <c r="WZO266" s="43"/>
      <c r="WZP266" s="43"/>
      <c r="WZQ266" s="43"/>
      <c r="WZR266" s="43"/>
      <c r="WZS266" s="43"/>
      <c r="WZT266" s="43"/>
      <c r="WZU266" s="43"/>
      <c r="WZV266" s="43"/>
      <c r="WZW266" s="43"/>
      <c r="WZX266" s="43"/>
      <c r="WZY266" s="43"/>
      <c r="WZZ266" s="43"/>
      <c r="XAA266" s="43"/>
      <c r="XAB266" s="43"/>
      <c r="XAC266" s="43"/>
      <c r="XAD266" s="43"/>
      <c r="XAE266" s="43"/>
      <c r="XAF266" s="43"/>
      <c r="XAG266" s="43"/>
      <c r="XAH266" s="43"/>
      <c r="XAI266" s="43"/>
      <c r="XAJ266" s="43"/>
      <c r="XAK266" s="43"/>
      <c r="XAL266" s="43"/>
      <c r="XAM266" s="43"/>
      <c r="XAN266" s="43"/>
      <c r="XAO266" s="43"/>
      <c r="XAP266" s="43"/>
      <c r="XAQ266" s="43"/>
      <c r="XAR266" s="43"/>
      <c r="XAS266" s="43"/>
      <c r="XAT266" s="43"/>
      <c r="XAU266" s="43"/>
      <c r="XAV266" s="43"/>
      <c r="XAW266" s="43"/>
      <c r="XAX266" s="43"/>
      <c r="XAY266" s="43"/>
      <c r="XAZ266" s="43"/>
      <c r="XBA266" s="43"/>
      <c r="XBB266" s="43"/>
      <c r="XBC266" s="43"/>
      <c r="XBD266" s="43"/>
      <c r="XBE266" s="43"/>
      <c r="XBF266" s="43"/>
      <c r="XBG266" s="43"/>
      <c r="XBH266" s="43"/>
      <c r="XBI266" s="43"/>
      <c r="XBJ266" s="43"/>
      <c r="XBK266" s="43"/>
      <c r="XBL266" s="43"/>
      <c r="XBM266" s="43"/>
      <c r="XBN266" s="43"/>
      <c r="XBO266" s="43"/>
      <c r="XBP266" s="43"/>
      <c r="XBQ266" s="43"/>
      <c r="XBR266" s="43"/>
      <c r="XBS266" s="43"/>
      <c r="XBT266" s="43"/>
      <c r="XBU266" s="43"/>
      <c r="XBV266" s="43"/>
      <c r="XBW266" s="43"/>
      <c r="XBX266" s="43"/>
      <c r="XBY266" s="43"/>
      <c r="XBZ266" s="43"/>
      <c r="XCA266" s="43"/>
      <c r="XCB266" s="43"/>
      <c r="XCC266" s="43"/>
      <c r="XCD266" s="43"/>
      <c r="XCE266" s="43"/>
      <c r="XCF266" s="43"/>
      <c r="XCG266" s="43"/>
      <c r="XCH266" s="43"/>
      <c r="XCI266" s="43"/>
      <c r="XCJ266" s="43"/>
      <c r="XCK266" s="43"/>
      <c r="XCL266" s="43"/>
      <c r="XCM266" s="43"/>
      <c r="XCN266" s="43"/>
      <c r="XCO266" s="43"/>
      <c r="XCP266" s="43"/>
      <c r="XCQ266" s="43"/>
      <c r="XCR266" s="43"/>
      <c r="XCS266" s="43"/>
      <c r="XCT266" s="43"/>
      <c r="XCU266" s="43"/>
      <c r="XCV266" s="43"/>
      <c r="XCW266" s="43"/>
      <c r="XCX266" s="43"/>
      <c r="XCY266" s="43"/>
      <c r="XCZ266" s="43"/>
      <c r="XDA266" s="43"/>
      <c r="XDB266" s="43"/>
      <c r="XDC266" s="43"/>
      <c r="XDD266" s="43"/>
      <c r="XDE266" s="43"/>
      <c r="XDF266" s="43"/>
      <c r="XDG266" s="43"/>
      <c r="XDH266" s="43"/>
      <c r="XDI266" s="43"/>
      <c r="XDJ266" s="43"/>
      <c r="XDK266" s="43"/>
      <c r="XDL266" s="43"/>
      <c r="XDM266" s="43"/>
      <c r="XDN266" s="43"/>
      <c r="XDO266" s="43"/>
      <c r="XDP266" s="43"/>
      <c r="XDQ266" s="43"/>
      <c r="XDR266" s="43"/>
      <c r="XDS266" s="43"/>
      <c r="XDT266" s="43"/>
      <c r="XDU266" s="43"/>
      <c r="XDV266" s="43"/>
      <c r="XDW266" s="43"/>
      <c r="XDX266" s="43"/>
      <c r="XDY266" s="43"/>
      <c r="XDZ266" s="43"/>
      <c r="XEA266" s="43"/>
      <c r="XEB266" s="43"/>
      <c r="XEC266" s="43"/>
      <c r="XED266" s="43"/>
      <c r="XEE266" s="43"/>
      <c r="XEF266" s="43"/>
      <c r="XEG266" s="43"/>
      <c r="XEH266" s="43"/>
      <c r="XEI266" s="43"/>
      <c r="XEJ266" s="43"/>
      <c r="XEK266" s="43"/>
      <c r="XEL266" s="43"/>
      <c r="XEM266" s="43"/>
      <c r="XEN266" s="43"/>
      <c r="XEO266" s="43"/>
      <c r="XEP266" s="43"/>
      <c r="XEQ266" s="43"/>
      <c r="XER266" s="43"/>
      <c r="XES266" s="43"/>
      <c r="XET266" s="43"/>
      <c r="XEU266" s="43"/>
      <c r="XEV266" s="43"/>
      <c r="XEW266" s="43"/>
      <c r="XEX266" s="43"/>
    </row>
    <row r="267" spans="1:16378" s="44" customFormat="1" x14ac:dyDescent="0.25">
      <c r="A267" s="25">
        <v>2024</v>
      </c>
      <c r="B267" s="25" t="s">
        <v>185</v>
      </c>
      <c r="C267" s="165">
        <v>45533</v>
      </c>
      <c r="D267" s="27" t="s">
        <v>44</v>
      </c>
      <c r="E267" s="215" t="s">
        <v>57</v>
      </c>
      <c r="F267" s="25" t="s">
        <v>70</v>
      </c>
      <c r="G267" s="25" t="s">
        <v>190</v>
      </c>
      <c r="H267" s="58" t="s">
        <v>46</v>
      </c>
      <c r="I267" s="183" t="s">
        <v>271</v>
      </c>
      <c r="J267" s="142">
        <v>5157986</v>
      </c>
      <c r="K267" s="28"/>
      <c r="L267" s="28"/>
      <c r="M267" s="191">
        <v>183195</v>
      </c>
      <c r="N267" s="33">
        <v>6480</v>
      </c>
      <c r="O267" s="33">
        <v>6486</v>
      </c>
      <c r="P267" s="34">
        <v>6483</v>
      </c>
      <c r="Q267" s="35">
        <v>6480</v>
      </c>
      <c r="R267" s="33">
        <f t="shared" si="56"/>
        <v>-6</v>
      </c>
      <c r="S267" s="33">
        <f t="shared" si="57"/>
        <v>0</v>
      </c>
      <c r="T267" s="36">
        <f t="shared" si="58"/>
        <v>0</v>
      </c>
      <c r="U267" s="36">
        <f t="shared" si="52"/>
        <v>-9.2506938020353591E-4</v>
      </c>
      <c r="V267" s="37"/>
      <c r="W267" s="28">
        <v>6</v>
      </c>
      <c r="X267" s="28">
        <v>1</v>
      </c>
      <c r="Y267" s="38"/>
      <c r="Z267" s="28">
        <v>5</v>
      </c>
      <c r="AA267" s="81">
        <f t="shared" si="53"/>
        <v>3</v>
      </c>
      <c r="AB267" s="28">
        <v>0</v>
      </c>
      <c r="AC267" s="39"/>
      <c r="AD267" s="28">
        <v>3</v>
      </c>
      <c r="AE267" s="39"/>
      <c r="AF267" s="40"/>
      <c r="AG267" s="41"/>
      <c r="AH267" s="30"/>
      <c r="AI267" s="140">
        <f t="shared" si="55"/>
        <v>12</v>
      </c>
      <c r="AJ267" s="140">
        <f t="shared" si="54"/>
        <v>6</v>
      </c>
      <c r="AK267" s="28" t="s">
        <v>361</v>
      </c>
      <c r="AL267" s="25">
        <v>5</v>
      </c>
      <c r="AM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3"/>
      <c r="EU267" s="43"/>
      <c r="EV267" s="43"/>
      <c r="EW267" s="43"/>
      <c r="EX267" s="43"/>
      <c r="EY267" s="43"/>
      <c r="EZ267" s="43"/>
      <c r="FA267" s="43"/>
      <c r="FB267" s="43"/>
      <c r="FC267" s="43"/>
      <c r="FD267" s="43"/>
      <c r="FE267" s="43"/>
      <c r="FF267" s="43"/>
      <c r="FG267" s="43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43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  <c r="HV267" s="43"/>
      <c r="HW267" s="43"/>
      <c r="HX267" s="43"/>
      <c r="HY267" s="43"/>
      <c r="HZ267" s="43"/>
      <c r="IA267" s="43"/>
      <c r="IB267" s="43"/>
      <c r="IC267" s="43"/>
      <c r="ID267" s="43"/>
      <c r="IE267" s="43"/>
      <c r="IF267" s="43"/>
      <c r="IG267" s="43"/>
      <c r="IH267" s="43"/>
      <c r="II267" s="43"/>
      <c r="IJ267" s="43"/>
      <c r="IK267" s="43"/>
      <c r="IL267" s="43"/>
      <c r="IM267" s="43"/>
      <c r="IN267" s="43"/>
      <c r="IO267" s="43"/>
      <c r="IP267" s="43"/>
      <c r="IQ267" s="43"/>
      <c r="IR267" s="43"/>
      <c r="IS267" s="43"/>
      <c r="IT267" s="43"/>
      <c r="IU267" s="43"/>
      <c r="IV267" s="43"/>
      <c r="IW267" s="43"/>
      <c r="IX267" s="43"/>
      <c r="IY267" s="43"/>
      <c r="IZ267" s="43"/>
      <c r="JA267" s="43"/>
      <c r="JB267" s="43"/>
      <c r="JC267" s="43"/>
      <c r="JD267" s="43"/>
      <c r="JE267" s="43"/>
      <c r="JF267" s="43"/>
      <c r="JG267" s="43"/>
      <c r="JH267" s="43"/>
      <c r="JI267" s="43"/>
      <c r="JJ267" s="43"/>
      <c r="JK267" s="43"/>
      <c r="JL267" s="43"/>
      <c r="JM267" s="43"/>
      <c r="JN267" s="43"/>
      <c r="JO267" s="43"/>
      <c r="JP267" s="43"/>
      <c r="JQ267" s="43"/>
      <c r="JR267" s="43"/>
      <c r="JS267" s="43"/>
      <c r="JT267" s="43"/>
      <c r="JU267" s="43"/>
      <c r="JV267" s="43"/>
      <c r="JW267" s="43"/>
      <c r="JX267" s="43"/>
      <c r="JY267" s="43"/>
      <c r="JZ267" s="43"/>
      <c r="KA267" s="43"/>
      <c r="KB267" s="43"/>
      <c r="KC267" s="43"/>
      <c r="KD267" s="43"/>
      <c r="KE267" s="43"/>
      <c r="KF267" s="43"/>
      <c r="KG267" s="43"/>
      <c r="KH267" s="43"/>
      <c r="KI267" s="43"/>
      <c r="KJ267" s="43"/>
      <c r="KK267" s="43"/>
      <c r="KL267" s="43"/>
      <c r="KM267" s="43"/>
      <c r="KN267" s="43"/>
      <c r="KO267" s="43"/>
      <c r="KP267" s="43"/>
      <c r="KQ267" s="43"/>
      <c r="KR267" s="43"/>
      <c r="KS267" s="43"/>
      <c r="KT267" s="43"/>
      <c r="KU267" s="43"/>
      <c r="KV267" s="43"/>
      <c r="KW267" s="43"/>
      <c r="KX267" s="43"/>
      <c r="KY267" s="43"/>
      <c r="KZ267" s="43"/>
      <c r="LA267" s="43"/>
      <c r="LB267" s="43"/>
      <c r="LC267" s="43"/>
      <c r="LD267" s="43"/>
      <c r="LE267" s="43"/>
      <c r="LF267" s="43"/>
      <c r="LG267" s="43"/>
      <c r="LH267" s="43"/>
      <c r="LI267" s="43"/>
      <c r="LJ267" s="43"/>
      <c r="LK267" s="43"/>
      <c r="LL267" s="43"/>
      <c r="LM267" s="43"/>
      <c r="LN267" s="43"/>
      <c r="LO267" s="43"/>
      <c r="LP267" s="43"/>
      <c r="LQ267" s="43"/>
      <c r="LR267" s="43"/>
      <c r="LS267" s="43"/>
      <c r="LT267" s="43"/>
      <c r="LU267" s="43"/>
      <c r="LV267" s="43"/>
      <c r="LW267" s="43"/>
      <c r="LX267" s="43"/>
      <c r="LY267" s="43"/>
      <c r="LZ267" s="43"/>
      <c r="MA267" s="43"/>
      <c r="MB267" s="43"/>
      <c r="MC267" s="43"/>
      <c r="MD267" s="43"/>
      <c r="ME267" s="43"/>
      <c r="MF267" s="43"/>
      <c r="MG267" s="43"/>
      <c r="MH267" s="43"/>
      <c r="MI267" s="43"/>
      <c r="MJ267" s="43"/>
      <c r="MK267" s="43"/>
      <c r="ML267" s="43"/>
      <c r="MM267" s="43"/>
      <c r="MN267" s="43"/>
      <c r="MO267" s="43"/>
      <c r="MP267" s="43"/>
      <c r="MQ267" s="43"/>
      <c r="MR267" s="43"/>
      <c r="MS267" s="43"/>
      <c r="MT267" s="43"/>
      <c r="MU267" s="43"/>
      <c r="MV267" s="43"/>
      <c r="MW267" s="43"/>
      <c r="MX267" s="43"/>
      <c r="MY267" s="43"/>
      <c r="MZ267" s="43"/>
      <c r="NA267" s="43"/>
      <c r="NB267" s="43"/>
      <c r="NC267" s="43"/>
      <c r="ND267" s="43"/>
      <c r="NE267" s="43"/>
      <c r="NF267" s="43"/>
      <c r="NG267" s="43"/>
      <c r="NH267" s="43"/>
      <c r="NI267" s="43"/>
      <c r="NJ267" s="43"/>
      <c r="NK267" s="43"/>
      <c r="NL267" s="43"/>
      <c r="NM267" s="43"/>
      <c r="NN267" s="43"/>
      <c r="NO267" s="43"/>
      <c r="NP267" s="43"/>
      <c r="NQ267" s="43"/>
      <c r="NR267" s="43"/>
      <c r="NS267" s="43"/>
      <c r="NT267" s="43"/>
      <c r="NU267" s="43"/>
      <c r="NV267" s="43"/>
      <c r="NW267" s="43"/>
      <c r="NX267" s="43"/>
      <c r="NY267" s="43"/>
      <c r="NZ267" s="43"/>
      <c r="OA267" s="43"/>
      <c r="OB267" s="43"/>
      <c r="OC267" s="43"/>
      <c r="OD267" s="43"/>
      <c r="OE267" s="43"/>
      <c r="OF267" s="43"/>
      <c r="OG267" s="43"/>
      <c r="OH267" s="43"/>
      <c r="OI267" s="43"/>
      <c r="OJ267" s="43"/>
      <c r="OK267" s="43"/>
      <c r="OL267" s="43"/>
      <c r="OM267" s="43"/>
      <c r="ON267" s="43"/>
      <c r="OO267" s="43"/>
      <c r="OP267" s="43"/>
      <c r="OQ267" s="43"/>
      <c r="OR267" s="43"/>
      <c r="OS267" s="43"/>
      <c r="OT267" s="43"/>
      <c r="OU267" s="43"/>
      <c r="OV267" s="43"/>
      <c r="OW267" s="43"/>
      <c r="OX267" s="43"/>
      <c r="OY267" s="43"/>
      <c r="OZ267" s="43"/>
      <c r="PA267" s="43"/>
      <c r="PB267" s="43"/>
      <c r="PC267" s="43"/>
      <c r="PD267" s="43"/>
      <c r="PE267" s="43"/>
      <c r="PF267" s="43"/>
      <c r="PG267" s="43"/>
      <c r="PH267" s="43"/>
      <c r="PI267" s="43"/>
      <c r="PJ267" s="43"/>
      <c r="PK267" s="43"/>
      <c r="PL267" s="43"/>
      <c r="PM267" s="43"/>
      <c r="PN267" s="43"/>
      <c r="PO267" s="43"/>
      <c r="PP267" s="43"/>
      <c r="PQ267" s="43"/>
      <c r="PR267" s="43"/>
      <c r="PS267" s="43"/>
      <c r="PT267" s="43"/>
      <c r="PU267" s="43"/>
      <c r="PV267" s="43"/>
      <c r="PW267" s="43"/>
      <c r="PX267" s="43"/>
      <c r="PY267" s="43"/>
      <c r="PZ267" s="43"/>
      <c r="QA267" s="43"/>
      <c r="QB267" s="43"/>
      <c r="QC267" s="43"/>
      <c r="QD267" s="43"/>
      <c r="QE267" s="43"/>
      <c r="QF267" s="43"/>
      <c r="QG267" s="43"/>
      <c r="QH267" s="43"/>
      <c r="QI267" s="43"/>
      <c r="QJ267" s="43"/>
      <c r="QK267" s="43"/>
      <c r="QL267" s="43"/>
      <c r="QM267" s="43"/>
      <c r="QN267" s="43"/>
      <c r="QO267" s="43"/>
      <c r="QP267" s="43"/>
      <c r="QQ267" s="43"/>
      <c r="QR267" s="43"/>
      <c r="QS267" s="43"/>
      <c r="QT267" s="43"/>
      <c r="QU267" s="43"/>
      <c r="QV267" s="43"/>
      <c r="QW267" s="43"/>
      <c r="QX267" s="43"/>
      <c r="QY267" s="43"/>
      <c r="QZ267" s="43"/>
      <c r="RA267" s="43"/>
      <c r="RB267" s="43"/>
      <c r="RC267" s="43"/>
      <c r="RD267" s="43"/>
      <c r="RE267" s="43"/>
      <c r="RF267" s="43"/>
      <c r="RG267" s="43"/>
      <c r="RH267" s="43"/>
      <c r="RI267" s="43"/>
      <c r="RJ267" s="43"/>
      <c r="RK267" s="43"/>
      <c r="RL267" s="43"/>
      <c r="RM267" s="43"/>
      <c r="RN267" s="43"/>
      <c r="RO267" s="43"/>
      <c r="RP267" s="43"/>
      <c r="RQ267" s="43"/>
      <c r="RR267" s="43"/>
      <c r="RS267" s="43"/>
      <c r="RT267" s="43"/>
      <c r="RU267" s="43"/>
      <c r="RV267" s="43"/>
      <c r="RW267" s="43"/>
      <c r="RX267" s="43"/>
      <c r="RY267" s="43"/>
      <c r="RZ267" s="43"/>
      <c r="SA267" s="43"/>
      <c r="SB267" s="43"/>
      <c r="SC267" s="43"/>
      <c r="SD267" s="43"/>
      <c r="SE267" s="43"/>
      <c r="SF267" s="43"/>
      <c r="SG267" s="43"/>
      <c r="SH267" s="43"/>
      <c r="SI267" s="43"/>
      <c r="SJ267" s="43"/>
      <c r="SK267" s="43"/>
      <c r="SL267" s="43"/>
      <c r="SM267" s="43"/>
      <c r="SN267" s="43"/>
      <c r="SO267" s="43"/>
      <c r="SP267" s="43"/>
      <c r="SQ267" s="43"/>
      <c r="SR267" s="43"/>
      <c r="SS267" s="43"/>
      <c r="ST267" s="43"/>
      <c r="SU267" s="43"/>
      <c r="SV267" s="43"/>
      <c r="SW267" s="43"/>
      <c r="SX267" s="43"/>
      <c r="SY267" s="43"/>
      <c r="SZ267" s="43"/>
      <c r="TA267" s="43"/>
      <c r="TB267" s="43"/>
      <c r="TC267" s="43"/>
      <c r="TD267" s="43"/>
      <c r="TE267" s="43"/>
      <c r="TF267" s="43"/>
      <c r="TG267" s="43"/>
      <c r="TH267" s="43"/>
      <c r="TI267" s="43"/>
      <c r="TJ267" s="43"/>
      <c r="TK267" s="43"/>
      <c r="TL267" s="43"/>
      <c r="TM267" s="43"/>
      <c r="TN267" s="43"/>
      <c r="TO267" s="43"/>
      <c r="TP267" s="43"/>
      <c r="TQ267" s="43"/>
      <c r="TR267" s="43"/>
      <c r="TS267" s="43"/>
      <c r="TT267" s="43"/>
      <c r="TU267" s="43"/>
      <c r="TV267" s="43"/>
      <c r="TW267" s="43"/>
      <c r="TX267" s="43"/>
      <c r="TY267" s="43"/>
      <c r="TZ267" s="43"/>
      <c r="UA267" s="43"/>
      <c r="UB267" s="43"/>
      <c r="UC267" s="43"/>
      <c r="UD267" s="43"/>
      <c r="UE267" s="43"/>
      <c r="UF267" s="43"/>
      <c r="UG267" s="43"/>
      <c r="UH267" s="43"/>
      <c r="UI267" s="43"/>
      <c r="UJ267" s="43"/>
      <c r="UK267" s="43"/>
      <c r="UL267" s="43"/>
      <c r="UM267" s="43"/>
      <c r="UN267" s="43"/>
      <c r="UO267" s="43"/>
      <c r="UP267" s="43"/>
      <c r="UQ267" s="43"/>
      <c r="UR267" s="43"/>
      <c r="US267" s="43"/>
      <c r="UT267" s="43"/>
      <c r="UU267" s="43"/>
      <c r="UV267" s="43"/>
      <c r="UW267" s="43"/>
      <c r="UX267" s="43"/>
      <c r="UY267" s="43"/>
      <c r="UZ267" s="43"/>
      <c r="VA267" s="43"/>
      <c r="VB267" s="43"/>
      <c r="VC267" s="43"/>
      <c r="VD267" s="43"/>
      <c r="VE267" s="43"/>
      <c r="VF267" s="43"/>
      <c r="VG267" s="43"/>
      <c r="VH267" s="43"/>
      <c r="VI267" s="43"/>
      <c r="VJ267" s="43"/>
      <c r="VK267" s="43"/>
      <c r="VL267" s="43"/>
      <c r="VM267" s="43"/>
      <c r="VN267" s="43"/>
      <c r="VO267" s="43"/>
      <c r="VP267" s="43"/>
      <c r="VQ267" s="43"/>
      <c r="VR267" s="43"/>
      <c r="VS267" s="43"/>
      <c r="VT267" s="43"/>
      <c r="VU267" s="43"/>
      <c r="VV267" s="43"/>
      <c r="VW267" s="43"/>
      <c r="VX267" s="43"/>
      <c r="VY267" s="43"/>
      <c r="VZ267" s="43"/>
      <c r="WA267" s="43"/>
      <c r="WB267" s="43"/>
      <c r="WC267" s="43"/>
      <c r="WD267" s="43"/>
      <c r="WE267" s="43"/>
      <c r="WF267" s="43"/>
      <c r="WG267" s="43"/>
      <c r="WH267" s="43"/>
      <c r="WI267" s="43"/>
      <c r="WJ267" s="43"/>
      <c r="WK267" s="43"/>
      <c r="WL267" s="43"/>
      <c r="WM267" s="43"/>
      <c r="WN267" s="43"/>
      <c r="WO267" s="43"/>
      <c r="WP267" s="43"/>
      <c r="WQ267" s="43"/>
      <c r="WR267" s="43"/>
      <c r="WS267" s="43"/>
      <c r="WT267" s="43"/>
      <c r="WU267" s="43"/>
      <c r="WV267" s="43"/>
      <c r="WW267" s="43"/>
      <c r="WX267" s="43"/>
      <c r="WY267" s="43"/>
      <c r="WZ267" s="43"/>
      <c r="XA267" s="43"/>
      <c r="XB267" s="43"/>
      <c r="XC267" s="43"/>
      <c r="XD267" s="43"/>
      <c r="XE267" s="43"/>
      <c r="XF267" s="43"/>
      <c r="XG267" s="43"/>
      <c r="XH267" s="43"/>
      <c r="XI267" s="43"/>
      <c r="XJ267" s="43"/>
      <c r="XK267" s="43"/>
      <c r="XL267" s="43"/>
      <c r="XM267" s="43"/>
      <c r="XN267" s="43"/>
      <c r="XO267" s="43"/>
      <c r="XP267" s="43"/>
      <c r="XQ267" s="43"/>
      <c r="XR267" s="43"/>
      <c r="XS267" s="43"/>
      <c r="XT267" s="43"/>
      <c r="XU267" s="43"/>
      <c r="XV267" s="43"/>
      <c r="XW267" s="43"/>
      <c r="XX267" s="43"/>
      <c r="XY267" s="43"/>
      <c r="XZ267" s="43"/>
      <c r="YA267" s="43"/>
      <c r="YB267" s="43"/>
      <c r="YC267" s="43"/>
      <c r="YD267" s="43"/>
      <c r="YE267" s="43"/>
      <c r="YF267" s="43"/>
      <c r="YG267" s="43"/>
      <c r="YH267" s="43"/>
      <c r="YI267" s="43"/>
      <c r="YJ267" s="43"/>
      <c r="YK267" s="43"/>
      <c r="YL267" s="43"/>
      <c r="YM267" s="43"/>
      <c r="YN267" s="43"/>
      <c r="YO267" s="43"/>
      <c r="YP267" s="43"/>
      <c r="YQ267" s="43"/>
      <c r="YR267" s="43"/>
      <c r="YS267" s="43"/>
      <c r="YT267" s="43"/>
      <c r="YU267" s="43"/>
      <c r="YV267" s="43"/>
      <c r="YW267" s="43"/>
      <c r="YX267" s="43"/>
      <c r="YY267" s="43"/>
      <c r="YZ267" s="43"/>
      <c r="ZA267" s="43"/>
      <c r="ZB267" s="43"/>
      <c r="ZC267" s="43"/>
      <c r="ZD267" s="43"/>
      <c r="ZE267" s="43"/>
      <c r="ZF267" s="43"/>
      <c r="ZG267" s="43"/>
      <c r="ZH267" s="43"/>
      <c r="ZI267" s="43"/>
      <c r="ZJ267" s="43"/>
      <c r="ZK267" s="43"/>
      <c r="ZL267" s="43"/>
      <c r="ZM267" s="43"/>
      <c r="ZN267" s="43"/>
      <c r="ZO267" s="43"/>
      <c r="ZP267" s="43"/>
      <c r="ZQ267" s="43"/>
      <c r="ZR267" s="43"/>
      <c r="ZS267" s="43"/>
      <c r="ZT267" s="43"/>
      <c r="ZU267" s="43"/>
      <c r="ZV267" s="43"/>
      <c r="ZW267" s="43"/>
      <c r="ZX267" s="43"/>
      <c r="ZY267" s="43"/>
      <c r="ZZ267" s="43"/>
      <c r="AAA267" s="43"/>
      <c r="AAB267" s="43"/>
      <c r="AAC267" s="43"/>
      <c r="AAD267" s="43"/>
      <c r="AAE267" s="43"/>
      <c r="AAF267" s="43"/>
      <c r="AAG267" s="43"/>
      <c r="AAH267" s="43"/>
      <c r="AAI267" s="43"/>
      <c r="AAJ267" s="43"/>
      <c r="AAK267" s="43"/>
      <c r="AAL267" s="43"/>
      <c r="AAM267" s="43"/>
      <c r="AAN267" s="43"/>
      <c r="AAO267" s="43"/>
      <c r="AAP267" s="43"/>
      <c r="AAQ267" s="43"/>
      <c r="AAR267" s="43"/>
      <c r="AAS267" s="43"/>
      <c r="AAT267" s="43"/>
      <c r="AAU267" s="43"/>
      <c r="AAV267" s="43"/>
      <c r="AAW267" s="43"/>
      <c r="AAX267" s="43"/>
      <c r="AAY267" s="43"/>
      <c r="AAZ267" s="43"/>
      <c r="ABA267" s="43"/>
      <c r="ABB267" s="43"/>
      <c r="ABC267" s="43"/>
      <c r="ABD267" s="43"/>
      <c r="ABE267" s="43"/>
      <c r="ABF267" s="43"/>
      <c r="ABG267" s="43"/>
      <c r="ABH267" s="43"/>
      <c r="ABI267" s="43"/>
      <c r="ABJ267" s="43"/>
      <c r="ABK267" s="43"/>
      <c r="ABL267" s="43"/>
      <c r="ABM267" s="43"/>
      <c r="ABN267" s="43"/>
      <c r="ABO267" s="43"/>
      <c r="ABP267" s="43"/>
      <c r="ABQ267" s="43"/>
      <c r="ABR267" s="43"/>
      <c r="ABS267" s="43"/>
      <c r="ABT267" s="43"/>
      <c r="ABU267" s="43"/>
      <c r="ABV267" s="43"/>
      <c r="ABW267" s="43"/>
      <c r="ABX267" s="43"/>
      <c r="ABY267" s="43"/>
      <c r="ABZ267" s="43"/>
      <c r="ACA267" s="43"/>
      <c r="ACB267" s="43"/>
      <c r="ACC267" s="43"/>
      <c r="ACD267" s="43"/>
      <c r="ACE267" s="43"/>
      <c r="ACF267" s="43"/>
      <c r="ACG267" s="43"/>
      <c r="ACH267" s="43"/>
      <c r="ACI267" s="43"/>
      <c r="ACJ267" s="43"/>
      <c r="ACK267" s="43"/>
      <c r="ACL267" s="43"/>
      <c r="ACM267" s="43"/>
      <c r="ACN267" s="43"/>
      <c r="ACO267" s="43"/>
      <c r="ACP267" s="43"/>
      <c r="ACQ267" s="43"/>
      <c r="ACR267" s="43"/>
      <c r="ACS267" s="43"/>
      <c r="ACT267" s="43"/>
      <c r="ACU267" s="43"/>
      <c r="ACV267" s="43"/>
      <c r="ACW267" s="43"/>
      <c r="ACX267" s="43"/>
      <c r="ACY267" s="43"/>
      <c r="ACZ267" s="43"/>
      <c r="ADA267" s="43"/>
      <c r="ADB267" s="43"/>
      <c r="ADC267" s="43"/>
      <c r="ADD267" s="43"/>
      <c r="ADE267" s="43"/>
      <c r="ADF267" s="43"/>
      <c r="ADG267" s="43"/>
      <c r="ADH267" s="43"/>
      <c r="ADI267" s="43"/>
      <c r="ADJ267" s="43"/>
      <c r="ADK267" s="43"/>
      <c r="ADL267" s="43"/>
      <c r="ADM267" s="43"/>
      <c r="ADN267" s="43"/>
      <c r="ADO267" s="43"/>
      <c r="ADP267" s="43"/>
      <c r="ADQ267" s="43"/>
      <c r="ADR267" s="43"/>
      <c r="ADS267" s="43"/>
      <c r="ADT267" s="43"/>
      <c r="ADU267" s="43"/>
      <c r="ADV267" s="43"/>
      <c r="ADW267" s="43"/>
      <c r="ADX267" s="43"/>
      <c r="ADY267" s="43"/>
      <c r="ADZ267" s="43"/>
      <c r="AEA267" s="43"/>
      <c r="AEB267" s="43"/>
      <c r="AEC267" s="43"/>
      <c r="AED267" s="43"/>
      <c r="AEE267" s="43"/>
      <c r="AEF267" s="43"/>
      <c r="AEG267" s="43"/>
      <c r="AEH267" s="43"/>
      <c r="AEI267" s="43"/>
      <c r="AEJ267" s="43"/>
      <c r="AEK267" s="43"/>
      <c r="AEL267" s="43"/>
      <c r="AEM267" s="43"/>
      <c r="AEN267" s="43"/>
      <c r="AEO267" s="43"/>
      <c r="AEP267" s="43"/>
      <c r="AEQ267" s="43"/>
      <c r="AER267" s="43"/>
      <c r="AES267" s="43"/>
      <c r="AET267" s="43"/>
      <c r="AEU267" s="43"/>
      <c r="AEV267" s="43"/>
      <c r="AEW267" s="43"/>
      <c r="AEX267" s="43"/>
      <c r="AEY267" s="43"/>
      <c r="AEZ267" s="43"/>
      <c r="AFA267" s="43"/>
      <c r="AFB267" s="43"/>
      <c r="AFC267" s="43"/>
      <c r="AFD267" s="43"/>
      <c r="AFE267" s="43"/>
      <c r="AFF267" s="43"/>
      <c r="AFG267" s="43"/>
      <c r="AFH267" s="43"/>
      <c r="AFI267" s="43"/>
      <c r="AFJ267" s="43"/>
      <c r="AFK267" s="43"/>
      <c r="AFL267" s="43"/>
      <c r="AFM267" s="43"/>
      <c r="AFN267" s="43"/>
      <c r="AFO267" s="43"/>
      <c r="AFP267" s="43"/>
      <c r="AFQ267" s="43"/>
      <c r="AFR267" s="43"/>
      <c r="AFS267" s="43"/>
      <c r="AFT267" s="43"/>
      <c r="AFU267" s="43"/>
      <c r="AFV267" s="43"/>
      <c r="AFW267" s="43"/>
      <c r="AFX267" s="43"/>
      <c r="AFY267" s="43"/>
      <c r="AFZ267" s="43"/>
      <c r="AGA267" s="43"/>
      <c r="AGB267" s="43"/>
      <c r="AGC267" s="43"/>
      <c r="AGD267" s="43"/>
      <c r="AGE267" s="43"/>
      <c r="AGF267" s="43"/>
      <c r="AGG267" s="43"/>
      <c r="AGH267" s="43"/>
      <c r="AGI267" s="43"/>
      <c r="AGJ267" s="43"/>
      <c r="AGK267" s="43"/>
      <c r="AGL267" s="43"/>
      <c r="AGM267" s="43"/>
      <c r="AGN267" s="43"/>
      <c r="AGO267" s="43"/>
      <c r="AGP267" s="43"/>
      <c r="AGQ267" s="43"/>
      <c r="AGR267" s="43"/>
      <c r="AGS267" s="43"/>
      <c r="AGT267" s="43"/>
      <c r="AGU267" s="43"/>
      <c r="AGV267" s="43"/>
      <c r="AGW267" s="43"/>
      <c r="AGX267" s="43"/>
      <c r="AGY267" s="43"/>
      <c r="AGZ267" s="43"/>
      <c r="AHA267" s="43"/>
      <c r="AHB267" s="43"/>
      <c r="AHC267" s="43"/>
      <c r="AHD267" s="43"/>
      <c r="AHE267" s="43"/>
      <c r="AHF267" s="43"/>
      <c r="AHG267" s="43"/>
      <c r="AHH267" s="43"/>
      <c r="AHI267" s="43"/>
      <c r="AHJ267" s="43"/>
      <c r="AHK267" s="43"/>
      <c r="AHL267" s="43"/>
      <c r="AHM267" s="43"/>
      <c r="AHN267" s="43"/>
      <c r="AHO267" s="43"/>
      <c r="AHP267" s="43"/>
      <c r="AHQ267" s="43"/>
      <c r="AHR267" s="43"/>
      <c r="AHS267" s="43"/>
      <c r="AHT267" s="43"/>
      <c r="AHU267" s="43"/>
      <c r="AHV267" s="43"/>
      <c r="AHW267" s="43"/>
      <c r="AHX267" s="43"/>
      <c r="AHY267" s="43"/>
      <c r="AHZ267" s="43"/>
      <c r="AIA267" s="43"/>
      <c r="AIB267" s="43"/>
      <c r="AIC267" s="43"/>
      <c r="AID267" s="43"/>
      <c r="AIE267" s="43"/>
      <c r="AIF267" s="43"/>
      <c r="AIG267" s="43"/>
      <c r="AIH267" s="43"/>
      <c r="AII267" s="43"/>
      <c r="AIJ267" s="43"/>
      <c r="AIK267" s="43"/>
      <c r="AIL267" s="43"/>
      <c r="AIM267" s="43"/>
      <c r="AIN267" s="43"/>
      <c r="AIO267" s="43"/>
      <c r="AIP267" s="43"/>
      <c r="AIQ267" s="43"/>
      <c r="AIR267" s="43"/>
      <c r="AIS267" s="43"/>
      <c r="AIT267" s="43"/>
      <c r="AIU267" s="43"/>
      <c r="AIV267" s="43"/>
      <c r="AIW267" s="43"/>
      <c r="AIX267" s="43"/>
      <c r="AIY267" s="43"/>
      <c r="AIZ267" s="43"/>
      <c r="AJA267" s="43"/>
      <c r="AJB267" s="43"/>
      <c r="AJC267" s="43"/>
      <c r="AJD267" s="43"/>
      <c r="AJE267" s="43"/>
      <c r="AJF267" s="43"/>
      <c r="AJG267" s="43"/>
      <c r="AJH267" s="43"/>
      <c r="AJI267" s="43"/>
      <c r="AJJ267" s="43"/>
      <c r="AJK267" s="43"/>
      <c r="AJL267" s="43"/>
      <c r="AJM267" s="43"/>
      <c r="AJN267" s="43"/>
      <c r="AJO267" s="43"/>
      <c r="AJP267" s="43"/>
      <c r="AJQ267" s="43"/>
      <c r="AJR267" s="43"/>
      <c r="AJS267" s="43"/>
      <c r="AJT267" s="43"/>
      <c r="AJU267" s="43"/>
      <c r="AJV267" s="43"/>
      <c r="AJW267" s="43"/>
      <c r="AJX267" s="43"/>
      <c r="AJY267" s="43"/>
      <c r="AJZ267" s="43"/>
      <c r="AKA267" s="43"/>
      <c r="AKB267" s="43"/>
      <c r="AKC267" s="43"/>
      <c r="AKD267" s="43"/>
      <c r="AKE267" s="43"/>
      <c r="AKF267" s="43"/>
      <c r="AKG267" s="43"/>
      <c r="AKH267" s="43"/>
      <c r="AKI267" s="43"/>
      <c r="AKJ267" s="43"/>
      <c r="AKK267" s="43"/>
      <c r="AKL267" s="43"/>
      <c r="AKM267" s="43"/>
      <c r="AKN267" s="43"/>
      <c r="AKO267" s="43"/>
      <c r="AKP267" s="43"/>
      <c r="AKQ267" s="43"/>
      <c r="AKR267" s="43"/>
      <c r="AKS267" s="43"/>
      <c r="AKT267" s="43"/>
      <c r="AKU267" s="43"/>
      <c r="AKV267" s="43"/>
      <c r="AKW267" s="43"/>
      <c r="AKX267" s="43"/>
      <c r="AKY267" s="43"/>
      <c r="AKZ267" s="43"/>
      <c r="ALA267" s="43"/>
      <c r="ALB267" s="43"/>
      <c r="ALC267" s="43"/>
      <c r="ALD267" s="43"/>
      <c r="ALE267" s="43"/>
      <c r="ALF267" s="43"/>
      <c r="ALG267" s="43"/>
      <c r="ALH267" s="43"/>
      <c r="ALI267" s="43"/>
      <c r="ALJ267" s="43"/>
      <c r="ALK267" s="43"/>
      <c r="ALL267" s="43"/>
      <c r="ALM267" s="43"/>
      <c r="ALN267" s="43"/>
      <c r="ALO267" s="43"/>
      <c r="ALP267" s="43"/>
      <c r="ALQ267" s="43"/>
      <c r="ALR267" s="43"/>
      <c r="ALS267" s="43"/>
      <c r="ALT267" s="43"/>
      <c r="ALU267" s="43"/>
      <c r="ALV267" s="43"/>
      <c r="ALW267" s="43"/>
      <c r="ALX267" s="43"/>
      <c r="ALY267" s="43"/>
      <c r="ALZ267" s="43"/>
      <c r="AMA267" s="43"/>
      <c r="AMB267" s="43"/>
      <c r="AMC267" s="43"/>
      <c r="AMD267" s="43"/>
      <c r="AME267" s="43"/>
      <c r="AMF267" s="43"/>
      <c r="AMG267" s="43"/>
      <c r="AMH267" s="43"/>
      <c r="AMI267" s="43"/>
      <c r="AMJ267" s="43"/>
      <c r="AMK267" s="43"/>
      <c r="AML267" s="43"/>
      <c r="AMM267" s="43"/>
      <c r="AMN267" s="43"/>
      <c r="AMO267" s="43"/>
      <c r="AMP267" s="43"/>
      <c r="AMQ267" s="43"/>
      <c r="AMR267" s="43"/>
      <c r="AMS267" s="43"/>
      <c r="AMT267" s="43"/>
      <c r="AMU267" s="43"/>
      <c r="AMV267" s="43"/>
      <c r="AMW267" s="43"/>
      <c r="AMX267" s="43"/>
      <c r="AMY267" s="43"/>
      <c r="AMZ267" s="43"/>
      <c r="ANA267" s="43"/>
      <c r="ANB267" s="43"/>
      <c r="ANC267" s="43"/>
      <c r="AND267" s="43"/>
      <c r="ANE267" s="43"/>
      <c r="ANF267" s="43"/>
      <c r="ANG267" s="43"/>
      <c r="ANH267" s="43"/>
      <c r="ANI267" s="43"/>
      <c r="ANJ267" s="43"/>
      <c r="ANK267" s="43"/>
      <c r="ANL267" s="43"/>
      <c r="ANM267" s="43"/>
      <c r="ANN267" s="43"/>
      <c r="ANO267" s="43"/>
      <c r="ANP267" s="43"/>
      <c r="ANQ267" s="43"/>
      <c r="ANR267" s="43"/>
      <c r="ANS267" s="43"/>
      <c r="ANT267" s="43"/>
      <c r="ANU267" s="43"/>
      <c r="ANV267" s="43"/>
      <c r="ANW267" s="43"/>
      <c r="ANX267" s="43"/>
      <c r="ANY267" s="43"/>
      <c r="ANZ267" s="43"/>
      <c r="AOA267" s="43"/>
      <c r="AOB267" s="43"/>
      <c r="AOC267" s="43"/>
      <c r="AOD267" s="43"/>
      <c r="AOE267" s="43"/>
      <c r="AOF267" s="43"/>
      <c r="AOG267" s="43"/>
      <c r="AOH267" s="43"/>
      <c r="AOI267" s="43"/>
      <c r="AOJ267" s="43"/>
      <c r="AOK267" s="43"/>
      <c r="AOL267" s="43"/>
      <c r="AOM267" s="43"/>
      <c r="AON267" s="43"/>
      <c r="AOO267" s="43"/>
      <c r="AOP267" s="43"/>
      <c r="AOQ267" s="43"/>
      <c r="AOR267" s="43"/>
      <c r="AOS267" s="43"/>
      <c r="AOT267" s="43"/>
      <c r="AOU267" s="43"/>
      <c r="AOV267" s="43"/>
      <c r="AOW267" s="43"/>
      <c r="AOX267" s="43"/>
      <c r="AOY267" s="43"/>
      <c r="AOZ267" s="43"/>
      <c r="APA267" s="43"/>
      <c r="APB267" s="43"/>
      <c r="APC267" s="43"/>
      <c r="APD267" s="43"/>
      <c r="APE267" s="43"/>
      <c r="APF267" s="43"/>
      <c r="APG267" s="43"/>
      <c r="APH267" s="43"/>
      <c r="API267" s="43"/>
      <c r="APJ267" s="43"/>
      <c r="APK267" s="43"/>
      <c r="APL267" s="43"/>
      <c r="APM267" s="43"/>
      <c r="APN267" s="43"/>
      <c r="APO267" s="43"/>
      <c r="APP267" s="43"/>
      <c r="APQ267" s="43"/>
      <c r="APR267" s="43"/>
      <c r="APS267" s="43"/>
      <c r="APT267" s="43"/>
      <c r="APU267" s="43"/>
      <c r="APV267" s="43"/>
      <c r="APW267" s="43"/>
      <c r="APX267" s="43"/>
      <c r="APY267" s="43"/>
      <c r="APZ267" s="43"/>
      <c r="AQA267" s="43"/>
      <c r="AQB267" s="43"/>
      <c r="AQC267" s="43"/>
      <c r="AQD267" s="43"/>
      <c r="AQE267" s="43"/>
      <c r="AQF267" s="43"/>
      <c r="AQG267" s="43"/>
      <c r="AQH267" s="43"/>
      <c r="AQI267" s="43"/>
      <c r="AQJ267" s="43"/>
      <c r="AQK267" s="43"/>
      <c r="AQL267" s="43"/>
      <c r="AQM267" s="43"/>
      <c r="AQN267" s="43"/>
      <c r="AQO267" s="43"/>
      <c r="AQP267" s="43"/>
      <c r="AQQ267" s="43"/>
      <c r="AQR267" s="43"/>
      <c r="AQS267" s="43"/>
      <c r="AQT267" s="43"/>
      <c r="AQU267" s="43"/>
      <c r="AQV267" s="43"/>
      <c r="AQW267" s="43"/>
      <c r="AQX267" s="43"/>
      <c r="AQY267" s="43"/>
      <c r="AQZ267" s="43"/>
      <c r="ARA267" s="43"/>
      <c r="ARB267" s="43"/>
      <c r="ARC267" s="43"/>
      <c r="ARD267" s="43"/>
      <c r="ARE267" s="43"/>
      <c r="ARF267" s="43"/>
      <c r="ARG267" s="43"/>
      <c r="ARH267" s="43"/>
      <c r="ARI267" s="43"/>
      <c r="ARJ267" s="43"/>
      <c r="ARK267" s="43"/>
      <c r="ARL267" s="43"/>
      <c r="ARM267" s="43"/>
      <c r="ARN267" s="43"/>
      <c r="ARO267" s="43"/>
      <c r="ARP267" s="43"/>
      <c r="ARQ267" s="43"/>
      <c r="ARR267" s="43"/>
      <c r="ARS267" s="43"/>
      <c r="ART267" s="43"/>
      <c r="ARU267" s="43"/>
      <c r="ARV267" s="43"/>
      <c r="ARW267" s="43"/>
      <c r="ARX267" s="43"/>
      <c r="ARY267" s="43"/>
      <c r="ARZ267" s="43"/>
      <c r="ASA267" s="43"/>
      <c r="ASB267" s="43"/>
      <c r="ASC267" s="43"/>
      <c r="ASD267" s="43"/>
      <c r="ASE267" s="43"/>
      <c r="ASF267" s="43"/>
      <c r="ASG267" s="43"/>
      <c r="ASH267" s="43"/>
      <c r="ASI267" s="43"/>
      <c r="ASJ267" s="43"/>
      <c r="ASK267" s="43"/>
      <c r="ASL267" s="43"/>
      <c r="ASM267" s="43"/>
      <c r="ASN267" s="43"/>
      <c r="ASO267" s="43"/>
      <c r="ASP267" s="43"/>
      <c r="ASQ267" s="43"/>
      <c r="ASR267" s="43"/>
      <c r="ASS267" s="43"/>
      <c r="AST267" s="43"/>
      <c r="ASU267" s="43"/>
      <c r="ASV267" s="43"/>
      <c r="ASW267" s="43"/>
      <c r="ASX267" s="43"/>
      <c r="ASY267" s="43"/>
      <c r="ASZ267" s="43"/>
      <c r="ATA267" s="43"/>
      <c r="ATB267" s="43"/>
      <c r="ATC267" s="43"/>
      <c r="ATD267" s="43"/>
      <c r="ATE267" s="43"/>
      <c r="ATF267" s="43"/>
      <c r="ATG267" s="43"/>
      <c r="ATH267" s="43"/>
      <c r="ATI267" s="43"/>
      <c r="ATJ267" s="43"/>
      <c r="ATK267" s="43"/>
      <c r="ATL267" s="43"/>
      <c r="ATM267" s="43"/>
      <c r="ATN267" s="43"/>
      <c r="ATO267" s="43"/>
      <c r="ATP267" s="43"/>
      <c r="ATQ267" s="43"/>
      <c r="ATR267" s="43"/>
      <c r="ATS267" s="43"/>
      <c r="ATT267" s="43"/>
      <c r="ATU267" s="43"/>
      <c r="ATV267" s="43"/>
      <c r="ATW267" s="43"/>
      <c r="ATX267" s="43"/>
      <c r="ATY267" s="43"/>
      <c r="ATZ267" s="43"/>
      <c r="AUA267" s="43"/>
      <c r="AUB267" s="43"/>
      <c r="AUC267" s="43"/>
      <c r="AUD267" s="43"/>
      <c r="AUE267" s="43"/>
      <c r="AUF267" s="43"/>
      <c r="AUG267" s="43"/>
      <c r="AUH267" s="43"/>
      <c r="AUI267" s="43"/>
      <c r="AUJ267" s="43"/>
      <c r="AUK267" s="43"/>
      <c r="AUL267" s="43"/>
      <c r="AUM267" s="43"/>
      <c r="AUN267" s="43"/>
      <c r="AUO267" s="43"/>
      <c r="AUP267" s="43"/>
      <c r="AUQ267" s="43"/>
      <c r="AUR267" s="43"/>
      <c r="AUS267" s="43"/>
      <c r="AUT267" s="43"/>
      <c r="AUU267" s="43"/>
      <c r="AUV267" s="43"/>
      <c r="AUW267" s="43"/>
      <c r="AUX267" s="43"/>
      <c r="AUY267" s="43"/>
      <c r="AUZ267" s="43"/>
      <c r="AVA267" s="43"/>
      <c r="AVB267" s="43"/>
      <c r="AVC267" s="43"/>
      <c r="AVD267" s="43"/>
      <c r="AVE267" s="43"/>
      <c r="AVF267" s="43"/>
      <c r="AVG267" s="43"/>
      <c r="AVH267" s="43"/>
      <c r="AVI267" s="43"/>
      <c r="AVJ267" s="43"/>
      <c r="AVK267" s="43"/>
      <c r="AVL267" s="43"/>
      <c r="AVM267" s="43"/>
      <c r="AVN267" s="43"/>
      <c r="AVO267" s="43"/>
      <c r="AVP267" s="43"/>
      <c r="AVQ267" s="43"/>
      <c r="AVR267" s="43"/>
      <c r="AVS267" s="43"/>
      <c r="AVT267" s="43"/>
      <c r="AVU267" s="43"/>
      <c r="AVV267" s="43"/>
      <c r="AVW267" s="43"/>
      <c r="AVX267" s="43"/>
      <c r="AVY267" s="43"/>
      <c r="AVZ267" s="43"/>
      <c r="AWA267" s="43"/>
      <c r="AWB267" s="43"/>
      <c r="AWC267" s="43"/>
      <c r="AWD267" s="43"/>
      <c r="AWE267" s="43"/>
      <c r="AWF267" s="43"/>
      <c r="AWG267" s="43"/>
      <c r="AWH267" s="43"/>
      <c r="AWI267" s="43"/>
      <c r="AWJ267" s="43"/>
      <c r="AWK267" s="43"/>
      <c r="AWL267" s="43"/>
      <c r="AWM267" s="43"/>
      <c r="AWN267" s="43"/>
      <c r="AWO267" s="43"/>
      <c r="AWP267" s="43"/>
      <c r="AWQ267" s="43"/>
      <c r="AWR267" s="43"/>
      <c r="AWS267" s="43"/>
      <c r="AWT267" s="43"/>
      <c r="AWU267" s="43"/>
      <c r="AWV267" s="43"/>
      <c r="AWW267" s="43"/>
      <c r="AWX267" s="43"/>
      <c r="AWY267" s="43"/>
      <c r="AWZ267" s="43"/>
      <c r="AXA267" s="43"/>
      <c r="AXB267" s="43"/>
      <c r="AXC267" s="43"/>
      <c r="AXD267" s="43"/>
      <c r="AXE267" s="43"/>
      <c r="AXF267" s="43"/>
      <c r="AXG267" s="43"/>
      <c r="AXH267" s="43"/>
      <c r="AXI267" s="43"/>
      <c r="AXJ267" s="43"/>
      <c r="AXK267" s="43"/>
      <c r="AXL267" s="43"/>
      <c r="AXM267" s="43"/>
      <c r="AXN267" s="43"/>
      <c r="AXO267" s="43"/>
      <c r="AXP267" s="43"/>
      <c r="AXQ267" s="43"/>
      <c r="AXR267" s="43"/>
      <c r="AXS267" s="43"/>
      <c r="AXT267" s="43"/>
      <c r="AXU267" s="43"/>
      <c r="AXV267" s="43"/>
      <c r="AXW267" s="43"/>
      <c r="AXX267" s="43"/>
      <c r="AXY267" s="43"/>
      <c r="AXZ267" s="43"/>
      <c r="AYA267" s="43"/>
      <c r="AYB267" s="43"/>
      <c r="AYC267" s="43"/>
      <c r="AYD267" s="43"/>
      <c r="AYE267" s="43"/>
      <c r="AYF267" s="43"/>
      <c r="AYG267" s="43"/>
      <c r="AYH267" s="43"/>
      <c r="AYI267" s="43"/>
      <c r="AYJ267" s="43"/>
      <c r="AYK267" s="43"/>
      <c r="AYL267" s="43"/>
      <c r="AYM267" s="43"/>
      <c r="AYN267" s="43"/>
      <c r="AYO267" s="43"/>
      <c r="AYP267" s="43"/>
      <c r="AYQ267" s="43"/>
      <c r="AYR267" s="43"/>
      <c r="AYS267" s="43"/>
      <c r="AYT267" s="43"/>
      <c r="AYU267" s="43"/>
      <c r="AYV267" s="43"/>
      <c r="AYW267" s="43"/>
      <c r="AYX267" s="43"/>
      <c r="AYY267" s="43"/>
      <c r="AYZ267" s="43"/>
      <c r="AZA267" s="43"/>
      <c r="AZB267" s="43"/>
      <c r="AZC267" s="43"/>
      <c r="AZD267" s="43"/>
      <c r="AZE267" s="43"/>
      <c r="AZF267" s="43"/>
      <c r="AZG267" s="43"/>
      <c r="AZH267" s="43"/>
      <c r="AZI267" s="43"/>
      <c r="AZJ267" s="43"/>
      <c r="AZK267" s="43"/>
      <c r="AZL267" s="43"/>
      <c r="AZM267" s="43"/>
      <c r="AZN267" s="43"/>
      <c r="AZO267" s="43"/>
      <c r="AZP267" s="43"/>
      <c r="AZQ267" s="43"/>
      <c r="AZR267" s="43"/>
      <c r="AZS267" s="43"/>
      <c r="AZT267" s="43"/>
      <c r="AZU267" s="43"/>
      <c r="AZV267" s="43"/>
      <c r="AZW267" s="43"/>
      <c r="AZX267" s="43"/>
      <c r="AZY267" s="43"/>
      <c r="AZZ267" s="43"/>
      <c r="BAA267" s="43"/>
      <c r="BAB267" s="43"/>
      <c r="BAC267" s="43"/>
      <c r="BAD267" s="43"/>
      <c r="BAE267" s="43"/>
      <c r="BAF267" s="43"/>
      <c r="BAG267" s="43"/>
      <c r="BAH267" s="43"/>
      <c r="BAI267" s="43"/>
      <c r="BAJ267" s="43"/>
      <c r="BAK267" s="43"/>
      <c r="BAL267" s="43"/>
      <c r="BAM267" s="43"/>
      <c r="BAN267" s="43"/>
      <c r="BAO267" s="43"/>
      <c r="BAP267" s="43"/>
      <c r="BAQ267" s="43"/>
      <c r="BAR267" s="43"/>
      <c r="BAS267" s="43"/>
      <c r="BAT267" s="43"/>
      <c r="BAU267" s="43"/>
      <c r="BAV267" s="43"/>
      <c r="BAW267" s="43"/>
      <c r="BAX267" s="43"/>
      <c r="BAY267" s="43"/>
      <c r="BAZ267" s="43"/>
      <c r="BBA267" s="43"/>
      <c r="BBB267" s="43"/>
      <c r="BBC267" s="43"/>
      <c r="BBD267" s="43"/>
      <c r="BBE267" s="43"/>
      <c r="BBF267" s="43"/>
      <c r="BBG267" s="43"/>
      <c r="BBH267" s="43"/>
      <c r="BBI267" s="43"/>
      <c r="BBJ267" s="43"/>
      <c r="BBK267" s="43"/>
      <c r="BBL267" s="43"/>
      <c r="BBM267" s="43"/>
      <c r="BBN267" s="43"/>
      <c r="BBO267" s="43"/>
      <c r="BBP267" s="43"/>
      <c r="BBQ267" s="43"/>
      <c r="BBR267" s="43"/>
      <c r="BBS267" s="43"/>
      <c r="BBT267" s="43"/>
      <c r="BBU267" s="43"/>
      <c r="BBV267" s="43"/>
      <c r="BBW267" s="43"/>
      <c r="BBX267" s="43"/>
      <c r="BBY267" s="43"/>
      <c r="BBZ267" s="43"/>
      <c r="BCA267" s="43"/>
      <c r="BCB267" s="43"/>
      <c r="BCC267" s="43"/>
      <c r="BCD267" s="43"/>
      <c r="BCE267" s="43"/>
      <c r="BCF267" s="43"/>
      <c r="BCG267" s="43"/>
      <c r="BCH267" s="43"/>
      <c r="BCI267" s="43"/>
      <c r="BCJ267" s="43"/>
      <c r="BCK267" s="43"/>
      <c r="BCL267" s="43"/>
      <c r="BCM267" s="43"/>
      <c r="BCN267" s="43"/>
      <c r="BCO267" s="43"/>
      <c r="BCP267" s="43"/>
      <c r="BCQ267" s="43"/>
      <c r="BCR267" s="43"/>
      <c r="BCS267" s="43"/>
      <c r="BCT267" s="43"/>
      <c r="BCU267" s="43"/>
      <c r="BCV267" s="43"/>
      <c r="BCW267" s="43"/>
      <c r="BCX267" s="43"/>
      <c r="BCY267" s="43"/>
      <c r="BCZ267" s="43"/>
      <c r="BDA267" s="43"/>
      <c r="BDB267" s="43"/>
      <c r="BDC267" s="43"/>
      <c r="BDD267" s="43"/>
      <c r="BDE267" s="43"/>
      <c r="BDF267" s="43"/>
      <c r="BDG267" s="43"/>
      <c r="BDH267" s="43"/>
      <c r="BDI267" s="43"/>
      <c r="BDJ267" s="43"/>
      <c r="BDK267" s="43"/>
      <c r="BDL267" s="43"/>
      <c r="BDM267" s="43"/>
      <c r="BDN267" s="43"/>
      <c r="BDO267" s="43"/>
      <c r="BDP267" s="43"/>
      <c r="BDQ267" s="43"/>
      <c r="BDR267" s="43"/>
      <c r="BDS267" s="43"/>
      <c r="BDT267" s="43"/>
      <c r="BDU267" s="43"/>
      <c r="BDV267" s="43"/>
      <c r="BDW267" s="43"/>
      <c r="BDX267" s="43"/>
      <c r="BDY267" s="43"/>
      <c r="BDZ267" s="43"/>
      <c r="BEA267" s="43"/>
      <c r="BEB267" s="43"/>
      <c r="BEC267" s="43"/>
      <c r="BED267" s="43"/>
      <c r="BEE267" s="43"/>
      <c r="BEF267" s="43"/>
      <c r="BEG267" s="43"/>
      <c r="BEH267" s="43"/>
      <c r="BEI267" s="43"/>
      <c r="BEJ267" s="43"/>
      <c r="BEK267" s="43"/>
      <c r="BEL267" s="43"/>
      <c r="BEM267" s="43"/>
      <c r="BEN267" s="43"/>
      <c r="BEO267" s="43"/>
      <c r="BEP267" s="43"/>
      <c r="BEQ267" s="43"/>
      <c r="BER267" s="43"/>
      <c r="BES267" s="43"/>
      <c r="BET267" s="43"/>
      <c r="BEU267" s="43"/>
      <c r="BEV267" s="43"/>
      <c r="BEW267" s="43"/>
      <c r="BEX267" s="43"/>
      <c r="BEY267" s="43"/>
      <c r="BEZ267" s="43"/>
      <c r="BFA267" s="43"/>
      <c r="BFB267" s="43"/>
      <c r="BFC267" s="43"/>
      <c r="BFD267" s="43"/>
      <c r="BFE267" s="43"/>
      <c r="BFF267" s="43"/>
      <c r="BFG267" s="43"/>
      <c r="BFH267" s="43"/>
      <c r="BFI267" s="43"/>
      <c r="BFJ267" s="43"/>
      <c r="BFK267" s="43"/>
      <c r="BFL267" s="43"/>
      <c r="BFM267" s="43"/>
      <c r="BFN267" s="43"/>
      <c r="BFO267" s="43"/>
      <c r="BFP267" s="43"/>
      <c r="BFQ267" s="43"/>
      <c r="BFR267" s="43"/>
      <c r="BFS267" s="43"/>
      <c r="BFT267" s="43"/>
      <c r="BFU267" s="43"/>
      <c r="BFV267" s="43"/>
      <c r="BFW267" s="43"/>
      <c r="BFX267" s="43"/>
      <c r="BFY267" s="43"/>
      <c r="BFZ267" s="43"/>
      <c r="BGA267" s="43"/>
      <c r="BGB267" s="43"/>
      <c r="BGC267" s="43"/>
      <c r="BGD267" s="43"/>
      <c r="BGE267" s="43"/>
      <c r="BGF267" s="43"/>
      <c r="BGG267" s="43"/>
      <c r="BGH267" s="43"/>
      <c r="BGI267" s="43"/>
      <c r="BGJ267" s="43"/>
      <c r="BGK267" s="43"/>
      <c r="BGL267" s="43"/>
      <c r="BGM267" s="43"/>
      <c r="BGN267" s="43"/>
      <c r="BGO267" s="43"/>
      <c r="BGP267" s="43"/>
      <c r="BGQ267" s="43"/>
      <c r="BGR267" s="43"/>
      <c r="BGS267" s="43"/>
      <c r="BGT267" s="43"/>
      <c r="BGU267" s="43"/>
      <c r="BGV267" s="43"/>
      <c r="BGW267" s="43"/>
      <c r="BGX267" s="43"/>
      <c r="BGY267" s="43"/>
      <c r="BGZ267" s="43"/>
      <c r="BHA267" s="43"/>
      <c r="BHB267" s="43"/>
      <c r="BHC267" s="43"/>
      <c r="BHD267" s="43"/>
      <c r="BHE267" s="43"/>
      <c r="BHF267" s="43"/>
      <c r="BHG267" s="43"/>
      <c r="BHH267" s="43"/>
      <c r="BHI267" s="43"/>
      <c r="BHJ267" s="43"/>
      <c r="BHK267" s="43"/>
      <c r="BHL267" s="43"/>
      <c r="BHM267" s="43"/>
      <c r="BHN267" s="43"/>
      <c r="BHO267" s="43"/>
      <c r="BHP267" s="43"/>
      <c r="BHQ267" s="43"/>
      <c r="BHR267" s="43"/>
      <c r="BHS267" s="43"/>
      <c r="BHT267" s="43"/>
      <c r="BHU267" s="43"/>
      <c r="BHV267" s="43"/>
      <c r="BHW267" s="43"/>
      <c r="BHX267" s="43"/>
      <c r="BHY267" s="43"/>
      <c r="BHZ267" s="43"/>
      <c r="BIA267" s="43"/>
      <c r="BIB267" s="43"/>
      <c r="BIC267" s="43"/>
      <c r="BID267" s="43"/>
      <c r="BIE267" s="43"/>
      <c r="BIF267" s="43"/>
      <c r="BIG267" s="43"/>
      <c r="BIH267" s="43"/>
      <c r="BII267" s="43"/>
      <c r="BIJ267" s="43"/>
      <c r="BIK267" s="43"/>
      <c r="BIL267" s="43"/>
      <c r="BIM267" s="43"/>
      <c r="BIN267" s="43"/>
      <c r="BIO267" s="43"/>
      <c r="BIP267" s="43"/>
      <c r="BIQ267" s="43"/>
      <c r="BIR267" s="43"/>
      <c r="BIS267" s="43"/>
      <c r="BIT267" s="43"/>
      <c r="BIU267" s="43"/>
      <c r="BIV267" s="43"/>
      <c r="BIW267" s="43"/>
      <c r="BIX267" s="43"/>
      <c r="BIY267" s="43"/>
      <c r="BIZ267" s="43"/>
      <c r="BJA267" s="43"/>
      <c r="BJB267" s="43"/>
      <c r="BJC267" s="43"/>
      <c r="BJD267" s="43"/>
      <c r="BJE267" s="43"/>
      <c r="BJF267" s="43"/>
      <c r="BJG267" s="43"/>
      <c r="BJH267" s="43"/>
      <c r="BJI267" s="43"/>
      <c r="BJJ267" s="43"/>
      <c r="BJK267" s="43"/>
      <c r="BJL267" s="43"/>
      <c r="BJM267" s="43"/>
      <c r="BJN267" s="43"/>
      <c r="BJO267" s="43"/>
      <c r="BJP267" s="43"/>
      <c r="BJQ267" s="43"/>
      <c r="BJR267" s="43"/>
      <c r="BJS267" s="43"/>
      <c r="BJT267" s="43"/>
      <c r="BJU267" s="43"/>
      <c r="BJV267" s="43"/>
      <c r="BJW267" s="43"/>
      <c r="BJX267" s="43"/>
      <c r="BJY267" s="43"/>
      <c r="BJZ267" s="43"/>
      <c r="BKA267" s="43"/>
      <c r="BKB267" s="43"/>
      <c r="BKC267" s="43"/>
      <c r="BKD267" s="43"/>
      <c r="BKE267" s="43"/>
      <c r="BKF267" s="43"/>
      <c r="BKG267" s="43"/>
      <c r="BKH267" s="43"/>
      <c r="BKI267" s="43"/>
      <c r="BKJ267" s="43"/>
      <c r="BKK267" s="43"/>
      <c r="BKL267" s="43"/>
      <c r="BKM267" s="43"/>
      <c r="BKN267" s="43"/>
      <c r="BKO267" s="43"/>
      <c r="BKP267" s="43"/>
      <c r="BKQ267" s="43"/>
      <c r="BKR267" s="43"/>
      <c r="BKS267" s="43"/>
      <c r="BKT267" s="43"/>
      <c r="BKU267" s="43"/>
      <c r="BKV267" s="43"/>
      <c r="BKW267" s="43"/>
      <c r="BKX267" s="43"/>
      <c r="BKY267" s="43"/>
      <c r="BKZ267" s="43"/>
      <c r="BLA267" s="43"/>
      <c r="BLB267" s="43"/>
      <c r="BLC267" s="43"/>
      <c r="BLD267" s="43"/>
      <c r="BLE267" s="43"/>
      <c r="BLF267" s="43"/>
      <c r="BLG267" s="43"/>
      <c r="BLH267" s="43"/>
      <c r="BLI267" s="43"/>
      <c r="BLJ267" s="43"/>
      <c r="BLK267" s="43"/>
      <c r="BLL267" s="43"/>
      <c r="BLM267" s="43"/>
      <c r="BLN267" s="43"/>
      <c r="BLO267" s="43"/>
      <c r="BLP267" s="43"/>
      <c r="BLQ267" s="43"/>
      <c r="BLR267" s="43"/>
      <c r="BLS267" s="43"/>
      <c r="BLT267" s="43"/>
      <c r="BLU267" s="43"/>
      <c r="BLV267" s="43"/>
      <c r="BLW267" s="43"/>
      <c r="BLX267" s="43"/>
      <c r="BLY267" s="43"/>
      <c r="BLZ267" s="43"/>
      <c r="BMA267" s="43"/>
      <c r="BMB267" s="43"/>
      <c r="BMC267" s="43"/>
      <c r="BMD267" s="43"/>
      <c r="BME267" s="43"/>
      <c r="BMF267" s="43"/>
      <c r="BMG267" s="43"/>
      <c r="BMH267" s="43"/>
      <c r="BMI267" s="43"/>
      <c r="BMJ267" s="43"/>
      <c r="BMK267" s="43"/>
      <c r="BML267" s="43"/>
      <c r="BMM267" s="43"/>
      <c r="BMN267" s="43"/>
      <c r="BMO267" s="43"/>
      <c r="BMP267" s="43"/>
      <c r="BMQ267" s="43"/>
      <c r="BMR267" s="43"/>
      <c r="BMS267" s="43"/>
      <c r="BMT267" s="43"/>
      <c r="BMU267" s="43"/>
      <c r="BMV267" s="43"/>
      <c r="BMW267" s="43"/>
      <c r="BMX267" s="43"/>
      <c r="BMY267" s="43"/>
      <c r="BMZ267" s="43"/>
      <c r="BNA267" s="43"/>
      <c r="BNB267" s="43"/>
      <c r="BNC267" s="43"/>
      <c r="BND267" s="43"/>
      <c r="BNE267" s="43"/>
      <c r="BNF267" s="43"/>
      <c r="BNG267" s="43"/>
      <c r="BNH267" s="43"/>
      <c r="BNI267" s="43"/>
      <c r="BNJ267" s="43"/>
      <c r="BNK267" s="43"/>
      <c r="BNL267" s="43"/>
      <c r="BNM267" s="43"/>
      <c r="BNN267" s="43"/>
      <c r="BNO267" s="43"/>
      <c r="BNP267" s="43"/>
      <c r="BNQ267" s="43"/>
      <c r="BNR267" s="43"/>
      <c r="BNS267" s="43"/>
      <c r="BNT267" s="43"/>
      <c r="BNU267" s="43"/>
      <c r="BNV267" s="43"/>
      <c r="BNW267" s="43"/>
      <c r="BNX267" s="43"/>
      <c r="BNY267" s="43"/>
      <c r="BNZ267" s="43"/>
      <c r="BOA267" s="43"/>
      <c r="BOB267" s="43"/>
      <c r="BOC267" s="43"/>
      <c r="BOD267" s="43"/>
      <c r="BOE267" s="43"/>
      <c r="BOF267" s="43"/>
      <c r="BOG267" s="43"/>
      <c r="BOH267" s="43"/>
      <c r="BOI267" s="43"/>
      <c r="BOJ267" s="43"/>
      <c r="BOK267" s="43"/>
      <c r="BOL267" s="43"/>
      <c r="BOM267" s="43"/>
      <c r="BON267" s="43"/>
      <c r="BOO267" s="43"/>
      <c r="BOP267" s="43"/>
      <c r="BOQ267" s="43"/>
      <c r="BOR267" s="43"/>
      <c r="BOS267" s="43"/>
      <c r="BOT267" s="43"/>
      <c r="BOU267" s="43"/>
      <c r="BOV267" s="43"/>
      <c r="BOW267" s="43"/>
      <c r="BOX267" s="43"/>
      <c r="BOY267" s="43"/>
      <c r="BOZ267" s="43"/>
      <c r="BPA267" s="43"/>
      <c r="BPB267" s="43"/>
      <c r="BPC267" s="43"/>
      <c r="BPD267" s="43"/>
      <c r="BPE267" s="43"/>
      <c r="BPF267" s="43"/>
      <c r="BPG267" s="43"/>
      <c r="BPH267" s="43"/>
      <c r="BPI267" s="43"/>
      <c r="BPJ267" s="43"/>
      <c r="BPK267" s="43"/>
      <c r="BPL267" s="43"/>
      <c r="BPM267" s="43"/>
      <c r="BPN267" s="43"/>
      <c r="BPO267" s="43"/>
      <c r="BPP267" s="43"/>
      <c r="BPQ267" s="43"/>
      <c r="BPR267" s="43"/>
      <c r="BPS267" s="43"/>
      <c r="BPT267" s="43"/>
      <c r="BPU267" s="43"/>
      <c r="BPV267" s="43"/>
      <c r="BPW267" s="43"/>
      <c r="BPX267" s="43"/>
      <c r="BPY267" s="43"/>
      <c r="BPZ267" s="43"/>
      <c r="BQA267" s="43"/>
      <c r="BQB267" s="43"/>
      <c r="BQC267" s="43"/>
      <c r="BQD267" s="43"/>
      <c r="BQE267" s="43"/>
      <c r="BQF267" s="43"/>
      <c r="BQG267" s="43"/>
      <c r="BQH267" s="43"/>
      <c r="BQI267" s="43"/>
      <c r="BQJ267" s="43"/>
      <c r="BQK267" s="43"/>
      <c r="BQL267" s="43"/>
      <c r="BQM267" s="43"/>
      <c r="BQN267" s="43"/>
      <c r="BQO267" s="43"/>
      <c r="BQP267" s="43"/>
      <c r="BQQ267" s="43"/>
      <c r="BQR267" s="43"/>
      <c r="BQS267" s="43"/>
      <c r="BQT267" s="43"/>
      <c r="BQU267" s="43"/>
      <c r="BQV267" s="43"/>
      <c r="BQW267" s="43"/>
      <c r="BQX267" s="43"/>
      <c r="BQY267" s="43"/>
      <c r="BQZ267" s="43"/>
      <c r="BRA267" s="43"/>
      <c r="BRB267" s="43"/>
      <c r="BRC267" s="43"/>
      <c r="BRD267" s="43"/>
      <c r="BRE267" s="43"/>
      <c r="BRF267" s="43"/>
      <c r="BRG267" s="43"/>
      <c r="BRH267" s="43"/>
      <c r="BRI267" s="43"/>
      <c r="BRJ267" s="43"/>
      <c r="BRK267" s="43"/>
      <c r="BRL267" s="43"/>
      <c r="BRM267" s="43"/>
      <c r="BRN267" s="43"/>
      <c r="BRO267" s="43"/>
      <c r="BRP267" s="43"/>
      <c r="BRQ267" s="43"/>
      <c r="BRR267" s="43"/>
      <c r="BRS267" s="43"/>
      <c r="BRT267" s="43"/>
      <c r="BRU267" s="43"/>
      <c r="BRV267" s="43"/>
      <c r="BRW267" s="43"/>
      <c r="BRX267" s="43"/>
      <c r="BRY267" s="43"/>
      <c r="BRZ267" s="43"/>
      <c r="BSA267" s="43"/>
      <c r="BSB267" s="43"/>
      <c r="BSC267" s="43"/>
      <c r="BSD267" s="43"/>
      <c r="BSE267" s="43"/>
      <c r="BSF267" s="43"/>
      <c r="BSG267" s="43"/>
      <c r="BSH267" s="43"/>
      <c r="BSI267" s="43"/>
      <c r="BSJ267" s="43"/>
      <c r="BSK267" s="43"/>
      <c r="BSL267" s="43"/>
      <c r="BSM267" s="43"/>
      <c r="BSN267" s="43"/>
      <c r="BSO267" s="43"/>
      <c r="BSP267" s="43"/>
      <c r="BSQ267" s="43"/>
      <c r="BSR267" s="43"/>
      <c r="BSS267" s="43"/>
      <c r="BST267" s="43"/>
      <c r="BSU267" s="43"/>
      <c r="BSV267" s="43"/>
      <c r="BSW267" s="43"/>
      <c r="BSX267" s="43"/>
      <c r="BSY267" s="43"/>
      <c r="BSZ267" s="43"/>
      <c r="BTA267" s="43"/>
      <c r="BTB267" s="43"/>
      <c r="BTC267" s="43"/>
      <c r="BTD267" s="43"/>
      <c r="BTE267" s="43"/>
      <c r="BTF267" s="43"/>
      <c r="BTG267" s="43"/>
      <c r="BTH267" s="43"/>
      <c r="BTI267" s="43"/>
      <c r="BTJ267" s="43"/>
      <c r="BTK267" s="43"/>
      <c r="BTL267" s="43"/>
      <c r="BTM267" s="43"/>
      <c r="BTN267" s="43"/>
      <c r="BTO267" s="43"/>
      <c r="BTP267" s="43"/>
      <c r="BTQ267" s="43"/>
      <c r="BTR267" s="43"/>
      <c r="BTS267" s="43"/>
      <c r="BTT267" s="43"/>
      <c r="BTU267" s="43"/>
      <c r="BTV267" s="43"/>
      <c r="BTW267" s="43"/>
      <c r="BTX267" s="43"/>
      <c r="BTY267" s="43"/>
      <c r="BTZ267" s="43"/>
      <c r="BUA267" s="43"/>
      <c r="BUB267" s="43"/>
      <c r="BUC267" s="43"/>
      <c r="BUD267" s="43"/>
      <c r="BUE267" s="43"/>
      <c r="BUF267" s="43"/>
      <c r="BUG267" s="43"/>
      <c r="BUH267" s="43"/>
      <c r="BUI267" s="43"/>
      <c r="BUJ267" s="43"/>
      <c r="BUK267" s="43"/>
      <c r="BUL267" s="43"/>
      <c r="BUM267" s="43"/>
      <c r="BUN267" s="43"/>
      <c r="BUO267" s="43"/>
      <c r="BUP267" s="43"/>
      <c r="BUQ267" s="43"/>
      <c r="BUR267" s="43"/>
      <c r="BUS267" s="43"/>
      <c r="BUT267" s="43"/>
      <c r="BUU267" s="43"/>
      <c r="BUV267" s="43"/>
      <c r="BUW267" s="43"/>
      <c r="BUX267" s="43"/>
      <c r="BUY267" s="43"/>
      <c r="BUZ267" s="43"/>
      <c r="BVA267" s="43"/>
      <c r="BVB267" s="43"/>
      <c r="BVC267" s="43"/>
      <c r="BVD267" s="43"/>
      <c r="BVE267" s="43"/>
      <c r="BVF267" s="43"/>
      <c r="BVG267" s="43"/>
      <c r="BVH267" s="43"/>
      <c r="BVI267" s="43"/>
      <c r="BVJ267" s="43"/>
      <c r="BVK267" s="43"/>
      <c r="BVL267" s="43"/>
      <c r="BVM267" s="43"/>
      <c r="BVN267" s="43"/>
      <c r="BVO267" s="43"/>
      <c r="BVP267" s="43"/>
      <c r="BVQ267" s="43"/>
      <c r="BVR267" s="43"/>
      <c r="BVS267" s="43"/>
      <c r="BVT267" s="43"/>
      <c r="BVU267" s="43"/>
      <c r="BVV267" s="43"/>
      <c r="BVW267" s="43"/>
      <c r="BVX267" s="43"/>
      <c r="BVY267" s="43"/>
      <c r="BVZ267" s="43"/>
      <c r="BWA267" s="43"/>
      <c r="BWB267" s="43"/>
      <c r="BWC267" s="43"/>
      <c r="BWD267" s="43"/>
      <c r="BWE267" s="43"/>
      <c r="BWF267" s="43"/>
      <c r="BWG267" s="43"/>
      <c r="BWH267" s="43"/>
      <c r="BWI267" s="43"/>
      <c r="BWJ267" s="43"/>
      <c r="BWK267" s="43"/>
      <c r="BWL267" s="43"/>
      <c r="BWM267" s="43"/>
      <c r="BWN267" s="43"/>
      <c r="BWO267" s="43"/>
      <c r="BWP267" s="43"/>
      <c r="BWQ267" s="43"/>
      <c r="BWR267" s="43"/>
      <c r="BWS267" s="43"/>
      <c r="BWT267" s="43"/>
      <c r="BWU267" s="43"/>
      <c r="BWV267" s="43"/>
      <c r="BWW267" s="43"/>
      <c r="BWX267" s="43"/>
      <c r="BWY267" s="43"/>
      <c r="BWZ267" s="43"/>
      <c r="BXA267" s="43"/>
      <c r="BXB267" s="43"/>
      <c r="BXC267" s="43"/>
      <c r="BXD267" s="43"/>
      <c r="BXE267" s="43"/>
      <c r="BXF267" s="43"/>
      <c r="BXG267" s="43"/>
      <c r="BXH267" s="43"/>
      <c r="BXI267" s="43"/>
      <c r="BXJ267" s="43"/>
      <c r="BXK267" s="43"/>
      <c r="BXL267" s="43"/>
      <c r="BXM267" s="43"/>
      <c r="BXN267" s="43"/>
      <c r="BXO267" s="43"/>
      <c r="BXP267" s="43"/>
      <c r="BXQ267" s="43"/>
      <c r="BXR267" s="43"/>
      <c r="BXS267" s="43"/>
      <c r="BXT267" s="43"/>
      <c r="BXU267" s="43"/>
      <c r="BXV267" s="43"/>
      <c r="BXW267" s="43"/>
      <c r="BXX267" s="43"/>
      <c r="BXY267" s="43"/>
      <c r="BXZ267" s="43"/>
      <c r="BYA267" s="43"/>
      <c r="BYB267" s="43"/>
      <c r="BYC267" s="43"/>
      <c r="BYD267" s="43"/>
      <c r="BYE267" s="43"/>
      <c r="BYF267" s="43"/>
      <c r="BYG267" s="43"/>
      <c r="BYH267" s="43"/>
      <c r="BYI267" s="43"/>
      <c r="BYJ267" s="43"/>
      <c r="BYK267" s="43"/>
      <c r="BYL267" s="43"/>
      <c r="BYM267" s="43"/>
      <c r="BYN267" s="43"/>
      <c r="BYO267" s="43"/>
      <c r="BYP267" s="43"/>
      <c r="BYQ267" s="43"/>
      <c r="BYR267" s="43"/>
      <c r="BYS267" s="43"/>
      <c r="BYT267" s="43"/>
      <c r="BYU267" s="43"/>
      <c r="BYV267" s="43"/>
      <c r="BYW267" s="43"/>
      <c r="BYX267" s="43"/>
      <c r="BYY267" s="43"/>
      <c r="BYZ267" s="43"/>
      <c r="BZA267" s="43"/>
      <c r="BZB267" s="43"/>
      <c r="BZC267" s="43"/>
      <c r="BZD267" s="43"/>
      <c r="BZE267" s="43"/>
      <c r="BZF267" s="43"/>
      <c r="BZG267" s="43"/>
      <c r="BZH267" s="43"/>
      <c r="BZI267" s="43"/>
      <c r="BZJ267" s="43"/>
      <c r="BZK267" s="43"/>
      <c r="BZL267" s="43"/>
      <c r="BZM267" s="43"/>
      <c r="BZN267" s="43"/>
      <c r="BZO267" s="43"/>
      <c r="BZP267" s="43"/>
      <c r="BZQ267" s="43"/>
      <c r="BZR267" s="43"/>
      <c r="BZS267" s="43"/>
      <c r="BZT267" s="43"/>
      <c r="BZU267" s="43"/>
      <c r="BZV267" s="43"/>
      <c r="BZW267" s="43"/>
      <c r="BZX267" s="43"/>
      <c r="BZY267" s="43"/>
      <c r="BZZ267" s="43"/>
      <c r="CAA267" s="43"/>
      <c r="CAB267" s="43"/>
      <c r="CAC267" s="43"/>
      <c r="CAD267" s="43"/>
      <c r="CAE267" s="43"/>
      <c r="CAF267" s="43"/>
      <c r="CAG267" s="43"/>
      <c r="CAH267" s="43"/>
      <c r="CAI267" s="43"/>
      <c r="CAJ267" s="43"/>
      <c r="CAK267" s="43"/>
      <c r="CAL267" s="43"/>
      <c r="CAM267" s="43"/>
      <c r="CAN267" s="43"/>
      <c r="CAO267" s="43"/>
      <c r="CAP267" s="43"/>
      <c r="CAQ267" s="43"/>
      <c r="CAR267" s="43"/>
      <c r="CAS267" s="43"/>
      <c r="CAT267" s="43"/>
      <c r="CAU267" s="43"/>
      <c r="CAV267" s="43"/>
      <c r="CAW267" s="43"/>
      <c r="CAX267" s="43"/>
      <c r="CAY267" s="43"/>
      <c r="CAZ267" s="43"/>
      <c r="CBA267" s="43"/>
      <c r="CBB267" s="43"/>
      <c r="CBC267" s="43"/>
      <c r="CBD267" s="43"/>
      <c r="CBE267" s="43"/>
      <c r="CBF267" s="43"/>
      <c r="CBG267" s="43"/>
      <c r="CBH267" s="43"/>
      <c r="CBI267" s="43"/>
      <c r="CBJ267" s="43"/>
      <c r="CBK267" s="43"/>
      <c r="CBL267" s="43"/>
      <c r="CBM267" s="43"/>
      <c r="CBN267" s="43"/>
      <c r="CBO267" s="43"/>
      <c r="CBP267" s="43"/>
      <c r="CBQ267" s="43"/>
      <c r="CBR267" s="43"/>
      <c r="CBS267" s="43"/>
      <c r="CBT267" s="43"/>
      <c r="CBU267" s="43"/>
      <c r="CBV267" s="43"/>
      <c r="CBW267" s="43"/>
      <c r="CBX267" s="43"/>
      <c r="CBY267" s="43"/>
      <c r="CBZ267" s="43"/>
      <c r="CCA267" s="43"/>
      <c r="CCB267" s="43"/>
      <c r="CCC267" s="43"/>
      <c r="CCD267" s="43"/>
      <c r="CCE267" s="43"/>
      <c r="CCF267" s="43"/>
      <c r="CCG267" s="43"/>
      <c r="CCH267" s="43"/>
      <c r="CCI267" s="43"/>
      <c r="CCJ267" s="43"/>
      <c r="CCK267" s="43"/>
      <c r="CCL267" s="43"/>
      <c r="CCM267" s="43"/>
      <c r="CCN267" s="43"/>
      <c r="CCO267" s="43"/>
      <c r="CCP267" s="43"/>
      <c r="CCQ267" s="43"/>
      <c r="CCR267" s="43"/>
      <c r="CCS267" s="43"/>
      <c r="CCT267" s="43"/>
      <c r="CCU267" s="43"/>
      <c r="CCV267" s="43"/>
      <c r="CCW267" s="43"/>
      <c r="CCX267" s="43"/>
      <c r="CCY267" s="43"/>
      <c r="CCZ267" s="43"/>
      <c r="CDA267" s="43"/>
      <c r="CDB267" s="43"/>
      <c r="CDC267" s="43"/>
      <c r="CDD267" s="43"/>
      <c r="CDE267" s="43"/>
      <c r="CDF267" s="43"/>
      <c r="CDG267" s="43"/>
      <c r="CDH267" s="43"/>
      <c r="CDI267" s="43"/>
      <c r="CDJ267" s="43"/>
      <c r="CDK267" s="43"/>
      <c r="CDL267" s="43"/>
      <c r="CDM267" s="43"/>
      <c r="CDN267" s="43"/>
      <c r="CDO267" s="43"/>
      <c r="CDP267" s="43"/>
      <c r="CDQ267" s="43"/>
      <c r="CDR267" s="43"/>
      <c r="CDS267" s="43"/>
      <c r="CDT267" s="43"/>
      <c r="CDU267" s="43"/>
      <c r="CDV267" s="43"/>
      <c r="CDW267" s="43"/>
      <c r="CDX267" s="43"/>
      <c r="CDY267" s="43"/>
      <c r="CDZ267" s="43"/>
      <c r="CEA267" s="43"/>
      <c r="CEB267" s="43"/>
      <c r="CEC267" s="43"/>
      <c r="CED267" s="43"/>
      <c r="CEE267" s="43"/>
      <c r="CEF267" s="43"/>
      <c r="CEG267" s="43"/>
      <c r="CEH267" s="43"/>
      <c r="CEI267" s="43"/>
      <c r="CEJ267" s="43"/>
      <c r="CEK267" s="43"/>
      <c r="CEL267" s="43"/>
      <c r="CEM267" s="43"/>
      <c r="CEN267" s="43"/>
      <c r="CEO267" s="43"/>
      <c r="CEP267" s="43"/>
      <c r="CEQ267" s="43"/>
      <c r="CER267" s="43"/>
      <c r="CES267" s="43"/>
      <c r="CET267" s="43"/>
      <c r="CEU267" s="43"/>
      <c r="CEV267" s="43"/>
      <c r="CEW267" s="43"/>
      <c r="CEX267" s="43"/>
      <c r="CEY267" s="43"/>
      <c r="CEZ267" s="43"/>
      <c r="CFA267" s="43"/>
      <c r="CFB267" s="43"/>
      <c r="CFC267" s="43"/>
      <c r="CFD267" s="43"/>
      <c r="CFE267" s="43"/>
      <c r="CFF267" s="43"/>
      <c r="CFG267" s="43"/>
      <c r="CFH267" s="43"/>
      <c r="CFI267" s="43"/>
      <c r="CFJ267" s="43"/>
      <c r="CFK267" s="43"/>
      <c r="CFL267" s="43"/>
      <c r="CFM267" s="43"/>
      <c r="CFN267" s="43"/>
      <c r="CFO267" s="43"/>
      <c r="CFP267" s="43"/>
      <c r="CFQ267" s="43"/>
      <c r="CFR267" s="43"/>
      <c r="CFS267" s="43"/>
      <c r="CFT267" s="43"/>
      <c r="CFU267" s="43"/>
      <c r="CFV267" s="43"/>
      <c r="CFW267" s="43"/>
      <c r="CFX267" s="43"/>
      <c r="CFY267" s="43"/>
      <c r="CFZ267" s="43"/>
      <c r="CGA267" s="43"/>
      <c r="CGB267" s="43"/>
      <c r="CGC267" s="43"/>
      <c r="CGD267" s="43"/>
      <c r="CGE267" s="43"/>
      <c r="CGF267" s="43"/>
      <c r="CGG267" s="43"/>
      <c r="CGH267" s="43"/>
      <c r="CGI267" s="43"/>
      <c r="CGJ267" s="43"/>
      <c r="CGK267" s="43"/>
      <c r="CGL267" s="43"/>
      <c r="CGM267" s="43"/>
      <c r="CGN267" s="43"/>
      <c r="CGO267" s="43"/>
      <c r="CGP267" s="43"/>
      <c r="CGQ267" s="43"/>
      <c r="CGR267" s="43"/>
      <c r="CGS267" s="43"/>
      <c r="CGT267" s="43"/>
      <c r="CGU267" s="43"/>
      <c r="CGV267" s="43"/>
      <c r="CGW267" s="43"/>
      <c r="CGX267" s="43"/>
      <c r="CGY267" s="43"/>
      <c r="CGZ267" s="43"/>
      <c r="CHA267" s="43"/>
      <c r="CHB267" s="43"/>
      <c r="CHC267" s="43"/>
      <c r="CHD267" s="43"/>
      <c r="CHE267" s="43"/>
      <c r="CHF267" s="43"/>
      <c r="CHG267" s="43"/>
      <c r="CHH267" s="43"/>
      <c r="CHI267" s="43"/>
      <c r="CHJ267" s="43"/>
      <c r="CHK267" s="43"/>
      <c r="CHL267" s="43"/>
      <c r="CHM267" s="43"/>
      <c r="CHN267" s="43"/>
      <c r="CHO267" s="43"/>
      <c r="CHP267" s="43"/>
      <c r="CHQ267" s="43"/>
      <c r="CHR267" s="43"/>
      <c r="CHS267" s="43"/>
      <c r="CHT267" s="43"/>
      <c r="CHU267" s="43"/>
      <c r="CHV267" s="43"/>
      <c r="CHW267" s="43"/>
      <c r="CHX267" s="43"/>
      <c r="CHY267" s="43"/>
      <c r="CHZ267" s="43"/>
      <c r="CIA267" s="43"/>
      <c r="CIB267" s="43"/>
      <c r="CIC267" s="43"/>
      <c r="CID267" s="43"/>
      <c r="CIE267" s="43"/>
      <c r="CIF267" s="43"/>
      <c r="CIG267" s="43"/>
      <c r="CIH267" s="43"/>
      <c r="CII267" s="43"/>
      <c r="CIJ267" s="43"/>
      <c r="CIK267" s="43"/>
      <c r="CIL267" s="43"/>
      <c r="CIM267" s="43"/>
      <c r="CIN267" s="43"/>
      <c r="CIO267" s="43"/>
      <c r="CIP267" s="43"/>
      <c r="CIQ267" s="43"/>
      <c r="CIR267" s="43"/>
      <c r="CIS267" s="43"/>
      <c r="CIT267" s="43"/>
      <c r="CIU267" s="43"/>
      <c r="CIV267" s="43"/>
      <c r="CIW267" s="43"/>
      <c r="CIX267" s="43"/>
      <c r="CIY267" s="43"/>
      <c r="CIZ267" s="43"/>
      <c r="CJA267" s="43"/>
      <c r="CJB267" s="43"/>
      <c r="CJC267" s="43"/>
      <c r="CJD267" s="43"/>
      <c r="CJE267" s="43"/>
      <c r="CJF267" s="43"/>
      <c r="CJG267" s="43"/>
      <c r="CJH267" s="43"/>
      <c r="CJI267" s="43"/>
      <c r="CJJ267" s="43"/>
      <c r="CJK267" s="43"/>
      <c r="CJL267" s="43"/>
      <c r="CJM267" s="43"/>
      <c r="CJN267" s="43"/>
      <c r="CJO267" s="43"/>
      <c r="CJP267" s="43"/>
      <c r="CJQ267" s="43"/>
      <c r="CJR267" s="43"/>
      <c r="CJS267" s="43"/>
      <c r="CJT267" s="43"/>
      <c r="CJU267" s="43"/>
      <c r="CJV267" s="43"/>
      <c r="CJW267" s="43"/>
      <c r="CJX267" s="43"/>
      <c r="CJY267" s="43"/>
      <c r="CJZ267" s="43"/>
      <c r="CKA267" s="43"/>
      <c r="CKB267" s="43"/>
      <c r="CKC267" s="43"/>
      <c r="CKD267" s="43"/>
      <c r="CKE267" s="43"/>
      <c r="CKF267" s="43"/>
      <c r="CKG267" s="43"/>
      <c r="CKH267" s="43"/>
      <c r="CKI267" s="43"/>
      <c r="CKJ267" s="43"/>
      <c r="CKK267" s="43"/>
      <c r="CKL267" s="43"/>
      <c r="CKM267" s="43"/>
      <c r="CKN267" s="43"/>
      <c r="CKO267" s="43"/>
      <c r="CKP267" s="43"/>
      <c r="CKQ267" s="43"/>
      <c r="CKR267" s="43"/>
      <c r="CKS267" s="43"/>
      <c r="CKT267" s="43"/>
      <c r="CKU267" s="43"/>
      <c r="CKV267" s="43"/>
      <c r="CKW267" s="43"/>
      <c r="CKX267" s="43"/>
      <c r="CKY267" s="43"/>
      <c r="CKZ267" s="43"/>
      <c r="CLA267" s="43"/>
      <c r="CLB267" s="43"/>
      <c r="CLC267" s="43"/>
      <c r="CLD267" s="43"/>
      <c r="CLE267" s="43"/>
      <c r="CLF267" s="43"/>
      <c r="CLG267" s="43"/>
      <c r="CLH267" s="43"/>
      <c r="CLI267" s="43"/>
      <c r="CLJ267" s="43"/>
      <c r="CLK267" s="43"/>
      <c r="CLL267" s="43"/>
      <c r="CLM267" s="43"/>
      <c r="CLN267" s="43"/>
      <c r="CLO267" s="43"/>
      <c r="CLP267" s="43"/>
      <c r="CLQ267" s="43"/>
      <c r="CLR267" s="43"/>
      <c r="CLS267" s="43"/>
      <c r="CLT267" s="43"/>
      <c r="CLU267" s="43"/>
      <c r="CLV267" s="43"/>
      <c r="CLW267" s="43"/>
      <c r="CLX267" s="43"/>
      <c r="CLY267" s="43"/>
      <c r="CLZ267" s="43"/>
      <c r="CMA267" s="43"/>
      <c r="CMB267" s="43"/>
      <c r="CMC267" s="43"/>
      <c r="CMD267" s="43"/>
      <c r="CME267" s="43"/>
      <c r="CMF267" s="43"/>
      <c r="CMG267" s="43"/>
      <c r="CMH267" s="43"/>
      <c r="CMI267" s="43"/>
      <c r="CMJ267" s="43"/>
      <c r="CMK267" s="43"/>
      <c r="CML267" s="43"/>
      <c r="CMM267" s="43"/>
      <c r="CMN267" s="43"/>
      <c r="CMO267" s="43"/>
      <c r="CMP267" s="43"/>
      <c r="CMQ267" s="43"/>
      <c r="CMR267" s="43"/>
      <c r="CMS267" s="43"/>
      <c r="CMT267" s="43"/>
      <c r="CMU267" s="43"/>
      <c r="CMV267" s="43"/>
      <c r="CMW267" s="43"/>
      <c r="CMX267" s="43"/>
      <c r="CMY267" s="43"/>
      <c r="CMZ267" s="43"/>
      <c r="CNA267" s="43"/>
      <c r="CNB267" s="43"/>
      <c r="CNC267" s="43"/>
      <c r="CND267" s="43"/>
      <c r="CNE267" s="43"/>
      <c r="CNF267" s="43"/>
      <c r="CNG267" s="43"/>
      <c r="CNH267" s="43"/>
      <c r="CNI267" s="43"/>
      <c r="CNJ267" s="43"/>
      <c r="CNK267" s="43"/>
      <c r="CNL267" s="43"/>
      <c r="CNM267" s="43"/>
      <c r="CNN267" s="43"/>
      <c r="CNO267" s="43"/>
      <c r="CNP267" s="43"/>
      <c r="CNQ267" s="43"/>
      <c r="CNR267" s="43"/>
      <c r="CNS267" s="43"/>
      <c r="CNT267" s="43"/>
      <c r="CNU267" s="43"/>
      <c r="CNV267" s="43"/>
      <c r="CNW267" s="43"/>
      <c r="CNX267" s="43"/>
      <c r="CNY267" s="43"/>
      <c r="CNZ267" s="43"/>
      <c r="COA267" s="43"/>
      <c r="COB267" s="43"/>
      <c r="COC267" s="43"/>
      <c r="COD267" s="43"/>
      <c r="COE267" s="43"/>
      <c r="COF267" s="43"/>
      <c r="COG267" s="43"/>
      <c r="COH267" s="43"/>
      <c r="COI267" s="43"/>
      <c r="COJ267" s="43"/>
      <c r="COK267" s="43"/>
      <c r="COL267" s="43"/>
      <c r="COM267" s="43"/>
      <c r="CON267" s="43"/>
      <c r="COO267" s="43"/>
      <c r="COP267" s="43"/>
      <c r="COQ267" s="43"/>
      <c r="COR267" s="43"/>
      <c r="COS267" s="43"/>
      <c r="COT267" s="43"/>
      <c r="COU267" s="43"/>
      <c r="COV267" s="43"/>
      <c r="COW267" s="43"/>
      <c r="COX267" s="43"/>
      <c r="COY267" s="43"/>
      <c r="COZ267" s="43"/>
      <c r="CPA267" s="43"/>
      <c r="CPB267" s="43"/>
      <c r="CPC267" s="43"/>
      <c r="CPD267" s="43"/>
      <c r="CPE267" s="43"/>
      <c r="CPF267" s="43"/>
      <c r="CPG267" s="43"/>
      <c r="CPH267" s="43"/>
      <c r="CPI267" s="43"/>
      <c r="CPJ267" s="43"/>
      <c r="CPK267" s="43"/>
      <c r="CPL267" s="43"/>
      <c r="CPM267" s="43"/>
      <c r="CPN267" s="43"/>
      <c r="CPO267" s="43"/>
      <c r="CPP267" s="43"/>
      <c r="CPQ267" s="43"/>
      <c r="CPR267" s="43"/>
      <c r="CPS267" s="43"/>
      <c r="CPT267" s="43"/>
      <c r="CPU267" s="43"/>
      <c r="CPV267" s="43"/>
      <c r="CPW267" s="43"/>
      <c r="CPX267" s="43"/>
      <c r="CPY267" s="43"/>
      <c r="CPZ267" s="43"/>
      <c r="CQA267" s="43"/>
      <c r="CQB267" s="43"/>
      <c r="CQC267" s="43"/>
      <c r="CQD267" s="43"/>
      <c r="CQE267" s="43"/>
      <c r="CQF267" s="43"/>
      <c r="CQG267" s="43"/>
      <c r="CQH267" s="43"/>
      <c r="CQI267" s="43"/>
      <c r="CQJ267" s="43"/>
      <c r="CQK267" s="43"/>
      <c r="CQL267" s="43"/>
      <c r="CQM267" s="43"/>
      <c r="CQN267" s="43"/>
      <c r="CQO267" s="43"/>
      <c r="CQP267" s="43"/>
      <c r="CQQ267" s="43"/>
      <c r="CQR267" s="43"/>
      <c r="CQS267" s="43"/>
      <c r="CQT267" s="43"/>
      <c r="CQU267" s="43"/>
      <c r="CQV267" s="43"/>
      <c r="CQW267" s="43"/>
      <c r="CQX267" s="43"/>
      <c r="CQY267" s="43"/>
      <c r="CQZ267" s="43"/>
      <c r="CRA267" s="43"/>
      <c r="CRB267" s="43"/>
      <c r="CRC267" s="43"/>
      <c r="CRD267" s="43"/>
      <c r="CRE267" s="43"/>
      <c r="CRF267" s="43"/>
      <c r="CRG267" s="43"/>
      <c r="CRH267" s="43"/>
      <c r="CRI267" s="43"/>
      <c r="CRJ267" s="43"/>
      <c r="CRK267" s="43"/>
      <c r="CRL267" s="43"/>
      <c r="CRM267" s="43"/>
      <c r="CRN267" s="43"/>
      <c r="CRO267" s="43"/>
      <c r="CRP267" s="43"/>
      <c r="CRQ267" s="43"/>
      <c r="CRR267" s="43"/>
      <c r="CRS267" s="43"/>
      <c r="CRT267" s="43"/>
      <c r="CRU267" s="43"/>
      <c r="CRV267" s="43"/>
      <c r="CRW267" s="43"/>
      <c r="CRX267" s="43"/>
      <c r="CRY267" s="43"/>
      <c r="CRZ267" s="43"/>
      <c r="CSA267" s="43"/>
      <c r="CSB267" s="43"/>
      <c r="CSC267" s="43"/>
      <c r="CSD267" s="43"/>
      <c r="CSE267" s="43"/>
      <c r="CSF267" s="43"/>
      <c r="CSG267" s="43"/>
      <c r="CSH267" s="43"/>
      <c r="CSI267" s="43"/>
      <c r="CSJ267" s="43"/>
      <c r="CSK267" s="43"/>
      <c r="CSL267" s="43"/>
      <c r="CSM267" s="43"/>
      <c r="CSN267" s="43"/>
      <c r="CSO267" s="43"/>
      <c r="CSP267" s="43"/>
      <c r="CSQ267" s="43"/>
      <c r="CSR267" s="43"/>
      <c r="CSS267" s="43"/>
      <c r="CST267" s="43"/>
      <c r="CSU267" s="43"/>
      <c r="CSV267" s="43"/>
      <c r="CSW267" s="43"/>
      <c r="CSX267" s="43"/>
      <c r="CSY267" s="43"/>
      <c r="CSZ267" s="43"/>
      <c r="CTA267" s="43"/>
      <c r="CTB267" s="43"/>
      <c r="CTC267" s="43"/>
      <c r="CTD267" s="43"/>
      <c r="CTE267" s="43"/>
      <c r="CTF267" s="43"/>
      <c r="CTG267" s="43"/>
      <c r="CTH267" s="43"/>
      <c r="CTI267" s="43"/>
      <c r="CTJ267" s="43"/>
      <c r="CTK267" s="43"/>
      <c r="CTL267" s="43"/>
      <c r="CTM267" s="43"/>
      <c r="CTN267" s="43"/>
      <c r="CTO267" s="43"/>
      <c r="CTP267" s="43"/>
      <c r="CTQ267" s="43"/>
      <c r="CTR267" s="43"/>
      <c r="CTS267" s="43"/>
      <c r="CTT267" s="43"/>
      <c r="CTU267" s="43"/>
      <c r="CTV267" s="43"/>
      <c r="CTW267" s="43"/>
      <c r="CTX267" s="43"/>
      <c r="CTY267" s="43"/>
      <c r="CTZ267" s="43"/>
      <c r="CUA267" s="43"/>
      <c r="CUB267" s="43"/>
      <c r="CUC267" s="43"/>
      <c r="CUD267" s="43"/>
      <c r="CUE267" s="43"/>
      <c r="CUF267" s="43"/>
      <c r="CUG267" s="43"/>
      <c r="CUH267" s="43"/>
      <c r="CUI267" s="43"/>
      <c r="CUJ267" s="43"/>
      <c r="CUK267" s="43"/>
      <c r="CUL267" s="43"/>
      <c r="CUM267" s="43"/>
      <c r="CUN267" s="43"/>
      <c r="CUO267" s="43"/>
      <c r="CUP267" s="43"/>
      <c r="CUQ267" s="43"/>
      <c r="CUR267" s="43"/>
      <c r="CUS267" s="43"/>
      <c r="CUT267" s="43"/>
      <c r="CUU267" s="43"/>
      <c r="CUV267" s="43"/>
      <c r="CUW267" s="43"/>
      <c r="CUX267" s="43"/>
      <c r="CUY267" s="43"/>
      <c r="CUZ267" s="43"/>
      <c r="CVA267" s="43"/>
      <c r="CVB267" s="43"/>
      <c r="CVC267" s="43"/>
      <c r="CVD267" s="43"/>
      <c r="CVE267" s="43"/>
      <c r="CVF267" s="43"/>
      <c r="CVG267" s="43"/>
      <c r="CVH267" s="43"/>
      <c r="CVI267" s="43"/>
      <c r="CVJ267" s="43"/>
      <c r="CVK267" s="43"/>
      <c r="CVL267" s="43"/>
      <c r="CVM267" s="43"/>
      <c r="CVN267" s="43"/>
      <c r="CVO267" s="43"/>
      <c r="CVP267" s="43"/>
      <c r="CVQ267" s="43"/>
      <c r="CVR267" s="43"/>
      <c r="CVS267" s="43"/>
      <c r="CVT267" s="43"/>
      <c r="CVU267" s="43"/>
      <c r="CVV267" s="43"/>
      <c r="CVW267" s="43"/>
      <c r="CVX267" s="43"/>
      <c r="CVY267" s="43"/>
      <c r="CVZ267" s="43"/>
      <c r="CWA267" s="43"/>
      <c r="CWB267" s="43"/>
      <c r="CWC267" s="43"/>
      <c r="CWD267" s="43"/>
      <c r="CWE267" s="43"/>
      <c r="CWF267" s="43"/>
      <c r="CWG267" s="43"/>
      <c r="CWH267" s="43"/>
      <c r="CWI267" s="43"/>
      <c r="CWJ267" s="43"/>
      <c r="CWK267" s="43"/>
      <c r="CWL267" s="43"/>
      <c r="CWM267" s="43"/>
      <c r="CWN267" s="43"/>
      <c r="CWO267" s="43"/>
      <c r="CWP267" s="43"/>
      <c r="CWQ267" s="43"/>
      <c r="CWR267" s="43"/>
      <c r="CWS267" s="43"/>
      <c r="CWT267" s="43"/>
      <c r="CWU267" s="43"/>
      <c r="CWV267" s="43"/>
      <c r="CWW267" s="43"/>
      <c r="CWX267" s="43"/>
      <c r="CWY267" s="43"/>
      <c r="CWZ267" s="43"/>
      <c r="CXA267" s="43"/>
      <c r="CXB267" s="43"/>
      <c r="CXC267" s="43"/>
      <c r="CXD267" s="43"/>
      <c r="CXE267" s="43"/>
      <c r="CXF267" s="43"/>
      <c r="CXG267" s="43"/>
      <c r="CXH267" s="43"/>
      <c r="CXI267" s="43"/>
      <c r="CXJ267" s="43"/>
      <c r="CXK267" s="43"/>
      <c r="CXL267" s="43"/>
      <c r="CXM267" s="43"/>
      <c r="CXN267" s="43"/>
      <c r="CXO267" s="43"/>
      <c r="CXP267" s="43"/>
      <c r="CXQ267" s="43"/>
      <c r="CXR267" s="43"/>
      <c r="CXS267" s="43"/>
      <c r="CXT267" s="43"/>
      <c r="CXU267" s="43"/>
      <c r="CXV267" s="43"/>
      <c r="CXW267" s="43"/>
      <c r="CXX267" s="43"/>
      <c r="CXY267" s="43"/>
      <c r="CXZ267" s="43"/>
      <c r="CYA267" s="43"/>
      <c r="CYB267" s="43"/>
      <c r="CYC267" s="43"/>
      <c r="CYD267" s="43"/>
      <c r="CYE267" s="43"/>
      <c r="CYF267" s="43"/>
      <c r="CYG267" s="43"/>
      <c r="CYH267" s="43"/>
      <c r="CYI267" s="43"/>
      <c r="CYJ267" s="43"/>
      <c r="CYK267" s="43"/>
      <c r="CYL267" s="43"/>
      <c r="CYM267" s="43"/>
      <c r="CYN267" s="43"/>
      <c r="CYO267" s="43"/>
      <c r="CYP267" s="43"/>
      <c r="CYQ267" s="43"/>
      <c r="CYR267" s="43"/>
      <c r="CYS267" s="43"/>
      <c r="CYT267" s="43"/>
      <c r="CYU267" s="43"/>
      <c r="CYV267" s="43"/>
      <c r="CYW267" s="43"/>
      <c r="CYX267" s="43"/>
      <c r="CYY267" s="43"/>
      <c r="CYZ267" s="43"/>
      <c r="CZA267" s="43"/>
      <c r="CZB267" s="43"/>
      <c r="CZC267" s="43"/>
      <c r="CZD267" s="43"/>
      <c r="CZE267" s="43"/>
      <c r="CZF267" s="43"/>
      <c r="CZG267" s="43"/>
      <c r="CZH267" s="43"/>
      <c r="CZI267" s="43"/>
      <c r="CZJ267" s="43"/>
      <c r="CZK267" s="43"/>
      <c r="CZL267" s="43"/>
      <c r="CZM267" s="43"/>
      <c r="CZN267" s="43"/>
      <c r="CZO267" s="43"/>
      <c r="CZP267" s="43"/>
      <c r="CZQ267" s="43"/>
      <c r="CZR267" s="43"/>
      <c r="CZS267" s="43"/>
      <c r="CZT267" s="43"/>
      <c r="CZU267" s="43"/>
      <c r="CZV267" s="43"/>
      <c r="CZW267" s="43"/>
      <c r="CZX267" s="43"/>
      <c r="CZY267" s="43"/>
      <c r="CZZ267" s="43"/>
      <c r="DAA267" s="43"/>
      <c r="DAB267" s="43"/>
      <c r="DAC267" s="43"/>
      <c r="DAD267" s="43"/>
      <c r="DAE267" s="43"/>
      <c r="DAF267" s="43"/>
      <c r="DAG267" s="43"/>
      <c r="DAH267" s="43"/>
      <c r="DAI267" s="43"/>
      <c r="DAJ267" s="43"/>
      <c r="DAK267" s="43"/>
      <c r="DAL267" s="43"/>
      <c r="DAM267" s="43"/>
      <c r="DAN267" s="43"/>
      <c r="DAO267" s="43"/>
      <c r="DAP267" s="43"/>
      <c r="DAQ267" s="43"/>
      <c r="DAR267" s="43"/>
      <c r="DAS267" s="43"/>
      <c r="DAT267" s="43"/>
      <c r="DAU267" s="43"/>
      <c r="DAV267" s="43"/>
      <c r="DAW267" s="43"/>
      <c r="DAX267" s="43"/>
      <c r="DAY267" s="43"/>
      <c r="DAZ267" s="43"/>
      <c r="DBA267" s="43"/>
      <c r="DBB267" s="43"/>
      <c r="DBC267" s="43"/>
      <c r="DBD267" s="43"/>
      <c r="DBE267" s="43"/>
      <c r="DBF267" s="43"/>
      <c r="DBG267" s="43"/>
      <c r="DBH267" s="43"/>
      <c r="DBI267" s="43"/>
      <c r="DBJ267" s="43"/>
      <c r="DBK267" s="43"/>
      <c r="DBL267" s="43"/>
      <c r="DBM267" s="43"/>
      <c r="DBN267" s="43"/>
      <c r="DBO267" s="43"/>
      <c r="DBP267" s="43"/>
      <c r="DBQ267" s="43"/>
      <c r="DBR267" s="43"/>
      <c r="DBS267" s="43"/>
      <c r="DBT267" s="43"/>
      <c r="DBU267" s="43"/>
      <c r="DBV267" s="43"/>
      <c r="DBW267" s="43"/>
      <c r="DBX267" s="43"/>
      <c r="DBY267" s="43"/>
      <c r="DBZ267" s="43"/>
      <c r="DCA267" s="43"/>
      <c r="DCB267" s="43"/>
      <c r="DCC267" s="43"/>
      <c r="DCD267" s="43"/>
      <c r="DCE267" s="43"/>
      <c r="DCF267" s="43"/>
      <c r="DCG267" s="43"/>
      <c r="DCH267" s="43"/>
      <c r="DCI267" s="43"/>
      <c r="DCJ267" s="43"/>
      <c r="DCK267" s="43"/>
      <c r="DCL267" s="43"/>
      <c r="DCM267" s="43"/>
      <c r="DCN267" s="43"/>
      <c r="DCO267" s="43"/>
      <c r="DCP267" s="43"/>
      <c r="DCQ267" s="43"/>
      <c r="DCR267" s="43"/>
      <c r="DCS267" s="43"/>
      <c r="DCT267" s="43"/>
      <c r="DCU267" s="43"/>
      <c r="DCV267" s="43"/>
      <c r="DCW267" s="43"/>
      <c r="DCX267" s="43"/>
      <c r="DCY267" s="43"/>
      <c r="DCZ267" s="43"/>
      <c r="DDA267" s="43"/>
      <c r="DDB267" s="43"/>
      <c r="DDC267" s="43"/>
      <c r="DDD267" s="43"/>
      <c r="DDE267" s="43"/>
      <c r="DDF267" s="43"/>
      <c r="DDG267" s="43"/>
      <c r="DDH267" s="43"/>
      <c r="DDI267" s="43"/>
      <c r="DDJ267" s="43"/>
      <c r="DDK267" s="43"/>
      <c r="DDL267" s="43"/>
      <c r="DDM267" s="43"/>
      <c r="DDN267" s="43"/>
      <c r="DDO267" s="43"/>
      <c r="DDP267" s="43"/>
      <c r="DDQ267" s="43"/>
      <c r="DDR267" s="43"/>
      <c r="DDS267" s="43"/>
      <c r="DDT267" s="43"/>
      <c r="DDU267" s="43"/>
      <c r="DDV267" s="43"/>
      <c r="DDW267" s="43"/>
      <c r="DDX267" s="43"/>
      <c r="DDY267" s="43"/>
      <c r="DDZ267" s="43"/>
      <c r="DEA267" s="43"/>
      <c r="DEB267" s="43"/>
      <c r="DEC267" s="43"/>
      <c r="DED267" s="43"/>
      <c r="DEE267" s="43"/>
      <c r="DEF267" s="43"/>
      <c r="DEG267" s="43"/>
      <c r="DEH267" s="43"/>
      <c r="DEI267" s="43"/>
      <c r="DEJ267" s="43"/>
      <c r="DEK267" s="43"/>
      <c r="DEL267" s="43"/>
      <c r="DEM267" s="43"/>
      <c r="DEN267" s="43"/>
      <c r="DEO267" s="43"/>
      <c r="DEP267" s="43"/>
      <c r="DEQ267" s="43"/>
      <c r="DER267" s="43"/>
      <c r="DES267" s="43"/>
      <c r="DET267" s="43"/>
      <c r="DEU267" s="43"/>
      <c r="DEV267" s="43"/>
      <c r="DEW267" s="43"/>
      <c r="DEX267" s="43"/>
      <c r="DEY267" s="43"/>
      <c r="DEZ267" s="43"/>
      <c r="DFA267" s="43"/>
      <c r="DFB267" s="43"/>
      <c r="DFC267" s="43"/>
      <c r="DFD267" s="43"/>
      <c r="DFE267" s="43"/>
      <c r="DFF267" s="43"/>
      <c r="DFG267" s="43"/>
      <c r="DFH267" s="43"/>
      <c r="DFI267" s="43"/>
      <c r="DFJ267" s="43"/>
      <c r="DFK267" s="43"/>
      <c r="DFL267" s="43"/>
      <c r="DFM267" s="43"/>
      <c r="DFN267" s="43"/>
      <c r="DFO267" s="43"/>
      <c r="DFP267" s="43"/>
      <c r="DFQ267" s="43"/>
      <c r="DFR267" s="43"/>
      <c r="DFS267" s="43"/>
      <c r="DFT267" s="43"/>
      <c r="DFU267" s="43"/>
      <c r="DFV267" s="43"/>
      <c r="DFW267" s="43"/>
      <c r="DFX267" s="43"/>
      <c r="DFY267" s="43"/>
      <c r="DFZ267" s="43"/>
      <c r="DGA267" s="43"/>
      <c r="DGB267" s="43"/>
      <c r="DGC267" s="43"/>
      <c r="DGD267" s="43"/>
      <c r="DGE267" s="43"/>
      <c r="DGF267" s="43"/>
      <c r="DGG267" s="43"/>
      <c r="DGH267" s="43"/>
      <c r="DGI267" s="43"/>
      <c r="DGJ267" s="43"/>
      <c r="DGK267" s="43"/>
      <c r="DGL267" s="43"/>
      <c r="DGM267" s="43"/>
      <c r="DGN267" s="43"/>
      <c r="DGO267" s="43"/>
      <c r="DGP267" s="43"/>
      <c r="DGQ267" s="43"/>
      <c r="DGR267" s="43"/>
      <c r="DGS267" s="43"/>
      <c r="DGT267" s="43"/>
      <c r="DGU267" s="43"/>
      <c r="DGV267" s="43"/>
      <c r="DGW267" s="43"/>
      <c r="DGX267" s="43"/>
      <c r="DGY267" s="43"/>
      <c r="DGZ267" s="43"/>
      <c r="DHA267" s="43"/>
      <c r="DHB267" s="43"/>
      <c r="DHC267" s="43"/>
      <c r="DHD267" s="43"/>
      <c r="DHE267" s="43"/>
      <c r="DHF267" s="43"/>
      <c r="DHG267" s="43"/>
      <c r="DHH267" s="43"/>
      <c r="DHI267" s="43"/>
      <c r="DHJ267" s="43"/>
      <c r="DHK267" s="43"/>
      <c r="DHL267" s="43"/>
      <c r="DHM267" s="43"/>
      <c r="DHN267" s="43"/>
      <c r="DHO267" s="43"/>
      <c r="DHP267" s="43"/>
      <c r="DHQ267" s="43"/>
      <c r="DHR267" s="43"/>
      <c r="DHS267" s="43"/>
      <c r="DHT267" s="43"/>
      <c r="DHU267" s="43"/>
      <c r="DHV267" s="43"/>
      <c r="DHW267" s="43"/>
      <c r="DHX267" s="43"/>
      <c r="DHY267" s="43"/>
      <c r="DHZ267" s="43"/>
      <c r="DIA267" s="43"/>
      <c r="DIB267" s="43"/>
      <c r="DIC267" s="43"/>
      <c r="DID267" s="43"/>
      <c r="DIE267" s="43"/>
      <c r="DIF267" s="43"/>
      <c r="DIG267" s="43"/>
      <c r="DIH267" s="43"/>
      <c r="DII267" s="43"/>
      <c r="DIJ267" s="43"/>
      <c r="DIK267" s="43"/>
      <c r="DIL267" s="43"/>
      <c r="DIM267" s="43"/>
      <c r="DIN267" s="43"/>
      <c r="DIO267" s="43"/>
      <c r="DIP267" s="43"/>
      <c r="DIQ267" s="43"/>
      <c r="DIR267" s="43"/>
      <c r="DIS267" s="43"/>
      <c r="DIT267" s="43"/>
      <c r="DIU267" s="43"/>
      <c r="DIV267" s="43"/>
      <c r="DIW267" s="43"/>
      <c r="DIX267" s="43"/>
      <c r="DIY267" s="43"/>
      <c r="DIZ267" s="43"/>
      <c r="DJA267" s="43"/>
      <c r="DJB267" s="43"/>
      <c r="DJC267" s="43"/>
      <c r="DJD267" s="43"/>
      <c r="DJE267" s="43"/>
      <c r="DJF267" s="43"/>
      <c r="DJG267" s="43"/>
      <c r="DJH267" s="43"/>
      <c r="DJI267" s="43"/>
      <c r="DJJ267" s="43"/>
      <c r="DJK267" s="43"/>
      <c r="DJL267" s="43"/>
      <c r="DJM267" s="43"/>
      <c r="DJN267" s="43"/>
      <c r="DJO267" s="43"/>
      <c r="DJP267" s="43"/>
      <c r="DJQ267" s="43"/>
      <c r="DJR267" s="43"/>
      <c r="DJS267" s="43"/>
      <c r="DJT267" s="43"/>
      <c r="DJU267" s="43"/>
      <c r="DJV267" s="43"/>
      <c r="DJW267" s="43"/>
      <c r="DJX267" s="43"/>
      <c r="DJY267" s="43"/>
      <c r="DJZ267" s="43"/>
      <c r="DKA267" s="43"/>
      <c r="DKB267" s="43"/>
      <c r="DKC267" s="43"/>
      <c r="DKD267" s="43"/>
      <c r="DKE267" s="43"/>
      <c r="DKF267" s="43"/>
      <c r="DKG267" s="43"/>
      <c r="DKH267" s="43"/>
      <c r="DKI267" s="43"/>
      <c r="DKJ267" s="43"/>
      <c r="DKK267" s="43"/>
      <c r="DKL267" s="43"/>
      <c r="DKM267" s="43"/>
      <c r="DKN267" s="43"/>
      <c r="DKO267" s="43"/>
      <c r="DKP267" s="43"/>
      <c r="DKQ267" s="43"/>
      <c r="DKR267" s="43"/>
      <c r="DKS267" s="43"/>
      <c r="DKT267" s="43"/>
      <c r="DKU267" s="43"/>
      <c r="DKV267" s="43"/>
      <c r="DKW267" s="43"/>
      <c r="DKX267" s="43"/>
      <c r="DKY267" s="43"/>
      <c r="DKZ267" s="43"/>
      <c r="DLA267" s="43"/>
      <c r="DLB267" s="43"/>
      <c r="DLC267" s="43"/>
      <c r="DLD267" s="43"/>
      <c r="DLE267" s="43"/>
      <c r="DLF267" s="43"/>
      <c r="DLG267" s="43"/>
      <c r="DLH267" s="43"/>
      <c r="DLI267" s="43"/>
      <c r="DLJ267" s="43"/>
      <c r="DLK267" s="43"/>
      <c r="DLL267" s="43"/>
      <c r="DLM267" s="43"/>
      <c r="DLN267" s="43"/>
      <c r="DLO267" s="43"/>
      <c r="DLP267" s="43"/>
      <c r="DLQ267" s="43"/>
      <c r="DLR267" s="43"/>
      <c r="DLS267" s="43"/>
      <c r="DLT267" s="43"/>
      <c r="DLU267" s="43"/>
      <c r="DLV267" s="43"/>
      <c r="DLW267" s="43"/>
      <c r="DLX267" s="43"/>
      <c r="DLY267" s="43"/>
      <c r="DLZ267" s="43"/>
      <c r="DMA267" s="43"/>
      <c r="DMB267" s="43"/>
      <c r="DMC267" s="43"/>
      <c r="DMD267" s="43"/>
      <c r="DME267" s="43"/>
      <c r="DMF267" s="43"/>
      <c r="DMG267" s="43"/>
      <c r="DMH267" s="43"/>
      <c r="DMI267" s="43"/>
      <c r="DMJ267" s="43"/>
      <c r="DMK267" s="43"/>
      <c r="DML267" s="43"/>
      <c r="DMM267" s="43"/>
      <c r="DMN267" s="43"/>
      <c r="DMO267" s="43"/>
      <c r="DMP267" s="43"/>
      <c r="DMQ267" s="43"/>
      <c r="DMR267" s="43"/>
      <c r="DMS267" s="43"/>
      <c r="DMT267" s="43"/>
      <c r="DMU267" s="43"/>
      <c r="DMV267" s="43"/>
      <c r="DMW267" s="43"/>
      <c r="DMX267" s="43"/>
      <c r="DMY267" s="43"/>
      <c r="DMZ267" s="43"/>
      <c r="DNA267" s="43"/>
      <c r="DNB267" s="43"/>
      <c r="DNC267" s="43"/>
      <c r="DND267" s="43"/>
      <c r="DNE267" s="43"/>
      <c r="DNF267" s="43"/>
      <c r="DNG267" s="43"/>
      <c r="DNH267" s="43"/>
      <c r="DNI267" s="43"/>
      <c r="DNJ267" s="43"/>
      <c r="DNK267" s="43"/>
      <c r="DNL267" s="43"/>
      <c r="DNM267" s="43"/>
      <c r="DNN267" s="43"/>
      <c r="DNO267" s="43"/>
      <c r="DNP267" s="43"/>
      <c r="DNQ267" s="43"/>
      <c r="DNR267" s="43"/>
      <c r="DNS267" s="43"/>
      <c r="DNT267" s="43"/>
      <c r="DNU267" s="43"/>
      <c r="DNV267" s="43"/>
      <c r="DNW267" s="43"/>
      <c r="DNX267" s="43"/>
      <c r="DNY267" s="43"/>
      <c r="DNZ267" s="43"/>
      <c r="DOA267" s="43"/>
      <c r="DOB267" s="43"/>
      <c r="DOC267" s="43"/>
      <c r="DOD267" s="43"/>
      <c r="DOE267" s="43"/>
      <c r="DOF267" s="43"/>
      <c r="DOG267" s="43"/>
      <c r="DOH267" s="43"/>
      <c r="DOI267" s="43"/>
      <c r="DOJ267" s="43"/>
      <c r="DOK267" s="43"/>
      <c r="DOL267" s="43"/>
      <c r="DOM267" s="43"/>
      <c r="DON267" s="43"/>
      <c r="DOO267" s="43"/>
      <c r="DOP267" s="43"/>
      <c r="DOQ267" s="43"/>
      <c r="DOR267" s="43"/>
      <c r="DOS267" s="43"/>
      <c r="DOT267" s="43"/>
      <c r="DOU267" s="43"/>
      <c r="DOV267" s="43"/>
      <c r="DOW267" s="43"/>
      <c r="DOX267" s="43"/>
      <c r="DOY267" s="43"/>
      <c r="DOZ267" s="43"/>
      <c r="DPA267" s="43"/>
      <c r="DPB267" s="43"/>
      <c r="DPC267" s="43"/>
      <c r="DPD267" s="43"/>
      <c r="DPE267" s="43"/>
      <c r="DPF267" s="43"/>
      <c r="DPG267" s="43"/>
      <c r="DPH267" s="43"/>
      <c r="DPI267" s="43"/>
      <c r="DPJ267" s="43"/>
      <c r="DPK267" s="43"/>
      <c r="DPL267" s="43"/>
      <c r="DPM267" s="43"/>
      <c r="DPN267" s="43"/>
      <c r="DPO267" s="43"/>
      <c r="DPP267" s="43"/>
      <c r="DPQ267" s="43"/>
      <c r="DPR267" s="43"/>
      <c r="DPS267" s="43"/>
      <c r="DPT267" s="43"/>
      <c r="DPU267" s="43"/>
      <c r="DPV267" s="43"/>
      <c r="DPW267" s="43"/>
      <c r="DPX267" s="43"/>
      <c r="DPY267" s="43"/>
      <c r="DPZ267" s="43"/>
      <c r="DQA267" s="43"/>
      <c r="DQB267" s="43"/>
      <c r="DQC267" s="43"/>
      <c r="DQD267" s="43"/>
      <c r="DQE267" s="43"/>
      <c r="DQF267" s="43"/>
      <c r="DQG267" s="43"/>
      <c r="DQH267" s="43"/>
      <c r="DQI267" s="43"/>
      <c r="DQJ267" s="43"/>
      <c r="DQK267" s="43"/>
      <c r="DQL267" s="43"/>
      <c r="DQM267" s="43"/>
      <c r="DQN267" s="43"/>
      <c r="DQO267" s="43"/>
      <c r="DQP267" s="43"/>
      <c r="DQQ267" s="43"/>
      <c r="DQR267" s="43"/>
      <c r="DQS267" s="43"/>
      <c r="DQT267" s="43"/>
      <c r="DQU267" s="43"/>
      <c r="DQV267" s="43"/>
      <c r="DQW267" s="43"/>
      <c r="DQX267" s="43"/>
      <c r="DQY267" s="43"/>
      <c r="DQZ267" s="43"/>
      <c r="DRA267" s="43"/>
      <c r="DRB267" s="43"/>
      <c r="DRC267" s="43"/>
      <c r="DRD267" s="43"/>
      <c r="DRE267" s="43"/>
      <c r="DRF267" s="43"/>
      <c r="DRG267" s="43"/>
      <c r="DRH267" s="43"/>
      <c r="DRI267" s="43"/>
      <c r="DRJ267" s="43"/>
      <c r="DRK267" s="43"/>
      <c r="DRL267" s="43"/>
      <c r="DRM267" s="43"/>
      <c r="DRN267" s="43"/>
      <c r="DRO267" s="43"/>
      <c r="DRP267" s="43"/>
      <c r="DRQ267" s="43"/>
      <c r="DRR267" s="43"/>
      <c r="DRS267" s="43"/>
      <c r="DRT267" s="43"/>
      <c r="DRU267" s="43"/>
      <c r="DRV267" s="43"/>
      <c r="DRW267" s="43"/>
      <c r="DRX267" s="43"/>
      <c r="DRY267" s="43"/>
      <c r="DRZ267" s="43"/>
      <c r="DSA267" s="43"/>
      <c r="DSB267" s="43"/>
      <c r="DSC267" s="43"/>
      <c r="DSD267" s="43"/>
      <c r="DSE267" s="43"/>
      <c r="DSF267" s="43"/>
      <c r="DSG267" s="43"/>
      <c r="DSH267" s="43"/>
      <c r="DSI267" s="43"/>
      <c r="DSJ267" s="43"/>
      <c r="DSK267" s="43"/>
      <c r="DSL267" s="43"/>
      <c r="DSM267" s="43"/>
      <c r="DSN267" s="43"/>
      <c r="DSO267" s="43"/>
      <c r="DSP267" s="43"/>
      <c r="DSQ267" s="43"/>
      <c r="DSR267" s="43"/>
      <c r="DSS267" s="43"/>
      <c r="DST267" s="43"/>
      <c r="DSU267" s="43"/>
      <c r="DSV267" s="43"/>
      <c r="DSW267" s="43"/>
      <c r="DSX267" s="43"/>
      <c r="DSY267" s="43"/>
      <c r="DSZ267" s="43"/>
      <c r="DTA267" s="43"/>
      <c r="DTB267" s="43"/>
      <c r="DTC267" s="43"/>
      <c r="DTD267" s="43"/>
      <c r="DTE267" s="43"/>
      <c r="DTF267" s="43"/>
      <c r="DTG267" s="43"/>
      <c r="DTH267" s="43"/>
      <c r="DTI267" s="43"/>
      <c r="DTJ267" s="43"/>
      <c r="DTK267" s="43"/>
      <c r="DTL267" s="43"/>
      <c r="DTM267" s="43"/>
      <c r="DTN267" s="43"/>
      <c r="DTO267" s="43"/>
      <c r="DTP267" s="43"/>
      <c r="DTQ267" s="43"/>
      <c r="DTR267" s="43"/>
      <c r="DTS267" s="43"/>
      <c r="DTT267" s="43"/>
      <c r="DTU267" s="43"/>
      <c r="DTV267" s="43"/>
      <c r="DTW267" s="43"/>
      <c r="DTX267" s="43"/>
      <c r="DTY267" s="43"/>
      <c r="DTZ267" s="43"/>
      <c r="DUA267" s="43"/>
      <c r="DUB267" s="43"/>
      <c r="DUC267" s="43"/>
      <c r="DUD267" s="43"/>
      <c r="DUE267" s="43"/>
      <c r="DUF267" s="43"/>
      <c r="DUG267" s="43"/>
      <c r="DUH267" s="43"/>
      <c r="DUI267" s="43"/>
      <c r="DUJ267" s="43"/>
      <c r="DUK267" s="43"/>
      <c r="DUL267" s="43"/>
      <c r="DUM267" s="43"/>
      <c r="DUN267" s="43"/>
      <c r="DUO267" s="43"/>
      <c r="DUP267" s="43"/>
      <c r="DUQ267" s="43"/>
      <c r="DUR267" s="43"/>
      <c r="DUS267" s="43"/>
      <c r="DUT267" s="43"/>
      <c r="DUU267" s="43"/>
      <c r="DUV267" s="43"/>
      <c r="DUW267" s="43"/>
      <c r="DUX267" s="43"/>
      <c r="DUY267" s="43"/>
      <c r="DUZ267" s="43"/>
      <c r="DVA267" s="43"/>
      <c r="DVB267" s="43"/>
      <c r="DVC267" s="43"/>
      <c r="DVD267" s="43"/>
      <c r="DVE267" s="43"/>
      <c r="DVF267" s="43"/>
      <c r="DVG267" s="43"/>
      <c r="DVH267" s="43"/>
      <c r="DVI267" s="43"/>
      <c r="DVJ267" s="43"/>
      <c r="DVK267" s="43"/>
      <c r="DVL267" s="43"/>
      <c r="DVM267" s="43"/>
      <c r="DVN267" s="43"/>
      <c r="DVO267" s="43"/>
      <c r="DVP267" s="43"/>
      <c r="DVQ267" s="43"/>
      <c r="DVR267" s="43"/>
      <c r="DVS267" s="43"/>
      <c r="DVT267" s="43"/>
      <c r="DVU267" s="43"/>
      <c r="DVV267" s="43"/>
      <c r="DVW267" s="43"/>
      <c r="DVX267" s="43"/>
      <c r="DVY267" s="43"/>
      <c r="DVZ267" s="43"/>
      <c r="DWA267" s="43"/>
      <c r="DWB267" s="43"/>
      <c r="DWC267" s="43"/>
      <c r="DWD267" s="43"/>
      <c r="DWE267" s="43"/>
      <c r="DWF267" s="43"/>
      <c r="DWG267" s="43"/>
      <c r="DWH267" s="43"/>
      <c r="DWI267" s="43"/>
      <c r="DWJ267" s="43"/>
      <c r="DWK267" s="43"/>
      <c r="DWL267" s="43"/>
      <c r="DWM267" s="43"/>
      <c r="DWN267" s="43"/>
      <c r="DWO267" s="43"/>
      <c r="DWP267" s="43"/>
      <c r="DWQ267" s="43"/>
      <c r="DWR267" s="43"/>
      <c r="DWS267" s="43"/>
      <c r="DWT267" s="43"/>
      <c r="DWU267" s="43"/>
      <c r="DWV267" s="43"/>
      <c r="DWW267" s="43"/>
      <c r="DWX267" s="43"/>
      <c r="DWY267" s="43"/>
      <c r="DWZ267" s="43"/>
      <c r="DXA267" s="43"/>
      <c r="DXB267" s="43"/>
      <c r="DXC267" s="43"/>
      <c r="DXD267" s="43"/>
      <c r="DXE267" s="43"/>
      <c r="DXF267" s="43"/>
      <c r="DXG267" s="43"/>
      <c r="DXH267" s="43"/>
      <c r="DXI267" s="43"/>
      <c r="DXJ267" s="43"/>
      <c r="DXK267" s="43"/>
      <c r="DXL267" s="43"/>
      <c r="DXM267" s="43"/>
      <c r="DXN267" s="43"/>
      <c r="DXO267" s="43"/>
      <c r="DXP267" s="43"/>
      <c r="DXQ267" s="43"/>
      <c r="DXR267" s="43"/>
      <c r="DXS267" s="43"/>
      <c r="DXT267" s="43"/>
      <c r="DXU267" s="43"/>
      <c r="DXV267" s="43"/>
      <c r="DXW267" s="43"/>
      <c r="DXX267" s="43"/>
      <c r="DXY267" s="43"/>
      <c r="DXZ267" s="43"/>
      <c r="DYA267" s="43"/>
      <c r="DYB267" s="43"/>
      <c r="DYC267" s="43"/>
      <c r="DYD267" s="43"/>
      <c r="DYE267" s="43"/>
      <c r="DYF267" s="43"/>
      <c r="DYG267" s="43"/>
      <c r="DYH267" s="43"/>
      <c r="DYI267" s="43"/>
      <c r="DYJ267" s="43"/>
      <c r="DYK267" s="43"/>
      <c r="DYL267" s="43"/>
      <c r="DYM267" s="43"/>
      <c r="DYN267" s="43"/>
      <c r="DYO267" s="43"/>
      <c r="DYP267" s="43"/>
      <c r="DYQ267" s="43"/>
      <c r="DYR267" s="43"/>
      <c r="DYS267" s="43"/>
      <c r="DYT267" s="43"/>
      <c r="DYU267" s="43"/>
      <c r="DYV267" s="43"/>
      <c r="DYW267" s="43"/>
      <c r="DYX267" s="43"/>
      <c r="DYY267" s="43"/>
      <c r="DYZ267" s="43"/>
      <c r="DZA267" s="43"/>
      <c r="DZB267" s="43"/>
      <c r="DZC267" s="43"/>
      <c r="DZD267" s="43"/>
      <c r="DZE267" s="43"/>
      <c r="DZF267" s="43"/>
      <c r="DZG267" s="43"/>
      <c r="DZH267" s="43"/>
      <c r="DZI267" s="43"/>
      <c r="DZJ267" s="43"/>
      <c r="DZK267" s="43"/>
      <c r="DZL267" s="43"/>
      <c r="DZM267" s="43"/>
      <c r="DZN267" s="43"/>
      <c r="DZO267" s="43"/>
      <c r="DZP267" s="43"/>
      <c r="DZQ267" s="43"/>
      <c r="DZR267" s="43"/>
      <c r="DZS267" s="43"/>
      <c r="DZT267" s="43"/>
      <c r="DZU267" s="43"/>
      <c r="DZV267" s="43"/>
      <c r="DZW267" s="43"/>
      <c r="DZX267" s="43"/>
      <c r="DZY267" s="43"/>
      <c r="DZZ267" s="43"/>
      <c r="EAA267" s="43"/>
      <c r="EAB267" s="43"/>
      <c r="EAC267" s="43"/>
      <c r="EAD267" s="43"/>
      <c r="EAE267" s="43"/>
      <c r="EAF267" s="43"/>
      <c r="EAG267" s="43"/>
      <c r="EAH267" s="43"/>
      <c r="EAI267" s="43"/>
      <c r="EAJ267" s="43"/>
      <c r="EAK267" s="43"/>
      <c r="EAL267" s="43"/>
      <c r="EAM267" s="43"/>
      <c r="EAN267" s="43"/>
      <c r="EAO267" s="43"/>
      <c r="EAP267" s="43"/>
      <c r="EAQ267" s="43"/>
      <c r="EAR267" s="43"/>
      <c r="EAS267" s="43"/>
      <c r="EAT267" s="43"/>
      <c r="EAU267" s="43"/>
      <c r="EAV267" s="43"/>
      <c r="EAW267" s="43"/>
      <c r="EAX267" s="43"/>
      <c r="EAY267" s="43"/>
      <c r="EAZ267" s="43"/>
      <c r="EBA267" s="43"/>
      <c r="EBB267" s="43"/>
      <c r="EBC267" s="43"/>
      <c r="EBD267" s="43"/>
      <c r="EBE267" s="43"/>
      <c r="EBF267" s="43"/>
      <c r="EBG267" s="43"/>
      <c r="EBH267" s="43"/>
      <c r="EBI267" s="43"/>
      <c r="EBJ267" s="43"/>
      <c r="EBK267" s="43"/>
      <c r="EBL267" s="43"/>
      <c r="EBM267" s="43"/>
      <c r="EBN267" s="43"/>
      <c r="EBO267" s="43"/>
      <c r="EBP267" s="43"/>
      <c r="EBQ267" s="43"/>
      <c r="EBR267" s="43"/>
      <c r="EBS267" s="43"/>
      <c r="EBT267" s="43"/>
      <c r="EBU267" s="43"/>
      <c r="EBV267" s="43"/>
      <c r="EBW267" s="43"/>
      <c r="EBX267" s="43"/>
      <c r="EBY267" s="43"/>
      <c r="EBZ267" s="43"/>
      <c r="ECA267" s="43"/>
      <c r="ECB267" s="43"/>
      <c r="ECC267" s="43"/>
      <c r="ECD267" s="43"/>
      <c r="ECE267" s="43"/>
      <c r="ECF267" s="43"/>
      <c r="ECG267" s="43"/>
      <c r="ECH267" s="43"/>
      <c r="ECI267" s="43"/>
      <c r="ECJ267" s="43"/>
      <c r="ECK267" s="43"/>
      <c r="ECL267" s="43"/>
      <c r="ECM267" s="43"/>
      <c r="ECN267" s="43"/>
      <c r="ECO267" s="43"/>
      <c r="ECP267" s="43"/>
      <c r="ECQ267" s="43"/>
      <c r="ECR267" s="43"/>
      <c r="ECS267" s="43"/>
      <c r="ECT267" s="43"/>
      <c r="ECU267" s="43"/>
      <c r="ECV267" s="43"/>
      <c r="ECW267" s="43"/>
      <c r="ECX267" s="43"/>
      <c r="ECY267" s="43"/>
      <c r="ECZ267" s="43"/>
      <c r="EDA267" s="43"/>
      <c r="EDB267" s="43"/>
      <c r="EDC267" s="43"/>
      <c r="EDD267" s="43"/>
      <c r="EDE267" s="43"/>
      <c r="EDF267" s="43"/>
      <c r="EDG267" s="43"/>
      <c r="EDH267" s="43"/>
      <c r="EDI267" s="43"/>
      <c r="EDJ267" s="43"/>
      <c r="EDK267" s="43"/>
      <c r="EDL267" s="43"/>
      <c r="EDM267" s="43"/>
      <c r="EDN267" s="43"/>
      <c r="EDO267" s="43"/>
      <c r="EDP267" s="43"/>
      <c r="EDQ267" s="43"/>
      <c r="EDR267" s="43"/>
      <c r="EDS267" s="43"/>
      <c r="EDT267" s="43"/>
      <c r="EDU267" s="43"/>
      <c r="EDV267" s="43"/>
      <c r="EDW267" s="43"/>
      <c r="EDX267" s="43"/>
      <c r="EDY267" s="43"/>
      <c r="EDZ267" s="43"/>
      <c r="EEA267" s="43"/>
      <c r="EEB267" s="43"/>
      <c r="EEC267" s="43"/>
      <c r="EED267" s="43"/>
      <c r="EEE267" s="43"/>
      <c r="EEF267" s="43"/>
      <c r="EEG267" s="43"/>
      <c r="EEH267" s="43"/>
      <c r="EEI267" s="43"/>
      <c r="EEJ267" s="43"/>
      <c r="EEK267" s="43"/>
      <c r="EEL267" s="43"/>
      <c r="EEM267" s="43"/>
      <c r="EEN267" s="43"/>
      <c r="EEO267" s="43"/>
      <c r="EEP267" s="43"/>
      <c r="EEQ267" s="43"/>
      <c r="EER267" s="43"/>
      <c r="EES267" s="43"/>
      <c r="EET267" s="43"/>
      <c r="EEU267" s="43"/>
      <c r="EEV267" s="43"/>
      <c r="EEW267" s="43"/>
      <c r="EEX267" s="43"/>
      <c r="EEY267" s="43"/>
      <c r="EEZ267" s="43"/>
      <c r="EFA267" s="43"/>
      <c r="EFB267" s="43"/>
      <c r="EFC267" s="43"/>
      <c r="EFD267" s="43"/>
      <c r="EFE267" s="43"/>
      <c r="EFF267" s="43"/>
      <c r="EFG267" s="43"/>
      <c r="EFH267" s="43"/>
      <c r="EFI267" s="43"/>
      <c r="EFJ267" s="43"/>
      <c r="EFK267" s="43"/>
      <c r="EFL267" s="43"/>
      <c r="EFM267" s="43"/>
      <c r="EFN267" s="43"/>
      <c r="EFO267" s="43"/>
      <c r="EFP267" s="43"/>
      <c r="EFQ267" s="43"/>
      <c r="EFR267" s="43"/>
      <c r="EFS267" s="43"/>
      <c r="EFT267" s="43"/>
      <c r="EFU267" s="43"/>
      <c r="EFV267" s="43"/>
      <c r="EFW267" s="43"/>
      <c r="EFX267" s="43"/>
      <c r="EFY267" s="43"/>
      <c r="EFZ267" s="43"/>
      <c r="EGA267" s="43"/>
      <c r="EGB267" s="43"/>
      <c r="EGC267" s="43"/>
      <c r="EGD267" s="43"/>
      <c r="EGE267" s="43"/>
      <c r="EGF267" s="43"/>
      <c r="EGG267" s="43"/>
      <c r="EGH267" s="43"/>
      <c r="EGI267" s="43"/>
      <c r="EGJ267" s="43"/>
      <c r="EGK267" s="43"/>
      <c r="EGL267" s="43"/>
      <c r="EGM267" s="43"/>
      <c r="EGN267" s="43"/>
      <c r="EGO267" s="43"/>
      <c r="EGP267" s="43"/>
      <c r="EGQ267" s="43"/>
      <c r="EGR267" s="43"/>
      <c r="EGS267" s="43"/>
      <c r="EGT267" s="43"/>
      <c r="EGU267" s="43"/>
      <c r="EGV267" s="43"/>
      <c r="EGW267" s="43"/>
      <c r="EGX267" s="43"/>
      <c r="EGY267" s="43"/>
      <c r="EGZ267" s="43"/>
      <c r="EHA267" s="43"/>
      <c r="EHB267" s="43"/>
      <c r="EHC267" s="43"/>
      <c r="EHD267" s="43"/>
      <c r="EHE267" s="43"/>
      <c r="EHF267" s="43"/>
      <c r="EHG267" s="43"/>
      <c r="EHH267" s="43"/>
      <c r="EHI267" s="43"/>
      <c r="EHJ267" s="43"/>
      <c r="EHK267" s="43"/>
      <c r="EHL267" s="43"/>
      <c r="EHM267" s="43"/>
      <c r="EHN267" s="43"/>
      <c r="EHO267" s="43"/>
      <c r="EHP267" s="43"/>
      <c r="EHQ267" s="43"/>
      <c r="EHR267" s="43"/>
      <c r="EHS267" s="43"/>
      <c r="EHT267" s="43"/>
      <c r="EHU267" s="43"/>
      <c r="EHV267" s="43"/>
      <c r="EHW267" s="43"/>
      <c r="EHX267" s="43"/>
      <c r="EHY267" s="43"/>
      <c r="EHZ267" s="43"/>
      <c r="EIA267" s="43"/>
      <c r="EIB267" s="43"/>
      <c r="EIC267" s="43"/>
      <c r="EID267" s="43"/>
      <c r="EIE267" s="43"/>
      <c r="EIF267" s="43"/>
      <c r="EIG267" s="43"/>
      <c r="EIH267" s="43"/>
      <c r="EII267" s="43"/>
      <c r="EIJ267" s="43"/>
      <c r="EIK267" s="43"/>
      <c r="EIL267" s="43"/>
      <c r="EIM267" s="43"/>
      <c r="EIN267" s="43"/>
      <c r="EIO267" s="43"/>
      <c r="EIP267" s="43"/>
      <c r="EIQ267" s="43"/>
      <c r="EIR267" s="43"/>
      <c r="EIS267" s="43"/>
      <c r="EIT267" s="43"/>
      <c r="EIU267" s="43"/>
      <c r="EIV267" s="43"/>
      <c r="EIW267" s="43"/>
      <c r="EIX267" s="43"/>
      <c r="EIY267" s="43"/>
      <c r="EIZ267" s="43"/>
      <c r="EJA267" s="43"/>
      <c r="EJB267" s="43"/>
      <c r="EJC267" s="43"/>
      <c r="EJD267" s="43"/>
      <c r="EJE267" s="43"/>
      <c r="EJF267" s="43"/>
      <c r="EJG267" s="43"/>
      <c r="EJH267" s="43"/>
      <c r="EJI267" s="43"/>
      <c r="EJJ267" s="43"/>
      <c r="EJK267" s="43"/>
      <c r="EJL267" s="43"/>
      <c r="EJM267" s="43"/>
      <c r="EJN267" s="43"/>
      <c r="EJO267" s="43"/>
      <c r="EJP267" s="43"/>
      <c r="EJQ267" s="43"/>
      <c r="EJR267" s="43"/>
      <c r="EJS267" s="43"/>
      <c r="EJT267" s="43"/>
      <c r="EJU267" s="43"/>
      <c r="EJV267" s="43"/>
      <c r="EJW267" s="43"/>
      <c r="EJX267" s="43"/>
      <c r="EJY267" s="43"/>
      <c r="EJZ267" s="43"/>
      <c r="EKA267" s="43"/>
      <c r="EKB267" s="43"/>
      <c r="EKC267" s="43"/>
      <c r="EKD267" s="43"/>
      <c r="EKE267" s="43"/>
      <c r="EKF267" s="43"/>
      <c r="EKG267" s="43"/>
      <c r="EKH267" s="43"/>
      <c r="EKI267" s="43"/>
      <c r="EKJ267" s="43"/>
      <c r="EKK267" s="43"/>
      <c r="EKL267" s="43"/>
      <c r="EKM267" s="43"/>
      <c r="EKN267" s="43"/>
      <c r="EKO267" s="43"/>
      <c r="EKP267" s="43"/>
      <c r="EKQ267" s="43"/>
      <c r="EKR267" s="43"/>
      <c r="EKS267" s="43"/>
      <c r="EKT267" s="43"/>
      <c r="EKU267" s="43"/>
      <c r="EKV267" s="43"/>
      <c r="EKW267" s="43"/>
      <c r="EKX267" s="43"/>
      <c r="EKY267" s="43"/>
      <c r="EKZ267" s="43"/>
      <c r="ELA267" s="43"/>
      <c r="ELB267" s="43"/>
      <c r="ELC267" s="43"/>
      <c r="ELD267" s="43"/>
      <c r="ELE267" s="43"/>
      <c r="ELF267" s="43"/>
      <c r="ELG267" s="43"/>
      <c r="ELH267" s="43"/>
      <c r="ELI267" s="43"/>
      <c r="ELJ267" s="43"/>
      <c r="ELK267" s="43"/>
      <c r="ELL267" s="43"/>
      <c r="ELM267" s="43"/>
      <c r="ELN267" s="43"/>
      <c r="ELO267" s="43"/>
      <c r="ELP267" s="43"/>
      <c r="ELQ267" s="43"/>
      <c r="ELR267" s="43"/>
      <c r="ELS267" s="43"/>
      <c r="ELT267" s="43"/>
      <c r="ELU267" s="43"/>
      <c r="ELV267" s="43"/>
      <c r="ELW267" s="43"/>
      <c r="ELX267" s="43"/>
      <c r="ELY267" s="43"/>
      <c r="ELZ267" s="43"/>
      <c r="EMA267" s="43"/>
      <c r="EMB267" s="43"/>
      <c r="EMC267" s="43"/>
      <c r="EMD267" s="43"/>
      <c r="EME267" s="43"/>
      <c r="EMF267" s="43"/>
      <c r="EMG267" s="43"/>
      <c r="EMH267" s="43"/>
      <c r="EMI267" s="43"/>
      <c r="EMJ267" s="43"/>
      <c r="EMK267" s="43"/>
      <c r="EML267" s="43"/>
      <c r="EMM267" s="43"/>
      <c r="EMN267" s="43"/>
      <c r="EMO267" s="43"/>
      <c r="EMP267" s="43"/>
      <c r="EMQ267" s="43"/>
      <c r="EMR267" s="43"/>
      <c r="EMS267" s="43"/>
      <c r="EMT267" s="43"/>
      <c r="EMU267" s="43"/>
      <c r="EMV267" s="43"/>
      <c r="EMW267" s="43"/>
      <c r="EMX267" s="43"/>
      <c r="EMY267" s="43"/>
      <c r="EMZ267" s="43"/>
      <c r="ENA267" s="43"/>
      <c r="ENB267" s="43"/>
      <c r="ENC267" s="43"/>
      <c r="END267" s="43"/>
      <c r="ENE267" s="43"/>
      <c r="ENF267" s="43"/>
      <c r="ENG267" s="43"/>
      <c r="ENH267" s="43"/>
      <c r="ENI267" s="43"/>
      <c r="ENJ267" s="43"/>
      <c r="ENK267" s="43"/>
      <c r="ENL267" s="43"/>
      <c r="ENM267" s="43"/>
      <c r="ENN267" s="43"/>
      <c r="ENO267" s="43"/>
      <c r="ENP267" s="43"/>
      <c r="ENQ267" s="43"/>
      <c r="ENR267" s="43"/>
      <c r="ENS267" s="43"/>
      <c r="ENT267" s="43"/>
      <c r="ENU267" s="43"/>
      <c r="ENV267" s="43"/>
      <c r="ENW267" s="43"/>
      <c r="ENX267" s="43"/>
      <c r="ENY267" s="43"/>
      <c r="ENZ267" s="43"/>
      <c r="EOA267" s="43"/>
      <c r="EOB267" s="43"/>
      <c r="EOC267" s="43"/>
      <c r="EOD267" s="43"/>
      <c r="EOE267" s="43"/>
      <c r="EOF267" s="43"/>
      <c r="EOG267" s="43"/>
      <c r="EOH267" s="43"/>
      <c r="EOI267" s="43"/>
      <c r="EOJ267" s="43"/>
      <c r="EOK267" s="43"/>
      <c r="EOL267" s="43"/>
      <c r="EOM267" s="43"/>
      <c r="EON267" s="43"/>
      <c r="EOO267" s="43"/>
      <c r="EOP267" s="43"/>
      <c r="EOQ267" s="43"/>
      <c r="EOR267" s="43"/>
      <c r="EOS267" s="43"/>
      <c r="EOT267" s="43"/>
      <c r="EOU267" s="43"/>
      <c r="EOV267" s="43"/>
      <c r="EOW267" s="43"/>
      <c r="EOX267" s="43"/>
      <c r="EOY267" s="43"/>
      <c r="EOZ267" s="43"/>
      <c r="EPA267" s="43"/>
      <c r="EPB267" s="43"/>
      <c r="EPC267" s="43"/>
      <c r="EPD267" s="43"/>
      <c r="EPE267" s="43"/>
      <c r="EPF267" s="43"/>
      <c r="EPG267" s="43"/>
      <c r="EPH267" s="43"/>
      <c r="EPI267" s="43"/>
      <c r="EPJ267" s="43"/>
      <c r="EPK267" s="43"/>
      <c r="EPL267" s="43"/>
      <c r="EPM267" s="43"/>
      <c r="EPN267" s="43"/>
      <c r="EPO267" s="43"/>
      <c r="EPP267" s="43"/>
      <c r="EPQ267" s="43"/>
      <c r="EPR267" s="43"/>
      <c r="EPS267" s="43"/>
      <c r="EPT267" s="43"/>
      <c r="EPU267" s="43"/>
      <c r="EPV267" s="43"/>
      <c r="EPW267" s="43"/>
      <c r="EPX267" s="43"/>
      <c r="EPY267" s="43"/>
      <c r="EPZ267" s="43"/>
      <c r="EQA267" s="43"/>
      <c r="EQB267" s="43"/>
      <c r="EQC267" s="43"/>
      <c r="EQD267" s="43"/>
      <c r="EQE267" s="43"/>
      <c r="EQF267" s="43"/>
      <c r="EQG267" s="43"/>
      <c r="EQH267" s="43"/>
      <c r="EQI267" s="43"/>
      <c r="EQJ267" s="43"/>
      <c r="EQK267" s="43"/>
      <c r="EQL267" s="43"/>
      <c r="EQM267" s="43"/>
      <c r="EQN267" s="43"/>
      <c r="EQO267" s="43"/>
      <c r="EQP267" s="43"/>
      <c r="EQQ267" s="43"/>
      <c r="EQR267" s="43"/>
      <c r="EQS267" s="43"/>
      <c r="EQT267" s="43"/>
      <c r="EQU267" s="43"/>
      <c r="EQV267" s="43"/>
      <c r="EQW267" s="43"/>
      <c r="EQX267" s="43"/>
      <c r="EQY267" s="43"/>
      <c r="EQZ267" s="43"/>
      <c r="ERA267" s="43"/>
      <c r="ERB267" s="43"/>
      <c r="ERC267" s="43"/>
      <c r="ERD267" s="43"/>
      <c r="ERE267" s="43"/>
      <c r="ERF267" s="43"/>
      <c r="ERG267" s="43"/>
      <c r="ERH267" s="43"/>
      <c r="ERI267" s="43"/>
      <c r="ERJ267" s="43"/>
      <c r="ERK267" s="43"/>
      <c r="ERL267" s="43"/>
      <c r="ERM267" s="43"/>
      <c r="ERN267" s="43"/>
      <c r="ERO267" s="43"/>
      <c r="ERP267" s="43"/>
      <c r="ERQ267" s="43"/>
      <c r="ERR267" s="43"/>
      <c r="ERS267" s="43"/>
      <c r="ERT267" s="43"/>
      <c r="ERU267" s="43"/>
      <c r="ERV267" s="43"/>
      <c r="ERW267" s="43"/>
      <c r="ERX267" s="43"/>
      <c r="ERY267" s="43"/>
      <c r="ERZ267" s="43"/>
      <c r="ESA267" s="43"/>
      <c r="ESB267" s="43"/>
      <c r="ESC267" s="43"/>
      <c r="ESD267" s="43"/>
      <c r="ESE267" s="43"/>
      <c r="ESF267" s="43"/>
      <c r="ESG267" s="43"/>
      <c r="ESH267" s="43"/>
      <c r="ESI267" s="43"/>
      <c r="ESJ267" s="43"/>
      <c r="ESK267" s="43"/>
      <c r="ESL267" s="43"/>
      <c r="ESM267" s="43"/>
      <c r="ESN267" s="43"/>
      <c r="ESO267" s="43"/>
      <c r="ESP267" s="43"/>
      <c r="ESQ267" s="43"/>
      <c r="ESR267" s="43"/>
      <c r="ESS267" s="43"/>
      <c r="EST267" s="43"/>
      <c r="ESU267" s="43"/>
      <c r="ESV267" s="43"/>
      <c r="ESW267" s="43"/>
      <c r="ESX267" s="43"/>
      <c r="ESY267" s="43"/>
      <c r="ESZ267" s="43"/>
      <c r="ETA267" s="43"/>
      <c r="ETB267" s="43"/>
      <c r="ETC267" s="43"/>
      <c r="ETD267" s="43"/>
      <c r="ETE267" s="43"/>
      <c r="ETF267" s="43"/>
      <c r="ETG267" s="43"/>
      <c r="ETH267" s="43"/>
      <c r="ETI267" s="43"/>
      <c r="ETJ267" s="43"/>
      <c r="ETK267" s="43"/>
      <c r="ETL267" s="43"/>
      <c r="ETM267" s="43"/>
      <c r="ETN267" s="43"/>
      <c r="ETO267" s="43"/>
      <c r="ETP267" s="43"/>
      <c r="ETQ267" s="43"/>
      <c r="ETR267" s="43"/>
      <c r="ETS267" s="43"/>
      <c r="ETT267" s="43"/>
      <c r="ETU267" s="43"/>
      <c r="ETV267" s="43"/>
      <c r="ETW267" s="43"/>
      <c r="ETX267" s="43"/>
      <c r="ETY267" s="43"/>
      <c r="ETZ267" s="43"/>
      <c r="EUA267" s="43"/>
      <c r="EUB267" s="43"/>
      <c r="EUC267" s="43"/>
      <c r="EUD267" s="43"/>
      <c r="EUE267" s="43"/>
      <c r="EUF267" s="43"/>
      <c r="EUG267" s="43"/>
      <c r="EUH267" s="43"/>
      <c r="EUI267" s="43"/>
      <c r="EUJ267" s="43"/>
      <c r="EUK267" s="43"/>
      <c r="EUL267" s="43"/>
      <c r="EUM267" s="43"/>
      <c r="EUN267" s="43"/>
      <c r="EUO267" s="43"/>
      <c r="EUP267" s="43"/>
      <c r="EUQ267" s="43"/>
      <c r="EUR267" s="43"/>
      <c r="EUS267" s="43"/>
      <c r="EUT267" s="43"/>
      <c r="EUU267" s="43"/>
      <c r="EUV267" s="43"/>
      <c r="EUW267" s="43"/>
      <c r="EUX267" s="43"/>
      <c r="EUY267" s="43"/>
      <c r="EUZ267" s="43"/>
      <c r="EVA267" s="43"/>
      <c r="EVB267" s="43"/>
      <c r="EVC267" s="43"/>
      <c r="EVD267" s="43"/>
      <c r="EVE267" s="43"/>
      <c r="EVF267" s="43"/>
      <c r="EVG267" s="43"/>
      <c r="EVH267" s="43"/>
      <c r="EVI267" s="43"/>
      <c r="EVJ267" s="43"/>
      <c r="EVK267" s="43"/>
      <c r="EVL267" s="43"/>
      <c r="EVM267" s="43"/>
      <c r="EVN267" s="43"/>
      <c r="EVO267" s="43"/>
      <c r="EVP267" s="43"/>
      <c r="EVQ267" s="43"/>
      <c r="EVR267" s="43"/>
      <c r="EVS267" s="43"/>
      <c r="EVT267" s="43"/>
      <c r="EVU267" s="43"/>
      <c r="EVV267" s="43"/>
      <c r="EVW267" s="43"/>
      <c r="EVX267" s="43"/>
      <c r="EVY267" s="43"/>
      <c r="EVZ267" s="43"/>
      <c r="EWA267" s="43"/>
      <c r="EWB267" s="43"/>
      <c r="EWC267" s="43"/>
      <c r="EWD267" s="43"/>
      <c r="EWE267" s="43"/>
      <c r="EWF267" s="43"/>
      <c r="EWG267" s="43"/>
      <c r="EWH267" s="43"/>
      <c r="EWI267" s="43"/>
      <c r="EWJ267" s="43"/>
      <c r="EWK267" s="43"/>
      <c r="EWL267" s="43"/>
      <c r="EWM267" s="43"/>
      <c r="EWN267" s="43"/>
      <c r="EWO267" s="43"/>
      <c r="EWP267" s="43"/>
      <c r="EWQ267" s="43"/>
      <c r="EWR267" s="43"/>
      <c r="EWS267" s="43"/>
      <c r="EWT267" s="43"/>
      <c r="EWU267" s="43"/>
      <c r="EWV267" s="43"/>
      <c r="EWW267" s="43"/>
      <c r="EWX267" s="43"/>
      <c r="EWY267" s="43"/>
      <c r="EWZ267" s="43"/>
      <c r="EXA267" s="43"/>
      <c r="EXB267" s="43"/>
      <c r="EXC267" s="43"/>
      <c r="EXD267" s="43"/>
      <c r="EXE267" s="43"/>
      <c r="EXF267" s="43"/>
      <c r="EXG267" s="43"/>
      <c r="EXH267" s="43"/>
      <c r="EXI267" s="43"/>
      <c r="EXJ267" s="43"/>
      <c r="EXK267" s="43"/>
      <c r="EXL267" s="43"/>
      <c r="EXM267" s="43"/>
      <c r="EXN267" s="43"/>
      <c r="EXO267" s="43"/>
      <c r="EXP267" s="43"/>
      <c r="EXQ267" s="43"/>
      <c r="EXR267" s="43"/>
      <c r="EXS267" s="43"/>
      <c r="EXT267" s="43"/>
      <c r="EXU267" s="43"/>
      <c r="EXV267" s="43"/>
      <c r="EXW267" s="43"/>
      <c r="EXX267" s="43"/>
      <c r="EXY267" s="43"/>
      <c r="EXZ267" s="43"/>
      <c r="EYA267" s="43"/>
      <c r="EYB267" s="43"/>
      <c r="EYC267" s="43"/>
      <c r="EYD267" s="43"/>
      <c r="EYE267" s="43"/>
      <c r="EYF267" s="43"/>
      <c r="EYG267" s="43"/>
      <c r="EYH267" s="43"/>
      <c r="EYI267" s="43"/>
      <c r="EYJ267" s="43"/>
      <c r="EYK267" s="43"/>
      <c r="EYL267" s="43"/>
      <c r="EYM267" s="43"/>
      <c r="EYN267" s="43"/>
      <c r="EYO267" s="43"/>
      <c r="EYP267" s="43"/>
      <c r="EYQ267" s="43"/>
      <c r="EYR267" s="43"/>
      <c r="EYS267" s="43"/>
      <c r="EYT267" s="43"/>
      <c r="EYU267" s="43"/>
      <c r="EYV267" s="43"/>
      <c r="EYW267" s="43"/>
      <c r="EYX267" s="43"/>
      <c r="EYY267" s="43"/>
      <c r="EYZ267" s="43"/>
      <c r="EZA267" s="43"/>
      <c r="EZB267" s="43"/>
      <c r="EZC267" s="43"/>
      <c r="EZD267" s="43"/>
      <c r="EZE267" s="43"/>
      <c r="EZF267" s="43"/>
      <c r="EZG267" s="43"/>
      <c r="EZH267" s="43"/>
      <c r="EZI267" s="43"/>
      <c r="EZJ267" s="43"/>
      <c r="EZK267" s="43"/>
      <c r="EZL267" s="43"/>
      <c r="EZM267" s="43"/>
      <c r="EZN267" s="43"/>
      <c r="EZO267" s="43"/>
      <c r="EZP267" s="43"/>
      <c r="EZQ267" s="43"/>
      <c r="EZR267" s="43"/>
      <c r="EZS267" s="43"/>
      <c r="EZT267" s="43"/>
      <c r="EZU267" s="43"/>
      <c r="EZV267" s="43"/>
      <c r="EZW267" s="43"/>
      <c r="EZX267" s="43"/>
      <c r="EZY267" s="43"/>
      <c r="EZZ267" s="43"/>
      <c r="FAA267" s="43"/>
      <c r="FAB267" s="43"/>
      <c r="FAC267" s="43"/>
      <c r="FAD267" s="43"/>
      <c r="FAE267" s="43"/>
      <c r="FAF267" s="43"/>
      <c r="FAG267" s="43"/>
      <c r="FAH267" s="43"/>
      <c r="FAI267" s="43"/>
      <c r="FAJ267" s="43"/>
      <c r="FAK267" s="43"/>
      <c r="FAL267" s="43"/>
      <c r="FAM267" s="43"/>
      <c r="FAN267" s="43"/>
      <c r="FAO267" s="43"/>
      <c r="FAP267" s="43"/>
      <c r="FAQ267" s="43"/>
      <c r="FAR267" s="43"/>
      <c r="FAS267" s="43"/>
      <c r="FAT267" s="43"/>
      <c r="FAU267" s="43"/>
      <c r="FAV267" s="43"/>
      <c r="FAW267" s="43"/>
      <c r="FAX267" s="43"/>
      <c r="FAY267" s="43"/>
      <c r="FAZ267" s="43"/>
      <c r="FBA267" s="43"/>
      <c r="FBB267" s="43"/>
      <c r="FBC267" s="43"/>
      <c r="FBD267" s="43"/>
      <c r="FBE267" s="43"/>
      <c r="FBF267" s="43"/>
      <c r="FBG267" s="43"/>
      <c r="FBH267" s="43"/>
      <c r="FBI267" s="43"/>
      <c r="FBJ267" s="43"/>
      <c r="FBK267" s="43"/>
      <c r="FBL267" s="43"/>
      <c r="FBM267" s="43"/>
      <c r="FBN267" s="43"/>
      <c r="FBO267" s="43"/>
      <c r="FBP267" s="43"/>
      <c r="FBQ267" s="43"/>
      <c r="FBR267" s="43"/>
      <c r="FBS267" s="43"/>
      <c r="FBT267" s="43"/>
      <c r="FBU267" s="43"/>
      <c r="FBV267" s="43"/>
      <c r="FBW267" s="43"/>
      <c r="FBX267" s="43"/>
      <c r="FBY267" s="43"/>
      <c r="FBZ267" s="43"/>
      <c r="FCA267" s="43"/>
      <c r="FCB267" s="43"/>
      <c r="FCC267" s="43"/>
      <c r="FCD267" s="43"/>
      <c r="FCE267" s="43"/>
      <c r="FCF267" s="43"/>
      <c r="FCG267" s="43"/>
      <c r="FCH267" s="43"/>
      <c r="FCI267" s="43"/>
      <c r="FCJ267" s="43"/>
      <c r="FCK267" s="43"/>
      <c r="FCL267" s="43"/>
      <c r="FCM267" s="43"/>
      <c r="FCN267" s="43"/>
      <c r="FCO267" s="43"/>
      <c r="FCP267" s="43"/>
      <c r="FCQ267" s="43"/>
      <c r="FCR267" s="43"/>
      <c r="FCS267" s="43"/>
      <c r="FCT267" s="43"/>
      <c r="FCU267" s="43"/>
      <c r="FCV267" s="43"/>
      <c r="FCW267" s="43"/>
      <c r="FCX267" s="43"/>
      <c r="FCY267" s="43"/>
      <c r="FCZ267" s="43"/>
      <c r="FDA267" s="43"/>
      <c r="FDB267" s="43"/>
      <c r="FDC267" s="43"/>
      <c r="FDD267" s="43"/>
      <c r="FDE267" s="43"/>
      <c r="FDF267" s="43"/>
      <c r="FDG267" s="43"/>
      <c r="FDH267" s="43"/>
      <c r="FDI267" s="43"/>
      <c r="FDJ267" s="43"/>
      <c r="FDK267" s="43"/>
      <c r="FDL267" s="43"/>
      <c r="FDM267" s="43"/>
      <c r="FDN267" s="43"/>
      <c r="FDO267" s="43"/>
      <c r="FDP267" s="43"/>
      <c r="FDQ267" s="43"/>
      <c r="FDR267" s="43"/>
      <c r="FDS267" s="43"/>
      <c r="FDT267" s="43"/>
      <c r="FDU267" s="43"/>
      <c r="FDV267" s="43"/>
      <c r="FDW267" s="43"/>
      <c r="FDX267" s="43"/>
      <c r="FDY267" s="43"/>
      <c r="FDZ267" s="43"/>
      <c r="FEA267" s="43"/>
      <c r="FEB267" s="43"/>
      <c r="FEC267" s="43"/>
      <c r="FED267" s="43"/>
      <c r="FEE267" s="43"/>
      <c r="FEF267" s="43"/>
      <c r="FEG267" s="43"/>
      <c r="FEH267" s="43"/>
      <c r="FEI267" s="43"/>
      <c r="FEJ267" s="43"/>
      <c r="FEK267" s="43"/>
      <c r="FEL267" s="43"/>
      <c r="FEM267" s="43"/>
      <c r="FEN267" s="43"/>
      <c r="FEO267" s="43"/>
      <c r="FEP267" s="43"/>
      <c r="FEQ267" s="43"/>
      <c r="FER267" s="43"/>
      <c r="FES267" s="43"/>
      <c r="FET267" s="43"/>
      <c r="FEU267" s="43"/>
      <c r="FEV267" s="43"/>
      <c r="FEW267" s="43"/>
      <c r="FEX267" s="43"/>
      <c r="FEY267" s="43"/>
      <c r="FEZ267" s="43"/>
      <c r="FFA267" s="43"/>
      <c r="FFB267" s="43"/>
      <c r="FFC267" s="43"/>
      <c r="FFD267" s="43"/>
      <c r="FFE267" s="43"/>
      <c r="FFF267" s="43"/>
      <c r="FFG267" s="43"/>
      <c r="FFH267" s="43"/>
      <c r="FFI267" s="43"/>
      <c r="FFJ267" s="43"/>
      <c r="FFK267" s="43"/>
      <c r="FFL267" s="43"/>
      <c r="FFM267" s="43"/>
      <c r="FFN267" s="43"/>
      <c r="FFO267" s="43"/>
      <c r="FFP267" s="43"/>
      <c r="FFQ267" s="43"/>
      <c r="FFR267" s="43"/>
      <c r="FFS267" s="43"/>
      <c r="FFT267" s="43"/>
      <c r="FFU267" s="43"/>
      <c r="FFV267" s="43"/>
      <c r="FFW267" s="43"/>
      <c r="FFX267" s="43"/>
      <c r="FFY267" s="43"/>
      <c r="FFZ267" s="43"/>
      <c r="FGA267" s="43"/>
      <c r="FGB267" s="43"/>
      <c r="FGC267" s="43"/>
      <c r="FGD267" s="43"/>
      <c r="FGE267" s="43"/>
      <c r="FGF267" s="43"/>
      <c r="FGG267" s="43"/>
      <c r="FGH267" s="43"/>
      <c r="FGI267" s="43"/>
      <c r="FGJ267" s="43"/>
      <c r="FGK267" s="43"/>
      <c r="FGL267" s="43"/>
      <c r="FGM267" s="43"/>
      <c r="FGN267" s="43"/>
      <c r="FGO267" s="43"/>
      <c r="FGP267" s="43"/>
      <c r="FGQ267" s="43"/>
      <c r="FGR267" s="43"/>
      <c r="FGS267" s="43"/>
      <c r="FGT267" s="43"/>
      <c r="FGU267" s="43"/>
      <c r="FGV267" s="43"/>
      <c r="FGW267" s="43"/>
      <c r="FGX267" s="43"/>
      <c r="FGY267" s="43"/>
      <c r="FGZ267" s="43"/>
      <c r="FHA267" s="43"/>
      <c r="FHB267" s="43"/>
      <c r="FHC267" s="43"/>
      <c r="FHD267" s="43"/>
      <c r="FHE267" s="43"/>
      <c r="FHF267" s="43"/>
      <c r="FHG267" s="43"/>
      <c r="FHH267" s="43"/>
      <c r="FHI267" s="43"/>
      <c r="FHJ267" s="43"/>
      <c r="FHK267" s="43"/>
      <c r="FHL267" s="43"/>
      <c r="FHM267" s="43"/>
      <c r="FHN267" s="43"/>
      <c r="FHO267" s="43"/>
      <c r="FHP267" s="43"/>
      <c r="FHQ267" s="43"/>
      <c r="FHR267" s="43"/>
      <c r="FHS267" s="43"/>
      <c r="FHT267" s="43"/>
      <c r="FHU267" s="43"/>
      <c r="FHV267" s="43"/>
      <c r="FHW267" s="43"/>
      <c r="FHX267" s="43"/>
      <c r="FHY267" s="43"/>
      <c r="FHZ267" s="43"/>
      <c r="FIA267" s="43"/>
      <c r="FIB267" s="43"/>
      <c r="FIC267" s="43"/>
      <c r="FID267" s="43"/>
      <c r="FIE267" s="43"/>
      <c r="FIF267" s="43"/>
      <c r="FIG267" s="43"/>
      <c r="FIH267" s="43"/>
      <c r="FII267" s="43"/>
      <c r="FIJ267" s="43"/>
      <c r="FIK267" s="43"/>
      <c r="FIL267" s="43"/>
      <c r="FIM267" s="43"/>
      <c r="FIN267" s="43"/>
      <c r="FIO267" s="43"/>
      <c r="FIP267" s="43"/>
      <c r="FIQ267" s="43"/>
      <c r="FIR267" s="43"/>
      <c r="FIS267" s="43"/>
      <c r="FIT267" s="43"/>
      <c r="FIU267" s="43"/>
      <c r="FIV267" s="43"/>
      <c r="FIW267" s="43"/>
      <c r="FIX267" s="43"/>
      <c r="FIY267" s="43"/>
      <c r="FIZ267" s="43"/>
      <c r="FJA267" s="43"/>
      <c r="FJB267" s="43"/>
      <c r="FJC267" s="43"/>
      <c r="FJD267" s="43"/>
      <c r="FJE267" s="43"/>
      <c r="FJF267" s="43"/>
      <c r="FJG267" s="43"/>
      <c r="FJH267" s="43"/>
      <c r="FJI267" s="43"/>
      <c r="FJJ267" s="43"/>
      <c r="FJK267" s="43"/>
      <c r="FJL267" s="43"/>
      <c r="FJM267" s="43"/>
      <c r="FJN267" s="43"/>
      <c r="FJO267" s="43"/>
      <c r="FJP267" s="43"/>
      <c r="FJQ267" s="43"/>
      <c r="FJR267" s="43"/>
      <c r="FJS267" s="43"/>
      <c r="FJT267" s="43"/>
      <c r="FJU267" s="43"/>
      <c r="FJV267" s="43"/>
      <c r="FJW267" s="43"/>
      <c r="FJX267" s="43"/>
      <c r="FJY267" s="43"/>
      <c r="FJZ267" s="43"/>
      <c r="FKA267" s="43"/>
      <c r="FKB267" s="43"/>
      <c r="FKC267" s="43"/>
      <c r="FKD267" s="43"/>
      <c r="FKE267" s="43"/>
      <c r="FKF267" s="43"/>
      <c r="FKG267" s="43"/>
      <c r="FKH267" s="43"/>
      <c r="FKI267" s="43"/>
      <c r="FKJ267" s="43"/>
      <c r="FKK267" s="43"/>
      <c r="FKL267" s="43"/>
      <c r="FKM267" s="43"/>
      <c r="FKN267" s="43"/>
      <c r="FKO267" s="43"/>
      <c r="FKP267" s="43"/>
      <c r="FKQ267" s="43"/>
      <c r="FKR267" s="43"/>
      <c r="FKS267" s="43"/>
      <c r="FKT267" s="43"/>
      <c r="FKU267" s="43"/>
      <c r="FKV267" s="43"/>
      <c r="FKW267" s="43"/>
      <c r="FKX267" s="43"/>
      <c r="FKY267" s="43"/>
      <c r="FKZ267" s="43"/>
      <c r="FLA267" s="43"/>
      <c r="FLB267" s="43"/>
      <c r="FLC267" s="43"/>
      <c r="FLD267" s="43"/>
      <c r="FLE267" s="43"/>
      <c r="FLF267" s="43"/>
      <c r="FLG267" s="43"/>
      <c r="FLH267" s="43"/>
      <c r="FLI267" s="43"/>
      <c r="FLJ267" s="43"/>
      <c r="FLK267" s="43"/>
      <c r="FLL267" s="43"/>
      <c r="FLM267" s="43"/>
      <c r="FLN267" s="43"/>
      <c r="FLO267" s="43"/>
      <c r="FLP267" s="43"/>
      <c r="FLQ267" s="43"/>
      <c r="FLR267" s="43"/>
      <c r="FLS267" s="43"/>
      <c r="FLT267" s="43"/>
      <c r="FLU267" s="43"/>
      <c r="FLV267" s="43"/>
      <c r="FLW267" s="43"/>
      <c r="FLX267" s="43"/>
      <c r="FLY267" s="43"/>
      <c r="FLZ267" s="43"/>
      <c r="FMA267" s="43"/>
      <c r="FMB267" s="43"/>
      <c r="FMC267" s="43"/>
      <c r="FMD267" s="43"/>
      <c r="FME267" s="43"/>
      <c r="FMF267" s="43"/>
      <c r="FMG267" s="43"/>
      <c r="FMH267" s="43"/>
      <c r="FMI267" s="43"/>
      <c r="FMJ267" s="43"/>
      <c r="FMK267" s="43"/>
      <c r="FML267" s="43"/>
      <c r="FMM267" s="43"/>
      <c r="FMN267" s="43"/>
      <c r="FMO267" s="43"/>
      <c r="FMP267" s="43"/>
      <c r="FMQ267" s="43"/>
      <c r="FMR267" s="43"/>
      <c r="FMS267" s="43"/>
      <c r="FMT267" s="43"/>
      <c r="FMU267" s="43"/>
      <c r="FMV267" s="43"/>
      <c r="FMW267" s="43"/>
      <c r="FMX267" s="43"/>
      <c r="FMY267" s="43"/>
      <c r="FMZ267" s="43"/>
      <c r="FNA267" s="43"/>
      <c r="FNB267" s="43"/>
      <c r="FNC267" s="43"/>
      <c r="FND267" s="43"/>
      <c r="FNE267" s="43"/>
      <c r="FNF267" s="43"/>
      <c r="FNG267" s="43"/>
      <c r="FNH267" s="43"/>
      <c r="FNI267" s="43"/>
      <c r="FNJ267" s="43"/>
      <c r="FNK267" s="43"/>
      <c r="FNL267" s="43"/>
      <c r="FNM267" s="43"/>
      <c r="FNN267" s="43"/>
      <c r="FNO267" s="43"/>
      <c r="FNP267" s="43"/>
      <c r="FNQ267" s="43"/>
      <c r="FNR267" s="43"/>
      <c r="FNS267" s="43"/>
      <c r="FNT267" s="43"/>
      <c r="FNU267" s="43"/>
      <c r="FNV267" s="43"/>
      <c r="FNW267" s="43"/>
      <c r="FNX267" s="43"/>
      <c r="FNY267" s="43"/>
      <c r="FNZ267" s="43"/>
      <c r="FOA267" s="43"/>
      <c r="FOB267" s="43"/>
      <c r="FOC267" s="43"/>
      <c r="FOD267" s="43"/>
      <c r="FOE267" s="43"/>
      <c r="FOF267" s="43"/>
      <c r="FOG267" s="43"/>
      <c r="FOH267" s="43"/>
      <c r="FOI267" s="43"/>
      <c r="FOJ267" s="43"/>
      <c r="FOK267" s="43"/>
      <c r="FOL267" s="43"/>
      <c r="FOM267" s="43"/>
      <c r="FON267" s="43"/>
      <c r="FOO267" s="43"/>
      <c r="FOP267" s="43"/>
      <c r="FOQ267" s="43"/>
      <c r="FOR267" s="43"/>
      <c r="FOS267" s="43"/>
      <c r="FOT267" s="43"/>
      <c r="FOU267" s="43"/>
      <c r="FOV267" s="43"/>
      <c r="FOW267" s="43"/>
      <c r="FOX267" s="43"/>
      <c r="FOY267" s="43"/>
      <c r="FOZ267" s="43"/>
      <c r="FPA267" s="43"/>
      <c r="FPB267" s="43"/>
      <c r="FPC267" s="43"/>
      <c r="FPD267" s="43"/>
      <c r="FPE267" s="43"/>
      <c r="FPF267" s="43"/>
      <c r="FPG267" s="43"/>
      <c r="FPH267" s="43"/>
      <c r="FPI267" s="43"/>
      <c r="FPJ267" s="43"/>
      <c r="FPK267" s="43"/>
      <c r="FPL267" s="43"/>
      <c r="FPM267" s="43"/>
      <c r="FPN267" s="43"/>
      <c r="FPO267" s="43"/>
      <c r="FPP267" s="43"/>
      <c r="FPQ267" s="43"/>
      <c r="FPR267" s="43"/>
      <c r="FPS267" s="43"/>
      <c r="FPT267" s="43"/>
      <c r="FPU267" s="43"/>
      <c r="FPV267" s="43"/>
      <c r="FPW267" s="43"/>
      <c r="FPX267" s="43"/>
      <c r="FPY267" s="43"/>
      <c r="FPZ267" s="43"/>
      <c r="FQA267" s="43"/>
      <c r="FQB267" s="43"/>
      <c r="FQC267" s="43"/>
      <c r="FQD267" s="43"/>
      <c r="FQE267" s="43"/>
      <c r="FQF267" s="43"/>
      <c r="FQG267" s="43"/>
      <c r="FQH267" s="43"/>
      <c r="FQI267" s="43"/>
      <c r="FQJ267" s="43"/>
      <c r="FQK267" s="43"/>
      <c r="FQL267" s="43"/>
      <c r="FQM267" s="43"/>
      <c r="FQN267" s="43"/>
      <c r="FQO267" s="43"/>
      <c r="FQP267" s="43"/>
      <c r="FQQ267" s="43"/>
      <c r="FQR267" s="43"/>
      <c r="FQS267" s="43"/>
      <c r="FQT267" s="43"/>
      <c r="FQU267" s="43"/>
      <c r="FQV267" s="43"/>
      <c r="FQW267" s="43"/>
      <c r="FQX267" s="43"/>
      <c r="FQY267" s="43"/>
      <c r="FQZ267" s="43"/>
      <c r="FRA267" s="43"/>
      <c r="FRB267" s="43"/>
      <c r="FRC267" s="43"/>
      <c r="FRD267" s="43"/>
      <c r="FRE267" s="43"/>
      <c r="FRF267" s="43"/>
      <c r="FRG267" s="43"/>
      <c r="FRH267" s="43"/>
      <c r="FRI267" s="43"/>
      <c r="FRJ267" s="43"/>
      <c r="FRK267" s="43"/>
      <c r="FRL267" s="43"/>
      <c r="FRM267" s="43"/>
      <c r="FRN267" s="43"/>
      <c r="FRO267" s="43"/>
      <c r="FRP267" s="43"/>
      <c r="FRQ267" s="43"/>
      <c r="FRR267" s="43"/>
      <c r="FRS267" s="43"/>
      <c r="FRT267" s="43"/>
      <c r="FRU267" s="43"/>
      <c r="FRV267" s="43"/>
      <c r="FRW267" s="43"/>
      <c r="FRX267" s="43"/>
      <c r="FRY267" s="43"/>
      <c r="FRZ267" s="43"/>
      <c r="FSA267" s="43"/>
      <c r="FSB267" s="43"/>
      <c r="FSC267" s="43"/>
      <c r="FSD267" s="43"/>
      <c r="FSE267" s="43"/>
      <c r="FSF267" s="43"/>
      <c r="FSG267" s="43"/>
      <c r="FSH267" s="43"/>
      <c r="FSI267" s="43"/>
      <c r="FSJ267" s="43"/>
      <c r="FSK267" s="43"/>
      <c r="FSL267" s="43"/>
      <c r="FSM267" s="43"/>
      <c r="FSN267" s="43"/>
      <c r="FSO267" s="43"/>
      <c r="FSP267" s="43"/>
      <c r="FSQ267" s="43"/>
      <c r="FSR267" s="43"/>
      <c r="FSS267" s="43"/>
      <c r="FST267" s="43"/>
      <c r="FSU267" s="43"/>
      <c r="FSV267" s="43"/>
      <c r="FSW267" s="43"/>
      <c r="FSX267" s="43"/>
      <c r="FSY267" s="43"/>
      <c r="FSZ267" s="43"/>
      <c r="FTA267" s="43"/>
      <c r="FTB267" s="43"/>
      <c r="FTC267" s="43"/>
      <c r="FTD267" s="43"/>
      <c r="FTE267" s="43"/>
      <c r="FTF267" s="43"/>
      <c r="FTG267" s="43"/>
      <c r="FTH267" s="43"/>
      <c r="FTI267" s="43"/>
      <c r="FTJ267" s="43"/>
      <c r="FTK267" s="43"/>
      <c r="FTL267" s="43"/>
      <c r="FTM267" s="43"/>
      <c r="FTN267" s="43"/>
      <c r="FTO267" s="43"/>
      <c r="FTP267" s="43"/>
      <c r="FTQ267" s="43"/>
      <c r="FTR267" s="43"/>
      <c r="FTS267" s="43"/>
      <c r="FTT267" s="43"/>
      <c r="FTU267" s="43"/>
      <c r="FTV267" s="43"/>
      <c r="FTW267" s="43"/>
      <c r="FTX267" s="43"/>
      <c r="FTY267" s="43"/>
      <c r="FTZ267" s="43"/>
      <c r="FUA267" s="43"/>
      <c r="FUB267" s="43"/>
      <c r="FUC267" s="43"/>
      <c r="FUD267" s="43"/>
      <c r="FUE267" s="43"/>
      <c r="FUF267" s="43"/>
      <c r="FUG267" s="43"/>
      <c r="FUH267" s="43"/>
      <c r="FUI267" s="43"/>
      <c r="FUJ267" s="43"/>
      <c r="FUK267" s="43"/>
      <c r="FUL267" s="43"/>
      <c r="FUM267" s="43"/>
      <c r="FUN267" s="43"/>
      <c r="FUO267" s="43"/>
      <c r="FUP267" s="43"/>
      <c r="FUQ267" s="43"/>
      <c r="FUR267" s="43"/>
      <c r="FUS267" s="43"/>
      <c r="FUT267" s="43"/>
      <c r="FUU267" s="43"/>
      <c r="FUV267" s="43"/>
      <c r="FUW267" s="43"/>
      <c r="FUX267" s="43"/>
      <c r="FUY267" s="43"/>
      <c r="FUZ267" s="43"/>
      <c r="FVA267" s="43"/>
      <c r="FVB267" s="43"/>
      <c r="FVC267" s="43"/>
      <c r="FVD267" s="43"/>
      <c r="FVE267" s="43"/>
      <c r="FVF267" s="43"/>
      <c r="FVG267" s="43"/>
      <c r="FVH267" s="43"/>
      <c r="FVI267" s="43"/>
      <c r="FVJ267" s="43"/>
      <c r="FVK267" s="43"/>
      <c r="FVL267" s="43"/>
      <c r="FVM267" s="43"/>
      <c r="FVN267" s="43"/>
      <c r="FVO267" s="43"/>
      <c r="FVP267" s="43"/>
      <c r="FVQ267" s="43"/>
      <c r="FVR267" s="43"/>
      <c r="FVS267" s="43"/>
      <c r="FVT267" s="43"/>
      <c r="FVU267" s="43"/>
      <c r="FVV267" s="43"/>
      <c r="FVW267" s="43"/>
      <c r="FVX267" s="43"/>
      <c r="FVY267" s="43"/>
      <c r="FVZ267" s="43"/>
      <c r="FWA267" s="43"/>
      <c r="FWB267" s="43"/>
      <c r="FWC267" s="43"/>
      <c r="FWD267" s="43"/>
      <c r="FWE267" s="43"/>
      <c r="FWF267" s="43"/>
      <c r="FWG267" s="43"/>
      <c r="FWH267" s="43"/>
      <c r="FWI267" s="43"/>
      <c r="FWJ267" s="43"/>
      <c r="FWK267" s="43"/>
      <c r="FWL267" s="43"/>
      <c r="FWM267" s="43"/>
      <c r="FWN267" s="43"/>
      <c r="FWO267" s="43"/>
      <c r="FWP267" s="43"/>
      <c r="FWQ267" s="43"/>
      <c r="FWR267" s="43"/>
      <c r="FWS267" s="43"/>
      <c r="FWT267" s="43"/>
      <c r="FWU267" s="43"/>
      <c r="FWV267" s="43"/>
      <c r="FWW267" s="43"/>
      <c r="FWX267" s="43"/>
      <c r="FWY267" s="43"/>
      <c r="FWZ267" s="43"/>
      <c r="FXA267" s="43"/>
      <c r="FXB267" s="43"/>
      <c r="FXC267" s="43"/>
      <c r="FXD267" s="43"/>
      <c r="FXE267" s="43"/>
      <c r="FXF267" s="43"/>
      <c r="FXG267" s="43"/>
      <c r="FXH267" s="43"/>
      <c r="FXI267" s="43"/>
      <c r="FXJ267" s="43"/>
      <c r="FXK267" s="43"/>
      <c r="FXL267" s="43"/>
      <c r="FXM267" s="43"/>
      <c r="FXN267" s="43"/>
      <c r="FXO267" s="43"/>
      <c r="FXP267" s="43"/>
      <c r="FXQ267" s="43"/>
      <c r="FXR267" s="43"/>
      <c r="FXS267" s="43"/>
      <c r="FXT267" s="43"/>
      <c r="FXU267" s="43"/>
      <c r="FXV267" s="43"/>
      <c r="FXW267" s="43"/>
      <c r="FXX267" s="43"/>
      <c r="FXY267" s="43"/>
      <c r="FXZ267" s="43"/>
      <c r="FYA267" s="43"/>
      <c r="FYB267" s="43"/>
      <c r="FYC267" s="43"/>
      <c r="FYD267" s="43"/>
      <c r="FYE267" s="43"/>
      <c r="FYF267" s="43"/>
      <c r="FYG267" s="43"/>
      <c r="FYH267" s="43"/>
      <c r="FYI267" s="43"/>
      <c r="FYJ267" s="43"/>
      <c r="FYK267" s="43"/>
      <c r="FYL267" s="43"/>
      <c r="FYM267" s="43"/>
      <c r="FYN267" s="43"/>
      <c r="FYO267" s="43"/>
      <c r="FYP267" s="43"/>
      <c r="FYQ267" s="43"/>
      <c r="FYR267" s="43"/>
      <c r="FYS267" s="43"/>
      <c r="FYT267" s="43"/>
      <c r="FYU267" s="43"/>
      <c r="FYV267" s="43"/>
      <c r="FYW267" s="43"/>
      <c r="FYX267" s="43"/>
      <c r="FYY267" s="43"/>
      <c r="FYZ267" s="43"/>
      <c r="FZA267" s="43"/>
      <c r="FZB267" s="43"/>
      <c r="FZC267" s="43"/>
      <c r="FZD267" s="43"/>
      <c r="FZE267" s="43"/>
      <c r="FZF267" s="43"/>
      <c r="FZG267" s="43"/>
      <c r="FZH267" s="43"/>
      <c r="FZI267" s="43"/>
      <c r="FZJ267" s="43"/>
      <c r="FZK267" s="43"/>
      <c r="FZL267" s="43"/>
      <c r="FZM267" s="43"/>
      <c r="FZN267" s="43"/>
      <c r="FZO267" s="43"/>
      <c r="FZP267" s="43"/>
      <c r="FZQ267" s="43"/>
      <c r="FZR267" s="43"/>
      <c r="FZS267" s="43"/>
      <c r="FZT267" s="43"/>
      <c r="FZU267" s="43"/>
      <c r="FZV267" s="43"/>
      <c r="FZW267" s="43"/>
      <c r="FZX267" s="43"/>
      <c r="FZY267" s="43"/>
      <c r="FZZ267" s="43"/>
      <c r="GAA267" s="43"/>
      <c r="GAB267" s="43"/>
      <c r="GAC267" s="43"/>
      <c r="GAD267" s="43"/>
      <c r="GAE267" s="43"/>
      <c r="GAF267" s="43"/>
      <c r="GAG267" s="43"/>
      <c r="GAH267" s="43"/>
      <c r="GAI267" s="43"/>
      <c r="GAJ267" s="43"/>
      <c r="GAK267" s="43"/>
      <c r="GAL267" s="43"/>
      <c r="GAM267" s="43"/>
      <c r="GAN267" s="43"/>
      <c r="GAO267" s="43"/>
      <c r="GAP267" s="43"/>
      <c r="GAQ267" s="43"/>
      <c r="GAR267" s="43"/>
      <c r="GAS267" s="43"/>
      <c r="GAT267" s="43"/>
      <c r="GAU267" s="43"/>
      <c r="GAV267" s="43"/>
      <c r="GAW267" s="43"/>
      <c r="GAX267" s="43"/>
      <c r="GAY267" s="43"/>
      <c r="GAZ267" s="43"/>
      <c r="GBA267" s="43"/>
      <c r="GBB267" s="43"/>
      <c r="GBC267" s="43"/>
      <c r="GBD267" s="43"/>
      <c r="GBE267" s="43"/>
      <c r="GBF267" s="43"/>
      <c r="GBG267" s="43"/>
      <c r="GBH267" s="43"/>
      <c r="GBI267" s="43"/>
      <c r="GBJ267" s="43"/>
      <c r="GBK267" s="43"/>
      <c r="GBL267" s="43"/>
      <c r="GBM267" s="43"/>
      <c r="GBN267" s="43"/>
      <c r="GBO267" s="43"/>
      <c r="GBP267" s="43"/>
      <c r="GBQ267" s="43"/>
      <c r="GBR267" s="43"/>
      <c r="GBS267" s="43"/>
      <c r="GBT267" s="43"/>
      <c r="GBU267" s="43"/>
      <c r="GBV267" s="43"/>
      <c r="GBW267" s="43"/>
      <c r="GBX267" s="43"/>
      <c r="GBY267" s="43"/>
      <c r="GBZ267" s="43"/>
      <c r="GCA267" s="43"/>
      <c r="GCB267" s="43"/>
      <c r="GCC267" s="43"/>
      <c r="GCD267" s="43"/>
      <c r="GCE267" s="43"/>
      <c r="GCF267" s="43"/>
      <c r="GCG267" s="43"/>
      <c r="GCH267" s="43"/>
      <c r="GCI267" s="43"/>
      <c r="GCJ267" s="43"/>
      <c r="GCK267" s="43"/>
      <c r="GCL267" s="43"/>
      <c r="GCM267" s="43"/>
      <c r="GCN267" s="43"/>
      <c r="GCO267" s="43"/>
      <c r="GCP267" s="43"/>
      <c r="GCQ267" s="43"/>
      <c r="GCR267" s="43"/>
      <c r="GCS267" s="43"/>
      <c r="GCT267" s="43"/>
      <c r="GCU267" s="43"/>
      <c r="GCV267" s="43"/>
      <c r="GCW267" s="43"/>
      <c r="GCX267" s="43"/>
      <c r="GCY267" s="43"/>
      <c r="GCZ267" s="43"/>
      <c r="GDA267" s="43"/>
      <c r="GDB267" s="43"/>
      <c r="GDC267" s="43"/>
      <c r="GDD267" s="43"/>
      <c r="GDE267" s="43"/>
      <c r="GDF267" s="43"/>
      <c r="GDG267" s="43"/>
      <c r="GDH267" s="43"/>
      <c r="GDI267" s="43"/>
      <c r="GDJ267" s="43"/>
      <c r="GDK267" s="43"/>
      <c r="GDL267" s="43"/>
      <c r="GDM267" s="43"/>
      <c r="GDN267" s="43"/>
      <c r="GDO267" s="43"/>
      <c r="GDP267" s="43"/>
      <c r="GDQ267" s="43"/>
      <c r="GDR267" s="43"/>
      <c r="GDS267" s="43"/>
      <c r="GDT267" s="43"/>
      <c r="GDU267" s="43"/>
      <c r="GDV267" s="43"/>
      <c r="GDW267" s="43"/>
      <c r="GDX267" s="43"/>
      <c r="GDY267" s="43"/>
      <c r="GDZ267" s="43"/>
      <c r="GEA267" s="43"/>
      <c r="GEB267" s="43"/>
      <c r="GEC267" s="43"/>
      <c r="GED267" s="43"/>
      <c r="GEE267" s="43"/>
      <c r="GEF267" s="43"/>
      <c r="GEG267" s="43"/>
      <c r="GEH267" s="43"/>
      <c r="GEI267" s="43"/>
      <c r="GEJ267" s="43"/>
      <c r="GEK267" s="43"/>
      <c r="GEL267" s="43"/>
      <c r="GEM267" s="43"/>
      <c r="GEN267" s="43"/>
      <c r="GEO267" s="43"/>
      <c r="GEP267" s="43"/>
      <c r="GEQ267" s="43"/>
      <c r="GER267" s="43"/>
      <c r="GES267" s="43"/>
      <c r="GET267" s="43"/>
      <c r="GEU267" s="43"/>
      <c r="GEV267" s="43"/>
      <c r="GEW267" s="43"/>
      <c r="GEX267" s="43"/>
      <c r="GEY267" s="43"/>
      <c r="GEZ267" s="43"/>
      <c r="GFA267" s="43"/>
      <c r="GFB267" s="43"/>
      <c r="GFC267" s="43"/>
      <c r="GFD267" s="43"/>
      <c r="GFE267" s="43"/>
      <c r="GFF267" s="43"/>
      <c r="GFG267" s="43"/>
      <c r="GFH267" s="43"/>
      <c r="GFI267" s="43"/>
      <c r="GFJ267" s="43"/>
      <c r="GFK267" s="43"/>
      <c r="GFL267" s="43"/>
      <c r="GFM267" s="43"/>
      <c r="GFN267" s="43"/>
      <c r="GFO267" s="43"/>
      <c r="GFP267" s="43"/>
      <c r="GFQ267" s="43"/>
      <c r="GFR267" s="43"/>
      <c r="GFS267" s="43"/>
      <c r="GFT267" s="43"/>
      <c r="GFU267" s="43"/>
      <c r="GFV267" s="43"/>
      <c r="GFW267" s="43"/>
      <c r="GFX267" s="43"/>
      <c r="GFY267" s="43"/>
      <c r="GFZ267" s="43"/>
      <c r="GGA267" s="43"/>
      <c r="GGB267" s="43"/>
      <c r="GGC267" s="43"/>
      <c r="GGD267" s="43"/>
      <c r="GGE267" s="43"/>
      <c r="GGF267" s="43"/>
      <c r="GGG267" s="43"/>
      <c r="GGH267" s="43"/>
      <c r="GGI267" s="43"/>
      <c r="GGJ267" s="43"/>
      <c r="GGK267" s="43"/>
      <c r="GGL267" s="43"/>
      <c r="GGM267" s="43"/>
      <c r="GGN267" s="43"/>
      <c r="GGO267" s="43"/>
      <c r="GGP267" s="43"/>
      <c r="GGQ267" s="43"/>
      <c r="GGR267" s="43"/>
      <c r="GGS267" s="43"/>
      <c r="GGT267" s="43"/>
      <c r="GGU267" s="43"/>
      <c r="GGV267" s="43"/>
      <c r="GGW267" s="43"/>
      <c r="GGX267" s="43"/>
      <c r="GGY267" s="43"/>
      <c r="GGZ267" s="43"/>
      <c r="GHA267" s="43"/>
      <c r="GHB267" s="43"/>
      <c r="GHC267" s="43"/>
      <c r="GHD267" s="43"/>
      <c r="GHE267" s="43"/>
      <c r="GHF267" s="43"/>
      <c r="GHG267" s="43"/>
      <c r="GHH267" s="43"/>
      <c r="GHI267" s="43"/>
      <c r="GHJ267" s="43"/>
      <c r="GHK267" s="43"/>
      <c r="GHL267" s="43"/>
      <c r="GHM267" s="43"/>
      <c r="GHN267" s="43"/>
      <c r="GHO267" s="43"/>
      <c r="GHP267" s="43"/>
      <c r="GHQ267" s="43"/>
      <c r="GHR267" s="43"/>
      <c r="GHS267" s="43"/>
      <c r="GHT267" s="43"/>
      <c r="GHU267" s="43"/>
      <c r="GHV267" s="43"/>
      <c r="GHW267" s="43"/>
      <c r="GHX267" s="43"/>
      <c r="GHY267" s="43"/>
      <c r="GHZ267" s="43"/>
      <c r="GIA267" s="43"/>
      <c r="GIB267" s="43"/>
      <c r="GIC267" s="43"/>
      <c r="GID267" s="43"/>
      <c r="GIE267" s="43"/>
      <c r="GIF267" s="43"/>
      <c r="GIG267" s="43"/>
      <c r="GIH267" s="43"/>
      <c r="GII267" s="43"/>
      <c r="GIJ267" s="43"/>
      <c r="GIK267" s="43"/>
      <c r="GIL267" s="43"/>
      <c r="GIM267" s="43"/>
      <c r="GIN267" s="43"/>
      <c r="GIO267" s="43"/>
      <c r="GIP267" s="43"/>
      <c r="GIQ267" s="43"/>
      <c r="GIR267" s="43"/>
      <c r="GIS267" s="43"/>
      <c r="GIT267" s="43"/>
      <c r="GIU267" s="43"/>
      <c r="GIV267" s="43"/>
      <c r="GIW267" s="43"/>
      <c r="GIX267" s="43"/>
      <c r="GIY267" s="43"/>
      <c r="GIZ267" s="43"/>
      <c r="GJA267" s="43"/>
      <c r="GJB267" s="43"/>
      <c r="GJC267" s="43"/>
      <c r="GJD267" s="43"/>
      <c r="GJE267" s="43"/>
      <c r="GJF267" s="43"/>
      <c r="GJG267" s="43"/>
      <c r="GJH267" s="43"/>
      <c r="GJI267" s="43"/>
      <c r="GJJ267" s="43"/>
      <c r="GJK267" s="43"/>
      <c r="GJL267" s="43"/>
      <c r="GJM267" s="43"/>
      <c r="GJN267" s="43"/>
      <c r="GJO267" s="43"/>
      <c r="GJP267" s="43"/>
      <c r="GJQ267" s="43"/>
      <c r="GJR267" s="43"/>
      <c r="GJS267" s="43"/>
      <c r="GJT267" s="43"/>
      <c r="GJU267" s="43"/>
      <c r="GJV267" s="43"/>
      <c r="GJW267" s="43"/>
      <c r="GJX267" s="43"/>
      <c r="GJY267" s="43"/>
      <c r="GJZ267" s="43"/>
      <c r="GKA267" s="43"/>
      <c r="GKB267" s="43"/>
      <c r="GKC267" s="43"/>
      <c r="GKD267" s="43"/>
      <c r="GKE267" s="43"/>
      <c r="GKF267" s="43"/>
      <c r="GKG267" s="43"/>
      <c r="GKH267" s="43"/>
      <c r="GKI267" s="43"/>
      <c r="GKJ267" s="43"/>
      <c r="GKK267" s="43"/>
      <c r="GKL267" s="43"/>
      <c r="GKM267" s="43"/>
      <c r="GKN267" s="43"/>
      <c r="GKO267" s="43"/>
      <c r="GKP267" s="43"/>
      <c r="GKQ267" s="43"/>
      <c r="GKR267" s="43"/>
      <c r="GKS267" s="43"/>
      <c r="GKT267" s="43"/>
      <c r="GKU267" s="43"/>
      <c r="GKV267" s="43"/>
      <c r="GKW267" s="43"/>
      <c r="GKX267" s="43"/>
      <c r="GKY267" s="43"/>
      <c r="GKZ267" s="43"/>
      <c r="GLA267" s="43"/>
      <c r="GLB267" s="43"/>
      <c r="GLC267" s="43"/>
      <c r="GLD267" s="43"/>
      <c r="GLE267" s="43"/>
      <c r="GLF267" s="43"/>
      <c r="GLG267" s="43"/>
      <c r="GLH267" s="43"/>
      <c r="GLI267" s="43"/>
      <c r="GLJ267" s="43"/>
      <c r="GLK267" s="43"/>
      <c r="GLL267" s="43"/>
      <c r="GLM267" s="43"/>
      <c r="GLN267" s="43"/>
      <c r="GLO267" s="43"/>
      <c r="GLP267" s="43"/>
      <c r="GLQ267" s="43"/>
      <c r="GLR267" s="43"/>
      <c r="GLS267" s="43"/>
      <c r="GLT267" s="43"/>
      <c r="GLU267" s="43"/>
      <c r="GLV267" s="43"/>
      <c r="GLW267" s="43"/>
      <c r="GLX267" s="43"/>
      <c r="GLY267" s="43"/>
      <c r="GLZ267" s="43"/>
      <c r="GMA267" s="43"/>
      <c r="GMB267" s="43"/>
      <c r="GMC267" s="43"/>
      <c r="GMD267" s="43"/>
      <c r="GME267" s="43"/>
      <c r="GMF267" s="43"/>
      <c r="GMG267" s="43"/>
      <c r="GMH267" s="43"/>
      <c r="GMI267" s="43"/>
      <c r="GMJ267" s="43"/>
      <c r="GMK267" s="43"/>
      <c r="GML267" s="43"/>
      <c r="GMM267" s="43"/>
      <c r="GMN267" s="43"/>
      <c r="GMO267" s="43"/>
      <c r="GMP267" s="43"/>
      <c r="GMQ267" s="43"/>
      <c r="GMR267" s="43"/>
      <c r="GMS267" s="43"/>
      <c r="GMT267" s="43"/>
      <c r="GMU267" s="43"/>
      <c r="GMV267" s="43"/>
      <c r="GMW267" s="43"/>
      <c r="GMX267" s="43"/>
      <c r="GMY267" s="43"/>
      <c r="GMZ267" s="43"/>
      <c r="GNA267" s="43"/>
      <c r="GNB267" s="43"/>
      <c r="GNC267" s="43"/>
      <c r="GND267" s="43"/>
      <c r="GNE267" s="43"/>
      <c r="GNF267" s="43"/>
      <c r="GNG267" s="43"/>
      <c r="GNH267" s="43"/>
      <c r="GNI267" s="43"/>
      <c r="GNJ267" s="43"/>
      <c r="GNK267" s="43"/>
      <c r="GNL267" s="43"/>
      <c r="GNM267" s="43"/>
      <c r="GNN267" s="43"/>
      <c r="GNO267" s="43"/>
      <c r="GNP267" s="43"/>
      <c r="GNQ267" s="43"/>
      <c r="GNR267" s="43"/>
      <c r="GNS267" s="43"/>
      <c r="GNT267" s="43"/>
      <c r="GNU267" s="43"/>
      <c r="GNV267" s="43"/>
      <c r="GNW267" s="43"/>
      <c r="GNX267" s="43"/>
      <c r="GNY267" s="43"/>
      <c r="GNZ267" s="43"/>
      <c r="GOA267" s="43"/>
      <c r="GOB267" s="43"/>
      <c r="GOC267" s="43"/>
      <c r="GOD267" s="43"/>
      <c r="GOE267" s="43"/>
      <c r="GOF267" s="43"/>
      <c r="GOG267" s="43"/>
      <c r="GOH267" s="43"/>
      <c r="GOI267" s="43"/>
      <c r="GOJ267" s="43"/>
      <c r="GOK267" s="43"/>
      <c r="GOL267" s="43"/>
      <c r="GOM267" s="43"/>
      <c r="GON267" s="43"/>
      <c r="GOO267" s="43"/>
      <c r="GOP267" s="43"/>
      <c r="GOQ267" s="43"/>
      <c r="GOR267" s="43"/>
      <c r="GOS267" s="43"/>
      <c r="GOT267" s="43"/>
      <c r="GOU267" s="43"/>
      <c r="GOV267" s="43"/>
      <c r="GOW267" s="43"/>
      <c r="GOX267" s="43"/>
      <c r="GOY267" s="43"/>
      <c r="GOZ267" s="43"/>
      <c r="GPA267" s="43"/>
      <c r="GPB267" s="43"/>
      <c r="GPC267" s="43"/>
      <c r="GPD267" s="43"/>
      <c r="GPE267" s="43"/>
      <c r="GPF267" s="43"/>
      <c r="GPG267" s="43"/>
      <c r="GPH267" s="43"/>
      <c r="GPI267" s="43"/>
      <c r="GPJ267" s="43"/>
      <c r="GPK267" s="43"/>
      <c r="GPL267" s="43"/>
      <c r="GPM267" s="43"/>
      <c r="GPN267" s="43"/>
      <c r="GPO267" s="43"/>
      <c r="GPP267" s="43"/>
      <c r="GPQ267" s="43"/>
      <c r="GPR267" s="43"/>
      <c r="GPS267" s="43"/>
      <c r="GPT267" s="43"/>
      <c r="GPU267" s="43"/>
      <c r="GPV267" s="43"/>
      <c r="GPW267" s="43"/>
      <c r="GPX267" s="43"/>
      <c r="GPY267" s="43"/>
      <c r="GPZ267" s="43"/>
      <c r="GQA267" s="43"/>
      <c r="GQB267" s="43"/>
      <c r="GQC267" s="43"/>
      <c r="GQD267" s="43"/>
      <c r="GQE267" s="43"/>
      <c r="GQF267" s="43"/>
      <c r="GQG267" s="43"/>
      <c r="GQH267" s="43"/>
      <c r="GQI267" s="43"/>
      <c r="GQJ267" s="43"/>
      <c r="GQK267" s="43"/>
      <c r="GQL267" s="43"/>
      <c r="GQM267" s="43"/>
      <c r="GQN267" s="43"/>
      <c r="GQO267" s="43"/>
      <c r="GQP267" s="43"/>
      <c r="GQQ267" s="43"/>
      <c r="GQR267" s="43"/>
      <c r="GQS267" s="43"/>
      <c r="GQT267" s="43"/>
      <c r="GQU267" s="43"/>
      <c r="GQV267" s="43"/>
      <c r="GQW267" s="43"/>
      <c r="GQX267" s="43"/>
      <c r="GQY267" s="43"/>
      <c r="GQZ267" s="43"/>
      <c r="GRA267" s="43"/>
      <c r="GRB267" s="43"/>
      <c r="GRC267" s="43"/>
      <c r="GRD267" s="43"/>
      <c r="GRE267" s="43"/>
      <c r="GRF267" s="43"/>
      <c r="GRG267" s="43"/>
      <c r="GRH267" s="43"/>
      <c r="GRI267" s="43"/>
      <c r="GRJ267" s="43"/>
      <c r="GRK267" s="43"/>
      <c r="GRL267" s="43"/>
      <c r="GRM267" s="43"/>
      <c r="GRN267" s="43"/>
      <c r="GRO267" s="43"/>
      <c r="GRP267" s="43"/>
      <c r="GRQ267" s="43"/>
      <c r="GRR267" s="43"/>
      <c r="GRS267" s="43"/>
      <c r="GRT267" s="43"/>
      <c r="GRU267" s="43"/>
      <c r="GRV267" s="43"/>
      <c r="GRW267" s="43"/>
      <c r="GRX267" s="43"/>
      <c r="GRY267" s="43"/>
      <c r="GRZ267" s="43"/>
      <c r="GSA267" s="43"/>
      <c r="GSB267" s="43"/>
      <c r="GSC267" s="43"/>
      <c r="GSD267" s="43"/>
      <c r="GSE267" s="43"/>
      <c r="GSF267" s="43"/>
      <c r="GSG267" s="43"/>
      <c r="GSH267" s="43"/>
      <c r="GSI267" s="43"/>
      <c r="GSJ267" s="43"/>
      <c r="GSK267" s="43"/>
      <c r="GSL267" s="43"/>
      <c r="GSM267" s="43"/>
      <c r="GSN267" s="43"/>
      <c r="GSO267" s="43"/>
      <c r="GSP267" s="43"/>
      <c r="GSQ267" s="43"/>
      <c r="GSR267" s="43"/>
      <c r="GSS267" s="43"/>
      <c r="GST267" s="43"/>
      <c r="GSU267" s="43"/>
      <c r="GSV267" s="43"/>
      <c r="GSW267" s="43"/>
      <c r="GSX267" s="43"/>
      <c r="GSY267" s="43"/>
      <c r="GSZ267" s="43"/>
      <c r="GTA267" s="43"/>
      <c r="GTB267" s="43"/>
      <c r="GTC267" s="43"/>
      <c r="GTD267" s="43"/>
      <c r="GTE267" s="43"/>
      <c r="GTF267" s="43"/>
      <c r="GTG267" s="43"/>
      <c r="GTH267" s="43"/>
      <c r="GTI267" s="43"/>
      <c r="GTJ267" s="43"/>
      <c r="GTK267" s="43"/>
      <c r="GTL267" s="43"/>
      <c r="GTM267" s="43"/>
      <c r="GTN267" s="43"/>
      <c r="GTO267" s="43"/>
      <c r="GTP267" s="43"/>
      <c r="GTQ267" s="43"/>
      <c r="GTR267" s="43"/>
      <c r="GTS267" s="43"/>
      <c r="GTT267" s="43"/>
      <c r="GTU267" s="43"/>
      <c r="GTV267" s="43"/>
      <c r="GTW267" s="43"/>
      <c r="GTX267" s="43"/>
      <c r="GTY267" s="43"/>
      <c r="GTZ267" s="43"/>
      <c r="GUA267" s="43"/>
      <c r="GUB267" s="43"/>
      <c r="GUC267" s="43"/>
      <c r="GUD267" s="43"/>
      <c r="GUE267" s="43"/>
      <c r="GUF267" s="43"/>
      <c r="GUG267" s="43"/>
      <c r="GUH267" s="43"/>
      <c r="GUI267" s="43"/>
      <c r="GUJ267" s="43"/>
      <c r="GUK267" s="43"/>
      <c r="GUL267" s="43"/>
      <c r="GUM267" s="43"/>
      <c r="GUN267" s="43"/>
      <c r="GUO267" s="43"/>
      <c r="GUP267" s="43"/>
      <c r="GUQ267" s="43"/>
      <c r="GUR267" s="43"/>
      <c r="GUS267" s="43"/>
      <c r="GUT267" s="43"/>
      <c r="GUU267" s="43"/>
      <c r="GUV267" s="43"/>
      <c r="GUW267" s="43"/>
      <c r="GUX267" s="43"/>
      <c r="GUY267" s="43"/>
      <c r="GUZ267" s="43"/>
      <c r="GVA267" s="43"/>
      <c r="GVB267" s="43"/>
      <c r="GVC267" s="43"/>
      <c r="GVD267" s="43"/>
      <c r="GVE267" s="43"/>
      <c r="GVF267" s="43"/>
      <c r="GVG267" s="43"/>
      <c r="GVH267" s="43"/>
      <c r="GVI267" s="43"/>
      <c r="GVJ267" s="43"/>
      <c r="GVK267" s="43"/>
      <c r="GVL267" s="43"/>
      <c r="GVM267" s="43"/>
      <c r="GVN267" s="43"/>
      <c r="GVO267" s="43"/>
      <c r="GVP267" s="43"/>
      <c r="GVQ267" s="43"/>
      <c r="GVR267" s="43"/>
      <c r="GVS267" s="43"/>
      <c r="GVT267" s="43"/>
      <c r="GVU267" s="43"/>
      <c r="GVV267" s="43"/>
      <c r="GVW267" s="43"/>
      <c r="GVX267" s="43"/>
      <c r="GVY267" s="43"/>
      <c r="GVZ267" s="43"/>
      <c r="GWA267" s="43"/>
      <c r="GWB267" s="43"/>
      <c r="GWC267" s="43"/>
      <c r="GWD267" s="43"/>
      <c r="GWE267" s="43"/>
      <c r="GWF267" s="43"/>
      <c r="GWG267" s="43"/>
      <c r="GWH267" s="43"/>
      <c r="GWI267" s="43"/>
      <c r="GWJ267" s="43"/>
      <c r="GWK267" s="43"/>
      <c r="GWL267" s="43"/>
      <c r="GWM267" s="43"/>
      <c r="GWN267" s="43"/>
      <c r="GWO267" s="43"/>
      <c r="GWP267" s="43"/>
      <c r="GWQ267" s="43"/>
      <c r="GWR267" s="43"/>
      <c r="GWS267" s="43"/>
      <c r="GWT267" s="43"/>
      <c r="GWU267" s="43"/>
      <c r="GWV267" s="43"/>
      <c r="GWW267" s="43"/>
      <c r="GWX267" s="43"/>
      <c r="GWY267" s="43"/>
      <c r="GWZ267" s="43"/>
      <c r="GXA267" s="43"/>
      <c r="GXB267" s="43"/>
      <c r="GXC267" s="43"/>
      <c r="GXD267" s="43"/>
      <c r="GXE267" s="43"/>
      <c r="GXF267" s="43"/>
      <c r="GXG267" s="43"/>
      <c r="GXH267" s="43"/>
      <c r="GXI267" s="43"/>
      <c r="GXJ267" s="43"/>
      <c r="GXK267" s="43"/>
      <c r="GXL267" s="43"/>
      <c r="GXM267" s="43"/>
      <c r="GXN267" s="43"/>
      <c r="GXO267" s="43"/>
      <c r="GXP267" s="43"/>
      <c r="GXQ267" s="43"/>
      <c r="GXR267" s="43"/>
      <c r="GXS267" s="43"/>
      <c r="GXT267" s="43"/>
      <c r="GXU267" s="43"/>
      <c r="GXV267" s="43"/>
      <c r="GXW267" s="43"/>
      <c r="GXX267" s="43"/>
      <c r="GXY267" s="43"/>
      <c r="GXZ267" s="43"/>
      <c r="GYA267" s="43"/>
      <c r="GYB267" s="43"/>
      <c r="GYC267" s="43"/>
      <c r="GYD267" s="43"/>
      <c r="GYE267" s="43"/>
      <c r="GYF267" s="43"/>
      <c r="GYG267" s="43"/>
      <c r="GYH267" s="43"/>
      <c r="GYI267" s="43"/>
      <c r="GYJ267" s="43"/>
      <c r="GYK267" s="43"/>
      <c r="GYL267" s="43"/>
      <c r="GYM267" s="43"/>
      <c r="GYN267" s="43"/>
      <c r="GYO267" s="43"/>
      <c r="GYP267" s="43"/>
      <c r="GYQ267" s="43"/>
      <c r="GYR267" s="43"/>
      <c r="GYS267" s="43"/>
      <c r="GYT267" s="43"/>
      <c r="GYU267" s="43"/>
      <c r="GYV267" s="43"/>
      <c r="GYW267" s="43"/>
      <c r="GYX267" s="43"/>
      <c r="GYY267" s="43"/>
      <c r="GYZ267" s="43"/>
      <c r="GZA267" s="43"/>
      <c r="GZB267" s="43"/>
      <c r="GZC267" s="43"/>
      <c r="GZD267" s="43"/>
      <c r="GZE267" s="43"/>
      <c r="GZF267" s="43"/>
      <c r="GZG267" s="43"/>
      <c r="GZH267" s="43"/>
      <c r="GZI267" s="43"/>
      <c r="GZJ267" s="43"/>
      <c r="GZK267" s="43"/>
      <c r="GZL267" s="43"/>
      <c r="GZM267" s="43"/>
      <c r="GZN267" s="43"/>
      <c r="GZO267" s="43"/>
      <c r="GZP267" s="43"/>
      <c r="GZQ267" s="43"/>
      <c r="GZR267" s="43"/>
      <c r="GZS267" s="43"/>
      <c r="GZT267" s="43"/>
      <c r="GZU267" s="43"/>
      <c r="GZV267" s="43"/>
      <c r="GZW267" s="43"/>
      <c r="GZX267" s="43"/>
      <c r="GZY267" s="43"/>
      <c r="GZZ267" s="43"/>
      <c r="HAA267" s="43"/>
      <c r="HAB267" s="43"/>
      <c r="HAC267" s="43"/>
      <c r="HAD267" s="43"/>
      <c r="HAE267" s="43"/>
      <c r="HAF267" s="43"/>
      <c r="HAG267" s="43"/>
      <c r="HAH267" s="43"/>
      <c r="HAI267" s="43"/>
      <c r="HAJ267" s="43"/>
      <c r="HAK267" s="43"/>
      <c r="HAL267" s="43"/>
      <c r="HAM267" s="43"/>
      <c r="HAN267" s="43"/>
      <c r="HAO267" s="43"/>
      <c r="HAP267" s="43"/>
      <c r="HAQ267" s="43"/>
      <c r="HAR267" s="43"/>
      <c r="HAS267" s="43"/>
      <c r="HAT267" s="43"/>
      <c r="HAU267" s="43"/>
      <c r="HAV267" s="43"/>
      <c r="HAW267" s="43"/>
      <c r="HAX267" s="43"/>
      <c r="HAY267" s="43"/>
      <c r="HAZ267" s="43"/>
      <c r="HBA267" s="43"/>
      <c r="HBB267" s="43"/>
      <c r="HBC267" s="43"/>
      <c r="HBD267" s="43"/>
      <c r="HBE267" s="43"/>
      <c r="HBF267" s="43"/>
      <c r="HBG267" s="43"/>
      <c r="HBH267" s="43"/>
      <c r="HBI267" s="43"/>
      <c r="HBJ267" s="43"/>
      <c r="HBK267" s="43"/>
      <c r="HBL267" s="43"/>
      <c r="HBM267" s="43"/>
      <c r="HBN267" s="43"/>
      <c r="HBO267" s="43"/>
      <c r="HBP267" s="43"/>
      <c r="HBQ267" s="43"/>
      <c r="HBR267" s="43"/>
      <c r="HBS267" s="43"/>
      <c r="HBT267" s="43"/>
      <c r="HBU267" s="43"/>
      <c r="HBV267" s="43"/>
      <c r="HBW267" s="43"/>
      <c r="HBX267" s="43"/>
      <c r="HBY267" s="43"/>
      <c r="HBZ267" s="43"/>
      <c r="HCA267" s="43"/>
      <c r="HCB267" s="43"/>
      <c r="HCC267" s="43"/>
      <c r="HCD267" s="43"/>
      <c r="HCE267" s="43"/>
      <c r="HCF267" s="43"/>
      <c r="HCG267" s="43"/>
      <c r="HCH267" s="43"/>
      <c r="HCI267" s="43"/>
      <c r="HCJ267" s="43"/>
      <c r="HCK267" s="43"/>
      <c r="HCL267" s="43"/>
      <c r="HCM267" s="43"/>
      <c r="HCN267" s="43"/>
      <c r="HCO267" s="43"/>
      <c r="HCP267" s="43"/>
      <c r="HCQ267" s="43"/>
      <c r="HCR267" s="43"/>
      <c r="HCS267" s="43"/>
      <c r="HCT267" s="43"/>
      <c r="HCU267" s="43"/>
      <c r="HCV267" s="43"/>
      <c r="HCW267" s="43"/>
      <c r="HCX267" s="43"/>
      <c r="HCY267" s="43"/>
      <c r="HCZ267" s="43"/>
      <c r="HDA267" s="43"/>
      <c r="HDB267" s="43"/>
      <c r="HDC267" s="43"/>
      <c r="HDD267" s="43"/>
      <c r="HDE267" s="43"/>
      <c r="HDF267" s="43"/>
      <c r="HDG267" s="43"/>
      <c r="HDH267" s="43"/>
      <c r="HDI267" s="43"/>
      <c r="HDJ267" s="43"/>
      <c r="HDK267" s="43"/>
      <c r="HDL267" s="43"/>
      <c r="HDM267" s="43"/>
      <c r="HDN267" s="43"/>
      <c r="HDO267" s="43"/>
      <c r="HDP267" s="43"/>
      <c r="HDQ267" s="43"/>
      <c r="HDR267" s="43"/>
      <c r="HDS267" s="43"/>
      <c r="HDT267" s="43"/>
      <c r="HDU267" s="43"/>
      <c r="HDV267" s="43"/>
      <c r="HDW267" s="43"/>
      <c r="HDX267" s="43"/>
      <c r="HDY267" s="43"/>
      <c r="HDZ267" s="43"/>
      <c r="HEA267" s="43"/>
      <c r="HEB267" s="43"/>
      <c r="HEC267" s="43"/>
      <c r="HED267" s="43"/>
      <c r="HEE267" s="43"/>
      <c r="HEF267" s="43"/>
      <c r="HEG267" s="43"/>
      <c r="HEH267" s="43"/>
      <c r="HEI267" s="43"/>
      <c r="HEJ267" s="43"/>
      <c r="HEK267" s="43"/>
      <c r="HEL267" s="43"/>
      <c r="HEM267" s="43"/>
      <c r="HEN267" s="43"/>
      <c r="HEO267" s="43"/>
      <c r="HEP267" s="43"/>
      <c r="HEQ267" s="43"/>
      <c r="HER267" s="43"/>
      <c r="HES267" s="43"/>
      <c r="HET267" s="43"/>
      <c r="HEU267" s="43"/>
      <c r="HEV267" s="43"/>
      <c r="HEW267" s="43"/>
      <c r="HEX267" s="43"/>
      <c r="HEY267" s="43"/>
      <c r="HEZ267" s="43"/>
      <c r="HFA267" s="43"/>
      <c r="HFB267" s="43"/>
      <c r="HFC267" s="43"/>
      <c r="HFD267" s="43"/>
      <c r="HFE267" s="43"/>
      <c r="HFF267" s="43"/>
      <c r="HFG267" s="43"/>
      <c r="HFH267" s="43"/>
      <c r="HFI267" s="43"/>
      <c r="HFJ267" s="43"/>
      <c r="HFK267" s="43"/>
      <c r="HFL267" s="43"/>
      <c r="HFM267" s="43"/>
      <c r="HFN267" s="43"/>
      <c r="HFO267" s="43"/>
      <c r="HFP267" s="43"/>
      <c r="HFQ267" s="43"/>
      <c r="HFR267" s="43"/>
      <c r="HFS267" s="43"/>
      <c r="HFT267" s="43"/>
      <c r="HFU267" s="43"/>
      <c r="HFV267" s="43"/>
      <c r="HFW267" s="43"/>
      <c r="HFX267" s="43"/>
      <c r="HFY267" s="43"/>
      <c r="HFZ267" s="43"/>
      <c r="HGA267" s="43"/>
      <c r="HGB267" s="43"/>
      <c r="HGC267" s="43"/>
      <c r="HGD267" s="43"/>
      <c r="HGE267" s="43"/>
      <c r="HGF267" s="43"/>
      <c r="HGG267" s="43"/>
      <c r="HGH267" s="43"/>
      <c r="HGI267" s="43"/>
      <c r="HGJ267" s="43"/>
      <c r="HGK267" s="43"/>
      <c r="HGL267" s="43"/>
      <c r="HGM267" s="43"/>
      <c r="HGN267" s="43"/>
      <c r="HGO267" s="43"/>
      <c r="HGP267" s="43"/>
      <c r="HGQ267" s="43"/>
      <c r="HGR267" s="43"/>
      <c r="HGS267" s="43"/>
      <c r="HGT267" s="43"/>
      <c r="HGU267" s="43"/>
      <c r="HGV267" s="43"/>
      <c r="HGW267" s="43"/>
      <c r="HGX267" s="43"/>
      <c r="HGY267" s="43"/>
      <c r="HGZ267" s="43"/>
      <c r="HHA267" s="43"/>
      <c r="HHB267" s="43"/>
      <c r="HHC267" s="43"/>
      <c r="HHD267" s="43"/>
      <c r="HHE267" s="43"/>
      <c r="HHF267" s="43"/>
      <c r="HHG267" s="43"/>
      <c r="HHH267" s="43"/>
      <c r="HHI267" s="43"/>
      <c r="HHJ267" s="43"/>
      <c r="HHK267" s="43"/>
      <c r="HHL267" s="43"/>
      <c r="HHM267" s="43"/>
      <c r="HHN267" s="43"/>
      <c r="HHO267" s="43"/>
      <c r="HHP267" s="43"/>
      <c r="HHQ267" s="43"/>
      <c r="HHR267" s="43"/>
      <c r="HHS267" s="43"/>
      <c r="HHT267" s="43"/>
      <c r="HHU267" s="43"/>
      <c r="HHV267" s="43"/>
      <c r="HHW267" s="43"/>
      <c r="HHX267" s="43"/>
      <c r="HHY267" s="43"/>
      <c r="HHZ267" s="43"/>
      <c r="HIA267" s="43"/>
      <c r="HIB267" s="43"/>
      <c r="HIC267" s="43"/>
      <c r="HID267" s="43"/>
      <c r="HIE267" s="43"/>
      <c r="HIF267" s="43"/>
      <c r="HIG267" s="43"/>
      <c r="HIH267" s="43"/>
      <c r="HII267" s="43"/>
      <c r="HIJ267" s="43"/>
      <c r="HIK267" s="43"/>
      <c r="HIL267" s="43"/>
      <c r="HIM267" s="43"/>
      <c r="HIN267" s="43"/>
      <c r="HIO267" s="43"/>
      <c r="HIP267" s="43"/>
      <c r="HIQ267" s="43"/>
      <c r="HIR267" s="43"/>
      <c r="HIS267" s="43"/>
      <c r="HIT267" s="43"/>
      <c r="HIU267" s="43"/>
      <c r="HIV267" s="43"/>
      <c r="HIW267" s="43"/>
      <c r="HIX267" s="43"/>
      <c r="HIY267" s="43"/>
      <c r="HIZ267" s="43"/>
      <c r="HJA267" s="43"/>
      <c r="HJB267" s="43"/>
      <c r="HJC267" s="43"/>
      <c r="HJD267" s="43"/>
      <c r="HJE267" s="43"/>
      <c r="HJF267" s="43"/>
      <c r="HJG267" s="43"/>
      <c r="HJH267" s="43"/>
      <c r="HJI267" s="43"/>
      <c r="HJJ267" s="43"/>
      <c r="HJK267" s="43"/>
      <c r="HJL267" s="43"/>
      <c r="HJM267" s="43"/>
      <c r="HJN267" s="43"/>
      <c r="HJO267" s="43"/>
      <c r="HJP267" s="43"/>
      <c r="HJQ267" s="43"/>
      <c r="HJR267" s="43"/>
      <c r="HJS267" s="43"/>
      <c r="HJT267" s="43"/>
      <c r="HJU267" s="43"/>
      <c r="HJV267" s="43"/>
      <c r="HJW267" s="43"/>
      <c r="HJX267" s="43"/>
      <c r="HJY267" s="43"/>
      <c r="HJZ267" s="43"/>
      <c r="HKA267" s="43"/>
      <c r="HKB267" s="43"/>
      <c r="HKC267" s="43"/>
      <c r="HKD267" s="43"/>
      <c r="HKE267" s="43"/>
      <c r="HKF267" s="43"/>
      <c r="HKG267" s="43"/>
      <c r="HKH267" s="43"/>
      <c r="HKI267" s="43"/>
      <c r="HKJ267" s="43"/>
      <c r="HKK267" s="43"/>
      <c r="HKL267" s="43"/>
      <c r="HKM267" s="43"/>
      <c r="HKN267" s="43"/>
      <c r="HKO267" s="43"/>
      <c r="HKP267" s="43"/>
      <c r="HKQ267" s="43"/>
      <c r="HKR267" s="43"/>
      <c r="HKS267" s="43"/>
      <c r="HKT267" s="43"/>
      <c r="HKU267" s="43"/>
      <c r="HKV267" s="43"/>
      <c r="HKW267" s="43"/>
      <c r="HKX267" s="43"/>
      <c r="HKY267" s="43"/>
      <c r="HKZ267" s="43"/>
      <c r="HLA267" s="43"/>
      <c r="HLB267" s="43"/>
      <c r="HLC267" s="43"/>
      <c r="HLD267" s="43"/>
      <c r="HLE267" s="43"/>
      <c r="HLF267" s="43"/>
      <c r="HLG267" s="43"/>
      <c r="HLH267" s="43"/>
      <c r="HLI267" s="43"/>
      <c r="HLJ267" s="43"/>
      <c r="HLK267" s="43"/>
      <c r="HLL267" s="43"/>
      <c r="HLM267" s="43"/>
      <c r="HLN267" s="43"/>
      <c r="HLO267" s="43"/>
      <c r="HLP267" s="43"/>
      <c r="HLQ267" s="43"/>
      <c r="HLR267" s="43"/>
      <c r="HLS267" s="43"/>
      <c r="HLT267" s="43"/>
      <c r="HLU267" s="43"/>
      <c r="HLV267" s="43"/>
      <c r="HLW267" s="43"/>
      <c r="HLX267" s="43"/>
      <c r="HLY267" s="43"/>
      <c r="HLZ267" s="43"/>
      <c r="HMA267" s="43"/>
      <c r="HMB267" s="43"/>
      <c r="HMC267" s="43"/>
      <c r="HMD267" s="43"/>
      <c r="HME267" s="43"/>
      <c r="HMF267" s="43"/>
      <c r="HMG267" s="43"/>
      <c r="HMH267" s="43"/>
      <c r="HMI267" s="43"/>
      <c r="HMJ267" s="43"/>
      <c r="HMK267" s="43"/>
      <c r="HML267" s="43"/>
      <c r="HMM267" s="43"/>
      <c r="HMN267" s="43"/>
      <c r="HMO267" s="43"/>
      <c r="HMP267" s="43"/>
      <c r="HMQ267" s="43"/>
      <c r="HMR267" s="43"/>
      <c r="HMS267" s="43"/>
      <c r="HMT267" s="43"/>
      <c r="HMU267" s="43"/>
      <c r="HMV267" s="43"/>
      <c r="HMW267" s="43"/>
      <c r="HMX267" s="43"/>
      <c r="HMY267" s="43"/>
      <c r="HMZ267" s="43"/>
      <c r="HNA267" s="43"/>
      <c r="HNB267" s="43"/>
      <c r="HNC267" s="43"/>
      <c r="HND267" s="43"/>
      <c r="HNE267" s="43"/>
      <c r="HNF267" s="43"/>
      <c r="HNG267" s="43"/>
      <c r="HNH267" s="43"/>
      <c r="HNI267" s="43"/>
      <c r="HNJ267" s="43"/>
      <c r="HNK267" s="43"/>
      <c r="HNL267" s="43"/>
      <c r="HNM267" s="43"/>
      <c r="HNN267" s="43"/>
      <c r="HNO267" s="43"/>
      <c r="HNP267" s="43"/>
      <c r="HNQ267" s="43"/>
      <c r="HNR267" s="43"/>
      <c r="HNS267" s="43"/>
      <c r="HNT267" s="43"/>
      <c r="HNU267" s="43"/>
      <c r="HNV267" s="43"/>
      <c r="HNW267" s="43"/>
      <c r="HNX267" s="43"/>
      <c r="HNY267" s="43"/>
      <c r="HNZ267" s="43"/>
      <c r="HOA267" s="43"/>
      <c r="HOB267" s="43"/>
      <c r="HOC267" s="43"/>
      <c r="HOD267" s="43"/>
      <c r="HOE267" s="43"/>
      <c r="HOF267" s="43"/>
      <c r="HOG267" s="43"/>
      <c r="HOH267" s="43"/>
      <c r="HOI267" s="43"/>
      <c r="HOJ267" s="43"/>
      <c r="HOK267" s="43"/>
      <c r="HOL267" s="43"/>
      <c r="HOM267" s="43"/>
      <c r="HON267" s="43"/>
      <c r="HOO267" s="43"/>
      <c r="HOP267" s="43"/>
      <c r="HOQ267" s="43"/>
      <c r="HOR267" s="43"/>
      <c r="HOS267" s="43"/>
      <c r="HOT267" s="43"/>
      <c r="HOU267" s="43"/>
      <c r="HOV267" s="43"/>
      <c r="HOW267" s="43"/>
      <c r="HOX267" s="43"/>
      <c r="HOY267" s="43"/>
      <c r="HOZ267" s="43"/>
      <c r="HPA267" s="43"/>
      <c r="HPB267" s="43"/>
      <c r="HPC267" s="43"/>
      <c r="HPD267" s="43"/>
      <c r="HPE267" s="43"/>
      <c r="HPF267" s="43"/>
      <c r="HPG267" s="43"/>
      <c r="HPH267" s="43"/>
      <c r="HPI267" s="43"/>
      <c r="HPJ267" s="43"/>
      <c r="HPK267" s="43"/>
      <c r="HPL267" s="43"/>
      <c r="HPM267" s="43"/>
      <c r="HPN267" s="43"/>
      <c r="HPO267" s="43"/>
      <c r="HPP267" s="43"/>
      <c r="HPQ267" s="43"/>
      <c r="HPR267" s="43"/>
      <c r="HPS267" s="43"/>
      <c r="HPT267" s="43"/>
      <c r="HPU267" s="43"/>
      <c r="HPV267" s="43"/>
      <c r="HPW267" s="43"/>
      <c r="HPX267" s="43"/>
      <c r="HPY267" s="43"/>
      <c r="HPZ267" s="43"/>
      <c r="HQA267" s="43"/>
      <c r="HQB267" s="43"/>
      <c r="HQC267" s="43"/>
      <c r="HQD267" s="43"/>
      <c r="HQE267" s="43"/>
      <c r="HQF267" s="43"/>
      <c r="HQG267" s="43"/>
      <c r="HQH267" s="43"/>
      <c r="HQI267" s="43"/>
      <c r="HQJ267" s="43"/>
      <c r="HQK267" s="43"/>
      <c r="HQL267" s="43"/>
      <c r="HQM267" s="43"/>
      <c r="HQN267" s="43"/>
      <c r="HQO267" s="43"/>
      <c r="HQP267" s="43"/>
      <c r="HQQ267" s="43"/>
      <c r="HQR267" s="43"/>
      <c r="HQS267" s="43"/>
      <c r="HQT267" s="43"/>
      <c r="HQU267" s="43"/>
      <c r="HQV267" s="43"/>
      <c r="HQW267" s="43"/>
      <c r="HQX267" s="43"/>
      <c r="HQY267" s="43"/>
      <c r="HQZ267" s="43"/>
      <c r="HRA267" s="43"/>
      <c r="HRB267" s="43"/>
      <c r="HRC267" s="43"/>
      <c r="HRD267" s="43"/>
      <c r="HRE267" s="43"/>
      <c r="HRF267" s="43"/>
      <c r="HRG267" s="43"/>
      <c r="HRH267" s="43"/>
      <c r="HRI267" s="43"/>
      <c r="HRJ267" s="43"/>
      <c r="HRK267" s="43"/>
      <c r="HRL267" s="43"/>
      <c r="HRM267" s="43"/>
      <c r="HRN267" s="43"/>
      <c r="HRO267" s="43"/>
      <c r="HRP267" s="43"/>
      <c r="HRQ267" s="43"/>
      <c r="HRR267" s="43"/>
      <c r="HRS267" s="43"/>
      <c r="HRT267" s="43"/>
      <c r="HRU267" s="43"/>
      <c r="HRV267" s="43"/>
      <c r="HRW267" s="43"/>
      <c r="HRX267" s="43"/>
      <c r="HRY267" s="43"/>
      <c r="HRZ267" s="43"/>
      <c r="HSA267" s="43"/>
      <c r="HSB267" s="43"/>
      <c r="HSC267" s="43"/>
      <c r="HSD267" s="43"/>
      <c r="HSE267" s="43"/>
      <c r="HSF267" s="43"/>
      <c r="HSG267" s="43"/>
      <c r="HSH267" s="43"/>
      <c r="HSI267" s="43"/>
      <c r="HSJ267" s="43"/>
      <c r="HSK267" s="43"/>
      <c r="HSL267" s="43"/>
      <c r="HSM267" s="43"/>
      <c r="HSN267" s="43"/>
      <c r="HSO267" s="43"/>
      <c r="HSP267" s="43"/>
      <c r="HSQ267" s="43"/>
      <c r="HSR267" s="43"/>
      <c r="HSS267" s="43"/>
      <c r="HST267" s="43"/>
      <c r="HSU267" s="43"/>
      <c r="HSV267" s="43"/>
      <c r="HSW267" s="43"/>
      <c r="HSX267" s="43"/>
      <c r="HSY267" s="43"/>
      <c r="HSZ267" s="43"/>
      <c r="HTA267" s="43"/>
      <c r="HTB267" s="43"/>
      <c r="HTC267" s="43"/>
      <c r="HTD267" s="43"/>
      <c r="HTE267" s="43"/>
      <c r="HTF267" s="43"/>
      <c r="HTG267" s="43"/>
      <c r="HTH267" s="43"/>
      <c r="HTI267" s="43"/>
      <c r="HTJ267" s="43"/>
      <c r="HTK267" s="43"/>
      <c r="HTL267" s="43"/>
      <c r="HTM267" s="43"/>
      <c r="HTN267" s="43"/>
      <c r="HTO267" s="43"/>
      <c r="HTP267" s="43"/>
      <c r="HTQ267" s="43"/>
      <c r="HTR267" s="43"/>
      <c r="HTS267" s="43"/>
      <c r="HTT267" s="43"/>
      <c r="HTU267" s="43"/>
      <c r="HTV267" s="43"/>
      <c r="HTW267" s="43"/>
      <c r="HTX267" s="43"/>
      <c r="HTY267" s="43"/>
      <c r="HTZ267" s="43"/>
      <c r="HUA267" s="43"/>
      <c r="HUB267" s="43"/>
      <c r="HUC267" s="43"/>
      <c r="HUD267" s="43"/>
      <c r="HUE267" s="43"/>
      <c r="HUF267" s="43"/>
      <c r="HUG267" s="43"/>
      <c r="HUH267" s="43"/>
      <c r="HUI267" s="43"/>
      <c r="HUJ267" s="43"/>
      <c r="HUK267" s="43"/>
      <c r="HUL267" s="43"/>
      <c r="HUM267" s="43"/>
      <c r="HUN267" s="43"/>
      <c r="HUO267" s="43"/>
      <c r="HUP267" s="43"/>
      <c r="HUQ267" s="43"/>
      <c r="HUR267" s="43"/>
      <c r="HUS267" s="43"/>
      <c r="HUT267" s="43"/>
      <c r="HUU267" s="43"/>
      <c r="HUV267" s="43"/>
      <c r="HUW267" s="43"/>
      <c r="HUX267" s="43"/>
      <c r="HUY267" s="43"/>
      <c r="HUZ267" s="43"/>
      <c r="HVA267" s="43"/>
      <c r="HVB267" s="43"/>
      <c r="HVC267" s="43"/>
      <c r="HVD267" s="43"/>
      <c r="HVE267" s="43"/>
      <c r="HVF267" s="43"/>
      <c r="HVG267" s="43"/>
      <c r="HVH267" s="43"/>
      <c r="HVI267" s="43"/>
      <c r="HVJ267" s="43"/>
      <c r="HVK267" s="43"/>
      <c r="HVL267" s="43"/>
      <c r="HVM267" s="43"/>
      <c r="HVN267" s="43"/>
      <c r="HVO267" s="43"/>
      <c r="HVP267" s="43"/>
      <c r="HVQ267" s="43"/>
      <c r="HVR267" s="43"/>
      <c r="HVS267" s="43"/>
      <c r="HVT267" s="43"/>
      <c r="HVU267" s="43"/>
      <c r="HVV267" s="43"/>
      <c r="HVW267" s="43"/>
      <c r="HVX267" s="43"/>
      <c r="HVY267" s="43"/>
      <c r="HVZ267" s="43"/>
      <c r="HWA267" s="43"/>
      <c r="HWB267" s="43"/>
      <c r="HWC267" s="43"/>
      <c r="HWD267" s="43"/>
      <c r="HWE267" s="43"/>
      <c r="HWF267" s="43"/>
      <c r="HWG267" s="43"/>
      <c r="HWH267" s="43"/>
      <c r="HWI267" s="43"/>
      <c r="HWJ267" s="43"/>
      <c r="HWK267" s="43"/>
      <c r="HWL267" s="43"/>
      <c r="HWM267" s="43"/>
      <c r="HWN267" s="43"/>
      <c r="HWO267" s="43"/>
      <c r="HWP267" s="43"/>
      <c r="HWQ267" s="43"/>
      <c r="HWR267" s="43"/>
      <c r="HWS267" s="43"/>
      <c r="HWT267" s="43"/>
      <c r="HWU267" s="43"/>
      <c r="HWV267" s="43"/>
      <c r="HWW267" s="43"/>
      <c r="HWX267" s="43"/>
      <c r="HWY267" s="43"/>
      <c r="HWZ267" s="43"/>
      <c r="HXA267" s="43"/>
      <c r="HXB267" s="43"/>
      <c r="HXC267" s="43"/>
      <c r="HXD267" s="43"/>
      <c r="HXE267" s="43"/>
      <c r="HXF267" s="43"/>
      <c r="HXG267" s="43"/>
      <c r="HXH267" s="43"/>
      <c r="HXI267" s="43"/>
      <c r="HXJ267" s="43"/>
      <c r="HXK267" s="43"/>
      <c r="HXL267" s="43"/>
      <c r="HXM267" s="43"/>
      <c r="HXN267" s="43"/>
      <c r="HXO267" s="43"/>
      <c r="HXP267" s="43"/>
      <c r="HXQ267" s="43"/>
      <c r="HXR267" s="43"/>
      <c r="HXS267" s="43"/>
      <c r="HXT267" s="43"/>
      <c r="HXU267" s="43"/>
      <c r="HXV267" s="43"/>
      <c r="HXW267" s="43"/>
      <c r="HXX267" s="43"/>
      <c r="HXY267" s="43"/>
      <c r="HXZ267" s="43"/>
      <c r="HYA267" s="43"/>
      <c r="HYB267" s="43"/>
      <c r="HYC267" s="43"/>
      <c r="HYD267" s="43"/>
      <c r="HYE267" s="43"/>
      <c r="HYF267" s="43"/>
      <c r="HYG267" s="43"/>
      <c r="HYH267" s="43"/>
      <c r="HYI267" s="43"/>
      <c r="HYJ267" s="43"/>
      <c r="HYK267" s="43"/>
      <c r="HYL267" s="43"/>
      <c r="HYM267" s="43"/>
      <c r="HYN267" s="43"/>
      <c r="HYO267" s="43"/>
      <c r="HYP267" s="43"/>
      <c r="HYQ267" s="43"/>
      <c r="HYR267" s="43"/>
      <c r="HYS267" s="43"/>
      <c r="HYT267" s="43"/>
      <c r="HYU267" s="43"/>
      <c r="HYV267" s="43"/>
      <c r="HYW267" s="43"/>
      <c r="HYX267" s="43"/>
      <c r="HYY267" s="43"/>
      <c r="HYZ267" s="43"/>
      <c r="HZA267" s="43"/>
      <c r="HZB267" s="43"/>
      <c r="HZC267" s="43"/>
      <c r="HZD267" s="43"/>
      <c r="HZE267" s="43"/>
      <c r="HZF267" s="43"/>
      <c r="HZG267" s="43"/>
      <c r="HZH267" s="43"/>
      <c r="HZI267" s="43"/>
      <c r="HZJ267" s="43"/>
      <c r="HZK267" s="43"/>
      <c r="HZL267" s="43"/>
      <c r="HZM267" s="43"/>
      <c r="HZN267" s="43"/>
      <c r="HZO267" s="43"/>
      <c r="HZP267" s="43"/>
      <c r="HZQ267" s="43"/>
      <c r="HZR267" s="43"/>
      <c r="HZS267" s="43"/>
      <c r="HZT267" s="43"/>
      <c r="HZU267" s="43"/>
      <c r="HZV267" s="43"/>
      <c r="HZW267" s="43"/>
      <c r="HZX267" s="43"/>
      <c r="HZY267" s="43"/>
      <c r="HZZ267" s="43"/>
      <c r="IAA267" s="43"/>
      <c r="IAB267" s="43"/>
      <c r="IAC267" s="43"/>
      <c r="IAD267" s="43"/>
      <c r="IAE267" s="43"/>
      <c r="IAF267" s="43"/>
      <c r="IAG267" s="43"/>
      <c r="IAH267" s="43"/>
      <c r="IAI267" s="43"/>
      <c r="IAJ267" s="43"/>
      <c r="IAK267" s="43"/>
      <c r="IAL267" s="43"/>
      <c r="IAM267" s="43"/>
      <c r="IAN267" s="43"/>
      <c r="IAO267" s="43"/>
      <c r="IAP267" s="43"/>
      <c r="IAQ267" s="43"/>
      <c r="IAR267" s="43"/>
      <c r="IAS267" s="43"/>
      <c r="IAT267" s="43"/>
      <c r="IAU267" s="43"/>
      <c r="IAV267" s="43"/>
      <c r="IAW267" s="43"/>
      <c r="IAX267" s="43"/>
      <c r="IAY267" s="43"/>
      <c r="IAZ267" s="43"/>
      <c r="IBA267" s="43"/>
      <c r="IBB267" s="43"/>
      <c r="IBC267" s="43"/>
      <c r="IBD267" s="43"/>
      <c r="IBE267" s="43"/>
      <c r="IBF267" s="43"/>
      <c r="IBG267" s="43"/>
      <c r="IBH267" s="43"/>
      <c r="IBI267" s="43"/>
      <c r="IBJ267" s="43"/>
      <c r="IBK267" s="43"/>
      <c r="IBL267" s="43"/>
      <c r="IBM267" s="43"/>
      <c r="IBN267" s="43"/>
      <c r="IBO267" s="43"/>
      <c r="IBP267" s="43"/>
      <c r="IBQ267" s="43"/>
      <c r="IBR267" s="43"/>
      <c r="IBS267" s="43"/>
      <c r="IBT267" s="43"/>
      <c r="IBU267" s="43"/>
      <c r="IBV267" s="43"/>
      <c r="IBW267" s="43"/>
      <c r="IBX267" s="43"/>
      <c r="IBY267" s="43"/>
      <c r="IBZ267" s="43"/>
      <c r="ICA267" s="43"/>
      <c r="ICB267" s="43"/>
      <c r="ICC267" s="43"/>
      <c r="ICD267" s="43"/>
      <c r="ICE267" s="43"/>
      <c r="ICF267" s="43"/>
      <c r="ICG267" s="43"/>
      <c r="ICH267" s="43"/>
      <c r="ICI267" s="43"/>
      <c r="ICJ267" s="43"/>
      <c r="ICK267" s="43"/>
      <c r="ICL267" s="43"/>
      <c r="ICM267" s="43"/>
      <c r="ICN267" s="43"/>
      <c r="ICO267" s="43"/>
      <c r="ICP267" s="43"/>
      <c r="ICQ267" s="43"/>
      <c r="ICR267" s="43"/>
      <c r="ICS267" s="43"/>
      <c r="ICT267" s="43"/>
      <c r="ICU267" s="43"/>
      <c r="ICV267" s="43"/>
      <c r="ICW267" s="43"/>
      <c r="ICX267" s="43"/>
      <c r="ICY267" s="43"/>
      <c r="ICZ267" s="43"/>
      <c r="IDA267" s="43"/>
      <c r="IDB267" s="43"/>
      <c r="IDC267" s="43"/>
      <c r="IDD267" s="43"/>
      <c r="IDE267" s="43"/>
      <c r="IDF267" s="43"/>
      <c r="IDG267" s="43"/>
      <c r="IDH267" s="43"/>
      <c r="IDI267" s="43"/>
      <c r="IDJ267" s="43"/>
      <c r="IDK267" s="43"/>
      <c r="IDL267" s="43"/>
      <c r="IDM267" s="43"/>
      <c r="IDN267" s="43"/>
      <c r="IDO267" s="43"/>
      <c r="IDP267" s="43"/>
      <c r="IDQ267" s="43"/>
      <c r="IDR267" s="43"/>
      <c r="IDS267" s="43"/>
      <c r="IDT267" s="43"/>
      <c r="IDU267" s="43"/>
      <c r="IDV267" s="43"/>
      <c r="IDW267" s="43"/>
      <c r="IDX267" s="43"/>
      <c r="IDY267" s="43"/>
      <c r="IDZ267" s="43"/>
      <c r="IEA267" s="43"/>
      <c r="IEB267" s="43"/>
      <c r="IEC267" s="43"/>
      <c r="IED267" s="43"/>
      <c r="IEE267" s="43"/>
      <c r="IEF267" s="43"/>
      <c r="IEG267" s="43"/>
      <c r="IEH267" s="43"/>
      <c r="IEI267" s="43"/>
      <c r="IEJ267" s="43"/>
      <c r="IEK267" s="43"/>
      <c r="IEL267" s="43"/>
      <c r="IEM267" s="43"/>
      <c r="IEN267" s="43"/>
      <c r="IEO267" s="43"/>
      <c r="IEP267" s="43"/>
      <c r="IEQ267" s="43"/>
      <c r="IER267" s="43"/>
      <c r="IES267" s="43"/>
      <c r="IET267" s="43"/>
      <c r="IEU267" s="43"/>
      <c r="IEV267" s="43"/>
      <c r="IEW267" s="43"/>
      <c r="IEX267" s="43"/>
      <c r="IEY267" s="43"/>
      <c r="IEZ267" s="43"/>
      <c r="IFA267" s="43"/>
      <c r="IFB267" s="43"/>
      <c r="IFC267" s="43"/>
      <c r="IFD267" s="43"/>
      <c r="IFE267" s="43"/>
      <c r="IFF267" s="43"/>
      <c r="IFG267" s="43"/>
      <c r="IFH267" s="43"/>
      <c r="IFI267" s="43"/>
      <c r="IFJ267" s="43"/>
      <c r="IFK267" s="43"/>
      <c r="IFL267" s="43"/>
      <c r="IFM267" s="43"/>
      <c r="IFN267" s="43"/>
      <c r="IFO267" s="43"/>
      <c r="IFP267" s="43"/>
      <c r="IFQ267" s="43"/>
      <c r="IFR267" s="43"/>
      <c r="IFS267" s="43"/>
      <c r="IFT267" s="43"/>
      <c r="IFU267" s="43"/>
      <c r="IFV267" s="43"/>
      <c r="IFW267" s="43"/>
      <c r="IFX267" s="43"/>
      <c r="IFY267" s="43"/>
      <c r="IFZ267" s="43"/>
      <c r="IGA267" s="43"/>
      <c r="IGB267" s="43"/>
      <c r="IGC267" s="43"/>
      <c r="IGD267" s="43"/>
      <c r="IGE267" s="43"/>
      <c r="IGF267" s="43"/>
      <c r="IGG267" s="43"/>
      <c r="IGH267" s="43"/>
      <c r="IGI267" s="43"/>
      <c r="IGJ267" s="43"/>
      <c r="IGK267" s="43"/>
      <c r="IGL267" s="43"/>
      <c r="IGM267" s="43"/>
      <c r="IGN267" s="43"/>
      <c r="IGO267" s="43"/>
      <c r="IGP267" s="43"/>
      <c r="IGQ267" s="43"/>
      <c r="IGR267" s="43"/>
      <c r="IGS267" s="43"/>
      <c r="IGT267" s="43"/>
      <c r="IGU267" s="43"/>
      <c r="IGV267" s="43"/>
      <c r="IGW267" s="43"/>
      <c r="IGX267" s="43"/>
      <c r="IGY267" s="43"/>
      <c r="IGZ267" s="43"/>
      <c r="IHA267" s="43"/>
      <c r="IHB267" s="43"/>
      <c r="IHC267" s="43"/>
      <c r="IHD267" s="43"/>
      <c r="IHE267" s="43"/>
      <c r="IHF267" s="43"/>
      <c r="IHG267" s="43"/>
      <c r="IHH267" s="43"/>
      <c r="IHI267" s="43"/>
      <c r="IHJ267" s="43"/>
      <c r="IHK267" s="43"/>
      <c r="IHL267" s="43"/>
      <c r="IHM267" s="43"/>
      <c r="IHN267" s="43"/>
      <c r="IHO267" s="43"/>
      <c r="IHP267" s="43"/>
      <c r="IHQ267" s="43"/>
      <c r="IHR267" s="43"/>
      <c r="IHS267" s="43"/>
      <c r="IHT267" s="43"/>
      <c r="IHU267" s="43"/>
      <c r="IHV267" s="43"/>
      <c r="IHW267" s="43"/>
      <c r="IHX267" s="43"/>
      <c r="IHY267" s="43"/>
      <c r="IHZ267" s="43"/>
      <c r="IIA267" s="43"/>
      <c r="IIB267" s="43"/>
      <c r="IIC267" s="43"/>
      <c r="IID267" s="43"/>
      <c r="IIE267" s="43"/>
      <c r="IIF267" s="43"/>
      <c r="IIG267" s="43"/>
      <c r="IIH267" s="43"/>
      <c r="III267" s="43"/>
      <c r="IIJ267" s="43"/>
      <c r="IIK267" s="43"/>
      <c r="IIL267" s="43"/>
      <c r="IIM267" s="43"/>
      <c r="IIN267" s="43"/>
      <c r="IIO267" s="43"/>
      <c r="IIP267" s="43"/>
      <c r="IIQ267" s="43"/>
      <c r="IIR267" s="43"/>
      <c r="IIS267" s="43"/>
      <c r="IIT267" s="43"/>
      <c r="IIU267" s="43"/>
      <c r="IIV267" s="43"/>
      <c r="IIW267" s="43"/>
      <c r="IIX267" s="43"/>
      <c r="IIY267" s="43"/>
      <c r="IIZ267" s="43"/>
      <c r="IJA267" s="43"/>
      <c r="IJB267" s="43"/>
      <c r="IJC267" s="43"/>
      <c r="IJD267" s="43"/>
      <c r="IJE267" s="43"/>
      <c r="IJF267" s="43"/>
      <c r="IJG267" s="43"/>
      <c r="IJH267" s="43"/>
      <c r="IJI267" s="43"/>
      <c r="IJJ267" s="43"/>
      <c r="IJK267" s="43"/>
      <c r="IJL267" s="43"/>
      <c r="IJM267" s="43"/>
      <c r="IJN267" s="43"/>
      <c r="IJO267" s="43"/>
      <c r="IJP267" s="43"/>
      <c r="IJQ267" s="43"/>
      <c r="IJR267" s="43"/>
      <c r="IJS267" s="43"/>
      <c r="IJT267" s="43"/>
      <c r="IJU267" s="43"/>
      <c r="IJV267" s="43"/>
      <c r="IJW267" s="43"/>
      <c r="IJX267" s="43"/>
      <c r="IJY267" s="43"/>
      <c r="IJZ267" s="43"/>
      <c r="IKA267" s="43"/>
      <c r="IKB267" s="43"/>
      <c r="IKC267" s="43"/>
      <c r="IKD267" s="43"/>
      <c r="IKE267" s="43"/>
      <c r="IKF267" s="43"/>
      <c r="IKG267" s="43"/>
      <c r="IKH267" s="43"/>
      <c r="IKI267" s="43"/>
      <c r="IKJ267" s="43"/>
      <c r="IKK267" s="43"/>
      <c r="IKL267" s="43"/>
      <c r="IKM267" s="43"/>
      <c r="IKN267" s="43"/>
      <c r="IKO267" s="43"/>
      <c r="IKP267" s="43"/>
      <c r="IKQ267" s="43"/>
      <c r="IKR267" s="43"/>
      <c r="IKS267" s="43"/>
      <c r="IKT267" s="43"/>
      <c r="IKU267" s="43"/>
      <c r="IKV267" s="43"/>
      <c r="IKW267" s="43"/>
      <c r="IKX267" s="43"/>
      <c r="IKY267" s="43"/>
      <c r="IKZ267" s="43"/>
      <c r="ILA267" s="43"/>
      <c r="ILB267" s="43"/>
      <c r="ILC267" s="43"/>
      <c r="ILD267" s="43"/>
      <c r="ILE267" s="43"/>
      <c r="ILF267" s="43"/>
      <c r="ILG267" s="43"/>
      <c r="ILH267" s="43"/>
      <c r="ILI267" s="43"/>
      <c r="ILJ267" s="43"/>
      <c r="ILK267" s="43"/>
      <c r="ILL267" s="43"/>
      <c r="ILM267" s="43"/>
      <c r="ILN267" s="43"/>
      <c r="ILO267" s="43"/>
      <c r="ILP267" s="43"/>
      <c r="ILQ267" s="43"/>
      <c r="ILR267" s="43"/>
      <c r="ILS267" s="43"/>
      <c r="ILT267" s="43"/>
      <c r="ILU267" s="43"/>
      <c r="ILV267" s="43"/>
      <c r="ILW267" s="43"/>
      <c r="ILX267" s="43"/>
      <c r="ILY267" s="43"/>
      <c r="ILZ267" s="43"/>
      <c r="IMA267" s="43"/>
      <c r="IMB267" s="43"/>
      <c r="IMC267" s="43"/>
      <c r="IMD267" s="43"/>
      <c r="IME267" s="43"/>
      <c r="IMF267" s="43"/>
      <c r="IMG267" s="43"/>
      <c r="IMH267" s="43"/>
      <c r="IMI267" s="43"/>
      <c r="IMJ267" s="43"/>
      <c r="IMK267" s="43"/>
      <c r="IML267" s="43"/>
      <c r="IMM267" s="43"/>
      <c r="IMN267" s="43"/>
      <c r="IMO267" s="43"/>
      <c r="IMP267" s="43"/>
      <c r="IMQ267" s="43"/>
      <c r="IMR267" s="43"/>
      <c r="IMS267" s="43"/>
      <c r="IMT267" s="43"/>
      <c r="IMU267" s="43"/>
      <c r="IMV267" s="43"/>
      <c r="IMW267" s="43"/>
      <c r="IMX267" s="43"/>
      <c r="IMY267" s="43"/>
      <c r="IMZ267" s="43"/>
      <c r="INA267" s="43"/>
      <c r="INB267" s="43"/>
      <c r="INC267" s="43"/>
      <c r="IND267" s="43"/>
      <c r="INE267" s="43"/>
      <c r="INF267" s="43"/>
      <c r="ING267" s="43"/>
      <c r="INH267" s="43"/>
      <c r="INI267" s="43"/>
      <c r="INJ267" s="43"/>
      <c r="INK267" s="43"/>
      <c r="INL267" s="43"/>
      <c r="INM267" s="43"/>
      <c r="INN267" s="43"/>
      <c r="INO267" s="43"/>
      <c r="INP267" s="43"/>
      <c r="INQ267" s="43"/>
      <c r="INR267" s="43"/>
      <c r="INS267" s="43"/>
      <c r="INT267" s="43"/>
      <c r="INU267" s="43"/>
      <c r="INV267" s="43"/>
      <c r="INW267" s="43"/>
      <c r="INX267" s="43"/>
      <c r="INY267" s="43"/>
      <c r="INZ267" s="43"/>
      <c r="IOA267" s="43"/>
      <c r="IOB267" s="43"/>
      <c r="IOC267" s="43"/>
      <c r="IOD267" s="43"/>
      <c r="IOE267" s="43"/>
      <c r="IOF267" s="43"/>
      <c r="IOG267" s="43"/>
      <c r="IOH267" s="43"/>
      <c r="IOI267" s="43"/>
      <c r="IOJ267" s="43"/>
      <c r="IOK267" s="43"/>
      <c r="IOL267" s="43"/>
      <c r="IOM267" s="43"/>
      <c r="ION267" s="43"/>
      <c r="IOO267" s="43"/>
      <c r="IOP267" s="43"/>
      <c r="IOQ267" s="43"/>
      <c r="IOR267" s="43"/>
      <c r="IOS267" s="43"/>
      <c r="IOT267" s="43"/>
      <c r="IOU267" s="43"/>
      <c r="IOV267" s="43"/>
      <c r="IOW267" s="43"/>
      <c r="IOX267" s="43"/>
      <c r="IOY267" s="43"/>
      <c r="IOZ267" s="43"/>
      <c r="IPA267" s="43"/>
      <c r="IPB267" s="43"/>
      <c r="IPC267" s="43"/>
      <c r="IPD267" s="43"/>
      <c r="IPE267" s="43"/>
      <c r="IPF267" s="43"/>
      <c r="IPG267" s="43"/>
      <c r="IPH267" s="43"/>
      <c r="IPI267" s="43"/>
      <c r="IPJ267" s="43"/>
      <c r="IPK267" s="43"/>
      <c r="IPL267" s="43"/>
      <c r="IPM267" s="43"/>
      <c r="IPN267" s="43"/>
      <c r="IPO267" s="43"/>
      <c r="IPP267" s="43"/>
      <c r="IPQ267" s="43"/>
      <c r="IPR267" s="43"/>
      <c r="IPS267" s="43"/>
      <c r="IPT267" s="43"/>
      <c r="IPU267" s="43"/>
      <c r="IPV267" s="43"/>
      <c r="IPW267" s="43"/>
      <c r="IPX267" s="43"/>
      <c r="IPY267" s="43"/>
      <c r="IPZ267" s="43"/>
      <c r="IQA267" s="43"/>
      <c r="IQB267" s="43"/>
      <c r="IQC267" s="43"/>
      <c r="IQD267" s="43"/>
      <c r="IQE267" s="43"/>
      <c r="IQF267" s="43"/>
      <c r="IQG267" s="43"/>
      <c r="IQH267" s="43"/>
      <c r="IQI267" s="43"/>
      <c r="IQJ267" s="43"/>
      <c r="IQK267" s="43"/>
      <c r="IQL267" s="43"/>
      <c r="IQM267" s="43"/>
      <c r="IQN267" s="43"/>
      <c r="IQO267" s="43"/>
      <c r="IQP267" s="43"/>
      <c r="IQQ267" s="43"/>
      <c r="IQR267" s="43"/>
      <c r="IQS267" s="43"/>
      <c r="IQT267" s="43"/>
      <c r="IQU267" s="43"/>
      <c r="IQV267" s="43"/>
      <c r="IQW267" s="43"/>
      <c r="IQX267" s="43"/>
      <c r="IQY267" s="43"/>
      <c r="IQZ267" s="43"/>
      <c r="IRA267" s="43"/>
      <c r="IRB267" s="43"/>
      <c r="IRC267" s="43"/>
      <c r="IRD267" s="43"/>
      <c r="IRE267" s="43"/>
      <c r="IRF267" s="43"/>
      <c r="IRG267" s="43"/>
      <c r="IRH267" s="43"/>
      <c r="IRI267" s="43"/>
      <c r="IRJ267" s="43"/>
      <c r="IRK267" s="43"/>
      <c r="IRL267" s="43"/>
      <c r="IRM267" s="43"/>
      <c r="IRN267" s="43"/>
      <c r="IRO267" s="43"/>
      <c r="IRP267" s="43"/>
      <c r="IRQ267" s="43"/>
      <c r="IRR267" s="43"/>
      <c r="IRS267" s="43"/>
      <c r="IRT267" s="43"/>
      <c r="IRU267" s="43"/>
      <c r="IRV267" s="43"/>
      <c r="IRW267" s="43"/>
      <c r="IRX267" s="43"/>
      <c r="IRY267" s="43"/>
      <c r="IRZ267" s="43"/>
      <c r="ISA267" s="43"/>
      <c r="ISB267" s="43"/>
      <c r="ISC267" s="43"/>
      <c r="ISD267" s="43"/>
      <c r="ISE267" s="43"/>
      <c r="ISF267" s="43"/>
      <c r="ISG267" s="43"/>
      <c r="ISH267" s="43"/>
      <c r="ISI267" s="43"/>
      <c r="ISJ267" s="43"/>
      <c r="ISK267" s="43"/>
      <c r="ISL267" s="43"/>
      <c r="ISM267" s="43"/>
      <c r="ISN267" s="43"/>
      <c r="ISO267" s="43"/>
      <c r="ISP267" s="43"/>
      <c r="ISQ267" s="43"/>
      <c r="ISR267" s="43"/>
      <c r="ISS267" s="43"/>
      <c r="IST267" s="43"/>
      <c r="ISU267" s="43"/>
      <c r="ISV267" s="43"/>
      <c r="ISW267" s="43"/>
      <c r="ISX267" s="43"/>
      <c r="ISY267" s="43"/>
      <c r="ISZ267" s="43"/>
      <c r="ITA267" s="43"/>
      <c r="ITB267" s="43"/>
      <c r="ITC267" s="43"/>
      <c r="ITD267" s="43"/>
      <c r="ITE267" s="43"/>
      <c r="ITF267" s="43"/>
      <c r="ITG267" s="43"/>
      <c r="ITH267" s="43"/>
      <c r="ITI267" s="43"/>
      <c r="ITJ267" s="43"/>
      <c r="ITK267" s="43"/>
      <c r="ITL267" s="43"/>
      <c r="ITM267" s="43"/>
      <c r="ITN267" s="43"/>
      <c r="ITO267" s="43"/>
      <c r="ITP267" s="43"/>
      <c r="ITQ267" s="43"/>
      <c r="ITR267" s="43"/>
      <c r="ITS267" s="43"/>
      <c r="ITT267" s="43"/>
      <c r="ITU267" s="43"/>
      <c r="ITV267" s="43"/>
      <c r="ITW267" s="43"/>
      <c r="ITX267" s="43"/>
      <c r="ITY267" s="43"/>
      <c r="ITZ267" s="43"/>
      <c r="IUA267" s="43"/>
      <c r="IUB267" s="43"/>
      <c r="IUC267" s="43"/>
      <c r="IUD267" s="43"/>
      <c r="IUE267" s="43"/>
      <c r="IUF267" s="43"/>
      <c r="IUG267" s="43"/>
      <c r="IUH267" s="43"/>
      <c r="IUI267" s="43"/>
      <c r="IUJ267" s="43"/>
      <c r="IUK267" s="43"/>
      <c r="IUL267" s="43"/>
      <c r="IUM267" s="43"/>
      <c r="IUN267" s="43"/>
      <c r="IUO267" s="43"/>
      <c r="IUP267" s="43"/>
      <c r="IUQ267" s="43"/>
      <c r="IUR267" s="43"/>
      <c r="IUS267" s="43"/>
      <c r="IUT267" s="43"/>
      <c r="IUU267" s="43"/>
      <c r="IUV267" s="43"/>
      <c r="IUW267" s="43"/>
      <c r="IUX267" s="43"/>
      <c r="IUY267" s="43"/>
      <c r="IUZ267" s="43"/>
      <c r="IVA267" s="43"/>
      <c r="IVB267" s="43"/>
      <c r="IVC267" s="43"/>
      <c r="IVD267" s="43"/>
      <c r="IVE267" s="43"/>
      <c r="IVF267" s="43"/>
      <c r="IVG267" s="43"/>
      <c r="IVH267" s="43"/>
      <c r="IVI267" s="43"/>
      <c r="IVJ267" s="43"/>
      <c r="IVK267" s="43"/>
      <c r="IVL267" s="43"/>
      <c r="IVM267" s="43"/>
      <c r="IVN267" s="43"/>
      <c r="IVO267" s="43"/>
      <c r="IVP267" s="43"/>
      <c r="IVQ267" s="43"/>
      <c r="IVR267" s="43"/>
      <c r="IVS267" s="43"/>
      <c r="IVT267" s="43"/>
      <c r="IVU267" s="43"/>
      <c r="IVV267" s="43"/>
      <c r="IVW267" s="43"/>
      <c r="IVX267" s="43"/>
      <c r="IVY267" s="43"/>
      <c r="IVZ267" s="43"/>
      <c r="IWA267" s="43"/>
      <c r="IWB267" s="43"/>
      <c r="IWC267" s="43"/>
      <c r="IWD267" s="43"/>
      <c r="IWE267" s="43"/>
      <c r="IWF267" s="43"/>
      <c r="IWG267" s="43"/>
      <c r="IWH267" s="43"/>
      <c r="IWI267" s="43"/>
      <c r="IWJ267" s="43"/>
      <c r="IWK267" s="43"/>
      <c r="IWL267" s="43"/>
      <c r="IWM267" s="43"/>
      <c r="IWN267" s="43"/>
      <c r="IWO267" s="43"/>
      <c r="IWP267" s="43"/>
      <c r="IWQ267" s="43"/>
      <c r="IWR267" s="43"/>
      <c r="IWS267" s="43"/>
      <c r="IWT267" s="43"/>
      <c r="IWU267" s="43"/>
      <c r="IWV267" s="43"/>
      <c r="IWW267" s="43"/>
      <c r="IWX267" s="43"/>
      <c r="IWY267" s="43"/>
      <c r="IWZ267" s="43"/>
      <c r="IXA267" s="43"/>
      <c r="IXB267" s="43"/>
      <c r="IXC267" s="43"/>
      <c r="IXD267" s="43"/>
      <c r="IXE267" s="43"/>
      <c r="IXF267" s="43"/>
      <c r="IXG267" s="43"/>
      <c r="IXH267" s="43"/>
      <c r="IXI267" s="43"/>
      <c r="IXJ267" s="43"/>
      <c r="IXK267" s="43"/>
      <c r="IXL267" s="43"/>
      <c r="IXM267" s="43"/>
      <c r="IXN267" s="43"/>
      <c r="IXO267" s="43"/>
      <c r="IXP267" s="43"/>
      <c r="IXQ267" s="43"/>
      <c r="IXR267" s="43"/>
      <c r="IXS267" s="43"/>
      <c r="IXT267" s="43"/>
      <c r="IXU267" s="43"/>
      <c r="IXV267" s="43"/>
      <c r="IXW267" s="43"/>
      <c r="IXX267" s="43"/>
      <c r="IXY267" s="43"/>
      <c r="IXZ267" s="43"/>
      <c r="IYA267" s="43"/>
      <c r="IYB267" s="43"/>
      <c r="IYC267" s="43"/>
      <c r="IYD267" s="43"/>
      <c r="IYE267" s="43"/>
      <c r="IYF267" s="43"/>
      <c r="IYG267" s="43"/>
      <c r="IYH267" s="43"/>
      <c r="IYI267" s="43"/>
      <c r="IYJ267" s="43"/>
      <c r="IYK267" s="43"/>
      <c r="IYL267" s="43"/>
      <c r="IYM267" s="43"/>
      <c r="IYN267" s="43"/>
      <c r="IYO267" s="43"/>
      <c r="IYP267" s="43"/>
      <c r="IYQ267" s="43"/>
      <c r="IYR267" s="43"/>
      <c r="IYS267" s="43"/>
      <c r="IYT267" s="43"/>
      <c r="IYU267" s="43"/>
      <c r="IYV267" s="43"/>
      <c r="IYW267" s="43"/>
      <c r="IYX267" s="43"/>
      <c r="IYY267" s="43"/>
      <c r="IYZ267" s="43"/>
      <c r="IZA267" s="43"/>
      <c r="IZB267" s="43"/>
      <c r="IZC267" s="43"/>
      <c r="IZD267" s="43"/>
      <c r="IZE267" s="43"/>
      <c r="IZF267" s="43"/>
      <c r="IZG267" s="43"/>
      <c r="IZH267" s="43"/>
      <c r="IZI267" s="43"/>
      <c r="IZJ267" s="43"/>
      <c r="IZK267" s="43"/>
      <c r="IZL267" s="43"/>
      <c r="IZM267" s="43"/>
      <c r="IZN267" s="43"/>
      <c r="IZO267" s="43"/>
      <c r="IZP267" s="43"/>
      <c r="IZQ267" s="43"/>
      <c r="IZR267" s="43"/>
      <c r="IZS267" s="43"/>
      <c r="IZT267" s="43"/>
      <c r="IZU267" s="43"/>
      <c r="IZV267" s="43"/>
      <c r="IZW267" s="43"/>
      <c r="IZX267" s="43"/>
      <c r="IZY267" s="43"/>
      <c r="IZZ267" s="43"/>
      <c r="JAA267" s="43"/>
      <c r="JAB267" s="43"/>
      <c r="JAC267" s="43"/>
      <c r="JAD267" s="43"/>
      <c r="JAE267" s="43"/>
      <c r="JAF267" s="43"/>
      <c r="JAG267" s="43"/>
      <c r="JAH267" s="43"/>
      <c r="JAI267" s="43"/>
      <c r="JAJ267" s="43"/>
      <c r="JAK267" s="43"/>
      <c r="JAL267" s="43"/>
      <c r="JAM267" s="43"/>
      <c r="JAN267" s="43"/>
      <c r="JAO267" s="43"/>
      <c r="JAP267" s="43"/>
      <c r="JAQ267" s="43"/>
      <c r="JAR267" s="43"/>
      <c r="JAS267" s="43"/>
      <c r="JAT267" s="43"/>
      <c r="JAU267" s="43"/>
      <c r="JAV267" s="43"/>
      <c r="JAW267" s="43"/>
      <c r="JAX267" s="43"/>
      <c r="JAY267" s="43"/>
      <c r="JAZ267" s="43"/>
      <c r="JBA267" s="43"/>
      <c r="JBB267" s="43"/>
      <c r="JBC267" s="43"/>
      <c r="JBD267" s="43"/>
      <c r="JBE267" s="43"/>
      <c r="JBF267" s="43"/>
      <c r="JBG267" s="43"/>
      <c r="JBH267" s="43"/>
      <c r="JBI267" s="43"/>
      <c r="JBJ267" s="43"/>
      <c r="JBK267" s="43"/>
      <c r="JBL267" s="43"/>
      <c r="JBM267" s="43"/>
      <c r="JBN267" s="43"/>
      <c r="JBO267" s="43"/>
      <c r="JBP267" s="43"/>
      <c r="JBQ267" s="43"/>
      <c r="JBR267" s="43"/>
      <c r="JBS267" s="43"/>
      <c r="JBT267" s="43"/>
      <c r="JBU267" s="43"/>
      <c r="JBV267" s="43"/>
      <c r="JBW267" s="43"/>
      <c r="JBX267" s="43"/>
      <c r="JBY267" s="43"/>
      <c r="JBZ267" s="43"/>
      <c r="JCA267" s="43"/>
      <c r="JCB267" s="43"/>
      <c r="JCC267" s="43"/>
      <c r="JCD267" s="43"/>
      <c r="JCE267" s="43"/>
      <c r="JCF267" s="43"/>
      <c r="JCG267" s="43"/>
      <c r="JCH267" s="43"/>
      <c r="JCI267" s="43"/>
      <c r="JCJ267" s="43"/>
      <c r="JCK267" s="43"/>
      <c r="JCL267" s="43"/>
      <c r="JCM267" s="43"/>
      <c r="JCN267" s="43"/>
      <c r="JCO267" s="43"/>
      <c r="JCP267" s="43"/>
      <c r="JCQ267" s="43"/>
      <c r="JCR267" s="43"/>
      <c r="JCS267" s="43"/>
      <c r="JCT267" s="43"/>
      <c r="JCU267" s="43"/>
      <c r="JCV267" s="43"/>
      <c r="JCW267" s="43"/>
      <c r="JCX267" s="43"/>
      <c r="JCY267" s="43"/>
      <c r="JCZ267" s="43"/>
      <c r="JDA267" s="43"/>
      <c r="JDB267" s="43"/>
      <c r="JDC267" s="43"/>
      <c r="JDD267" s="43"/>
      <c r="JDE267" s="43"/>
      <c r="JDF267" s="43"/>
      <c r="JDG267" s="43"/>
      <c r="JDH267" s="43"/>
      <c r="JDI267" s="43"/>
      <c r="JDJ267" s="43"/>
      <c r="JDK267" s="43"/>
      <c r="JDL267" s="43"/>
      <c r="JDM267" s="43"/>
      <c r="JDN267" s="43"/>
      <c r="JDO267" s="43"/>
      <c r="JDP267" s="43"/>
      <c r="JDQ267" s="43"/>
      <c r="JDR267" s="43"/>
      <c r="JDS267" s="43"/>
      <c r="JDT267" s="43"/>
      <c r="JDU267" s="43"/>
      <c r="JDV267" s="43"/>
      <c r="JDW267" s="43"/>
      <c r="JDX267" s="43"/>
      <c r="JDY267" s="43"/>
      <c r="JDZ267" s="43"/>
      <c r="JEA267" s="43"/>
      <c r="JEB267" s="43"/>
      <c r="JEC267" s="43"/>
      <c r="JED267" s="43"/>
      <c r="JEE267" s="43"/>
      <c r="JEF267" s="43"/>
      <c r="JEG267" s="43"/>
      <c r="JEH267" s="43"/>
      <c r="JEI267" s="43"/>
      <c r="JEJ267" s="43"/>
      <c r="JEK267" s="43"/>
      <c r="JEL267" s="43"/>
      <c r="JEM267" s="43"/>
      <c r="JEN267" s="43"/>
      <c r="JEO267" s="43"/>
      <c r="JEP267" s="43"/>
      <c r="JEQ267" s="43"/>
      <c r="JER267" s="43"/>
      <c r="JES267" s="43"/>
      <c r="JET267" s="43"/>
      <c r="JEU267" s="43"/>
      <c r="JEV267" s="43"/>
      <c r="JEW267" s="43"/>
      <c r="JEX267" s="43"/>
      <c r="JEY267" s="43"/>
      <c r="JEZ267" s="43"/>
      <c r="JFA267" s="43"/>
      <c r="JFB267" s="43"/>
      <c r="JFC267" s="43"/>
      <c r="JFD267" s="43"/>
      <c r="JFE267" s="43"/>
      <c r="JFF267" s="43"/>
      <c r="JFG267" s="43"/>
      <c r="JFH267" s="43"/>
      <c r="JFI267" s="43"/>
      <c r="JFJ267" s="43"/>
      <c r="JFK267" s="43"/>
      <c r="JFL267" s="43"/>
      <c r="JFM267" s="43"/>
      <c r="JFN267" s="43"/>
      <c r="JFO267" s="43"/>
      <c r="JFP267" s="43"/>
      <c r="JFQ267" s="43"/>
      <c r="JFR267" s="43"/>
      <c r="JFS267" s="43"/>
      <c r="JFT267" s="43"/>
      <c r="JFU267" s="43"/>
      <c r="JFV267" s="43"/>
      <c r="JFW267" s="43"/>
      <c r="JFX267" s="43"/>
      <c r="JFY267" s="43"/>
      <c r="JFZ267" s="43"/>
      <c r="JGA267" s="43"/>
      <c r="JGB267" s="43"/>
      <c r="JGC267" s="43"/>
      <c r="JGD267" s="43"/>
      <c r="JGE267" s="43"/>
      <c r="JGF267" s="43"/>
      <c r="JGG267" s="43"/>
      <c r="JGH267" s="43"/>
      <c r="JGI267" s="43"/>
      <c r="JGJ267" s="43"/>
      <c r="JGK267" s="43"/>
      <c r="JGL267" s="43"/>
      <c r="JGM267" s="43"/>
      <c r="JGN267" s="43"/>
      <c r="JGO267" s="43"/>
      <c r="JGP267" s="43"/>
      <c r="JGQ267" s="43"/>
      <c r="JGR267" s="43"/>
      <c r="JGS267" s="43"/>
      <c r="JGT267" s="43"/>
      <c r="JGU267" s="43"/>
      <c r="JGV267" s="43"/>
      <c r="JGW267" s="43"/>
      <c r="JGX267" s="43"/>
      <c r="JGY267" s="43"/>
      <c r="JGZ267" s="43"/>
      <c r="JHA267" s="43"/>
      <c r="JHB267" s="43"/>
      <c r="JHC267" s="43"/>
      <c r="JHD267" s="43"/>
      <c r="JHE267" s="43"/>
      <c r="JHF267" s="43"/>
      <c r="JHG267" s="43"/>
      <c r="JHH267" s="43"/>
      <c r="JHI267" s="43"/>
      <c r="JHJ267" s="43"/>
      <c r="JHK267" s="43"/>
      <c r="JHL267" s="43"/>
      <c r="JHM267" s="43"/>
      <c r="JHN267" s="43"/>
      <c r="JHO267" s="43"/>
      <c r="JHP267" s="43"/>
      <c r="JHQ267" s="43"/>
      <c r="JHR267" s="43"/>
      <c r="JHS267" s="43"/>
      <c r="JHT267" s="43"/>
      <c r="JHU267" s="43"/>
      <c r="JHV267" s="43"/>
      <c r="JHW267" s="43"/>
      <c r="JHX267" s="43"/>
      <c r="JHY267" s="43"/>
      <c r="JHZ267" s="43"/>
      <c r="JIA267" s="43"/>
      <c r="JIB267" s="43"/>
      <c r="JIC267" s="43"/>
      <c r="JID267" s="43"/>
      <c r="JIE267" s="43"/>
      <c r="JIF267" s="43"/>
      <c r="JIG267" s="43"/>
      <c r="JIH267" s="43"/>
      <c r="JII267" s="43"/>
      <c r="JIJ267" s="43"/>
      <c r="JIK267" s="43"/>
      <c r="JIL267" s="43"/>
      <c r="JIM267" s="43"/>
      <c r="JIN267" s="43"/>
      <c r="JIO267" s="43"/>
      <c r="JIP267" s="43"/>
      <c r="JIQ267" s="43"/>
      <c r="JIR267" s="43"/>
      <c r="JIS267" s="43"/>
      <c r="JIT267" s="43"/>
      <c r="JIU267" s="43"/>
      <c r="JIV267" s="43"/>
      <c r="JIW267" s="43"/>
      <c r="JIX267" s="43"/>
      <c r="JIY267" s="43"/>
      <c r="JIZ267" s="43"/>
      <c r="JJA267" s="43"/>
      <c r="JJB267" s="43"/>
      <c r="JJC267" s="43"/>
      <c r="JJD267" s="43"/>
      <c r="JJE267" s="43"/>
      <c r="JJF267" s="43"/>
      <c r="JJG267" s="43"/>
      <c r="JJH267" s="43"/>
      <c r="JJI267" s="43"/>
      <c r="JJJ267" s="43"/>
      <c r="JJK267" s="43"/>
      <c r="JJL267" s="43"/>
      <c r="JJM267" s="43"/>
      <c r="JJN267" s="43"/>
      <c r="JJO267" s="43"/>
      <c r="JJP267" s="43"/>
      <c r="JJQ267" s="43"/>
      <c r="JJR267" s="43"/>
      <c r="JJS267" s="43"/>
      <c r="JJT267" s="43"/>
      <c r="JJU267" s="43"/>
      <c r="JJV267" s="43"/>
      <c r="JJW267" s="43"/>
      <c r="JJX267" s="43"/>
      <c r="JJY267" s="43"/>
      <c r="JJZ267" s="43"/>
      <c r="JKA267" s="43"/>
      <c r="JKB267" s="43"/>
      <c r="JKC267" s="43"/>
      <c r="JKD267" s="43"/>
      <c r="JKE267" s="43"/>
      <c r="JKF267" s="43"/>
      <c r="JKG267" s="43"/>
      <c r="JKH267" s="43"/>
      <c r="JKI267" s="43"/>
      <c r="JKJ267" s="43"/>
      <c r="JKK267" s="43"/>
      <c r="JKL267" s="43"/>
      <c r="JKM267" s="43"/>
      <c r="JKN267" s="43"/>
      <c r="JKO267" s="43"/>
      <c r="JKP267" s="43"/>
      <c r="JKQ267" s="43"/>
      <c r="JKR267" s="43"/>
      <c r="JKS267" s="43"/>
      <c r="JKT267" s="43"/>
      <c r="JKU267" s="43"/>
      <c r="JKV267" s="43"/>
      <c r="JKW267" s="43"/>
      <c r="JKX267" s="43"/>
      <c r="JKY267" s="43"/>
      <c r="JKZ267" s="43"/>
      <c r="JLA267" s="43"/>
      <c r="JLB267" s="43"/>
      <c r="JLC267" s="43"/>
      <c r="JLD267" s="43"/>
      <c r="JLE267" s="43"/>
      <c r="JLF267" s="43"/>
      <c r="JLG267" s="43"/>
      <c r="JLH267" s="43"/>
      <c r="JLI267" s="43"/>
      <c r="JLJ267" s="43"/>
      <c r="JLK267" s="43"/>
      <c r="JLL267" s="43"/>
      <c r="JLM267" s="43"/>
      <c r="JLN267" s="43"/>
      <c r="JLO267" s="43"/>
      <c r="JLP267" s="43"/>
      <c r="JLQ267" s="43"/>
      <c r="JLR267" s="43"/>
      <c r="JLS267" s="43"/>
      <c r="JLT267" s="43"/>
      <c r="JLU267" s="43"/>
      <c r="JLV267" s="43"/>
      <c r="JLW267" s="43"/>
      <c r="JLX267" s="43"/>
      <c r="JLY267" s="43"/>
      <c r="JLZ267" s="43"/>
      <c r="JMA267" s="43"/>
      <c r="JMB267" s="43"/>
      <c r="JMC267" s="43"/>
      <c r="JMD267" s="43"/>
      <c r="JME267" s="43"/>
      <c r="JMF267" s="43"/>
      <c r="JMG267" s="43"/>
      <c r="JMH267" s="43"/>
      <c r="JMI267" s="43"/>
      <c r="JMJ267" s="43"/>
      <c r="JMK267" s="43"/>
      <c r="JML267" s="43"/>
      <c r="JMM267" s="43"/>
      <c r="JMN267" s="43"/>
      <c r="JMO267" s="43"/>
      <c r="JMP267" s="43"/>
      <c r="JMQ267" s="43"/>
      <c r="JMR267" s="43"/>
      <c r="JMS267" s="43"/>
      <c r="JMT267" s="43"/>
      <c r="JMU267" s="43"/>
      <c r="JMV267" s="43"/>
      <c r="JMW267" s="43"/>
      <c r="JMX267" s="43"/>
      <c r="JMY267" s="43"/>
      <c r="JMZ267" s="43"/>
      <c r="JNA267" s="43"/>
      <c r="JNB267" s="43"/>
      <c r="JNC267" s="43"/>
      <c r="JND267" s="43"/>
      <c r="JNE267" s="43"/>
      <c r="JNF267" s="43"/>
      <c r="JNG267" s="43"/>
      <c r="JNH267" s="43"/>
      <c r="JNI267" s="43"/>
      <c r="JNJ267" s="43"/>
      <c r="JNK267" s="43"/>
      <c r="JNL267" s="43"/>
      <c r="JNM267" s="43"/>
      <c r="JNN267" s="43"/>
      <c r="JNO267" s="43"/>
      <c r="JNP267" s="43"/>
      <c r="JNQ267" s="43"/>
      <c r="JNR267" s="43"/>
      <c r="JNS267" s="43"/>
      <c r="JNT267" s="43"/>
      <c r="JNU267" s="43"/>
      <c r="JNV267" s="43"/>
      <c r="JNW267" s="43"/>
      <c r="JNX267" s="43"/>
      <c r="JNY267" s="43"/>
      <c r="JNZ267" s="43"/>
      <c r="JOA267" s="43"/>
      <c r="JOB267" s="43"/>
      <c r="JOC267" s="43"/>
      <c r="JOD267" s="43"/>
      <c r="JOE267" s="43"/>
      <c r="JOF267" s="43"/>
      <c r="JOG267" s="43"/>
      <c r="JOH267" s="43"/>
      <c r="JOI267" s="43"/>
      <c r="JOJ267" s="43"/>
      <c r="JOK267" s="43"/>
      <c r="JOL267" s="43"/>
      <c r="JOM267" s="43"/>
      <c r="JON267" s="43"/>
      <c r="JOO267" s="43"/>
      <c r="JOP267" s="43"/>
      <c r="JOQ267" s="43"/>
      <c r="JOR267" s="43"/>
      <c r="JOS267" s="43"/>
      <c r="JOT267" s="43"/>
      <c r="JOU267" s="43"/>
      <c r="JOV267" s="43"/>
      <c r="JOW267" s="43"/>
      <c r="JOX267" s="43"/>
      <c r="JOY267" s="43"/>
      <c r="JOZ267" s="43"/>
      <c r="JPA267" s="43"/>
      <c r="JPB267" s="43"/>
      <c r="JPC267" s="43"/>
      <c r="JPD267" s="43"/>
      <c r="JPE267" s="43"/>
      <c r="JPF267" s="43"/>
      <c r="JPG267" s="43"/>
      <c r="JPH267" s="43"/>
      <c r="JPI267" s="43"/>
      <c r="JPJ267" s="43"/>
      <c r="JPK267" s="43"/>
      <c r="JPL267" s="43"/>
      <c r="JPM267" s="43"/>
      <c r="JPN267" s="43"/>
      <c r="JPO267" s="43"/>
      <c r="JPP267" s="43"/>
      <c r="JPQ267" s="43"/>
      <c r="JPR267" s="43"/>
      <c r="JPS267" s="43"/>
      <c r="JPT267" s="43"/>
      <c r="JPU267" s="43"/>
      <c r="JPV267" s="43"/>
      <c r="JPW267" s="43"/>
      <c r="JPX267" s="43"/>
      <c r="JPY267" s="43"/>
      <c r="JPZ267" s="43"/>
      <c r="JQA267" s="43"/>
      <c r="JQB267" s="43"/>
      <c r="JQC267" s="43"/>
      <c r="JQD267" s="43"/>
      <c r="JQE267" s="43"/>
      <c r="JQF267" s="43"/>
      <c r="JQG267" s="43"/>
      <c r="JQH267" s="43"/>
      <c r="JQI267" s="43"/>
      <c r="JQJ267" s="43"/>
      <c r="JQK267" s="43"/>
      <c r="JQL267" s="43"/>
      <c r="JQM267" s="43"/>
      <c r="JQN267" s="43"/>
      <c r="JQO267" s="43"/>
      <c r="JQP267" s="43"/>
      <c r="JQQ267" s="43"/>
      <c r="JQR267" s="43"/>
      <c r="JQS267" s="43"/>
      <c r="JQT267" s="43"/>
      <c r="JQU267" s="43"/>
      <c r="JQV267" s="43"/>
      <c r="JQW267" s="43"/>
      <c r="JQX267" s="43"/>
      <c r="JQY267" s="43"/>
      <c r="JQZ267" s="43"/>
      <c r="JRA267" s="43"/>
      <c r="JRB267" s="43"/>
      <c r="JRC267" s="43"/>
      <c r="JRD267" s="43"/>
      <c r="JRE267" s="43"/>
      <c r="JRF267" s="43"/>
      <c r="JRG267" s="43"/>
      <c r="JRH267" s="43"/>
      <c r="JRI267" s="43"/>
      <c r="JRJ267" s="43"/>
      <c r="JRK267" s="43"/>
      <c r="JRL267" s="43"/>
      <c r="JRM267" s="43"/>
      <c r="JRN267" s="43"/>
      <c r="JRO267" s="43"/>
      <c r="JRP267" s="43"/>
      <c r="JRQ267" s="43"/>
      <c r="JRR267" s="43"/>
      <c r="JRS267" s="43"/>
      <c r="JRT267" s="43"/>
      <c r="JRU267" s="43"/>
      <c r="JRV267" s="43"/>
      <c r="JRW267" s="43"/>
      <c r="JRX267" s="43"/>
      <c r="JRY267" s="43"/>
      <c r="JRZ267" s="43"/>
      <c r="JSA267" s="43"/>
      <c r="JSB267" s="43"/>
      <c r="JSC267" s="43"/>
      <c r="JSD267" s="43"/>
      <c r="JSE267" s="43"/>
      <c r="JSF267" s="43"/>
      <c r="JSG267" s="43"/>
      <c r="JSH267" s="43"/>
      <c r="JSI267" s="43"/>
      <c r="JSJ267" s="43"/>
      <c r="JSK267" s="43"/>
      <c r="JSL267" s="43"/>
      <c r="JSM267" s="43"/>
      <c r="JSN267" s="43"/>
      <c r="JSO267" s="43"/>
      <c r="JSP267" s="43"/>
      <c r="JSQ267" s="43"/>
      <c r="JSR267" s="43"/>
      <c r="JSS267" s="43"/>
      <c r="JST267" s="43"/>
      <c r="JSU267" s="43"/>
      <c r="JSV267" s="43"/>
      <c r="JSW267" s="43"/>
      <c r="JSX267" s="43"/>
      <c r="JSY267" s="43"/>
      <c r="JSZ267" s="43"/>
      <c r="JTA267" s="43"/>
      <c r="JTB267" s="43"/>
      <c r="JTC267" s="43"/>
      <c r="JTD267" s="43"/>
      <c r="JTE267" s="43"/>
      <c r="JTF267" s="43"/>
      <c r="JTG267" s="43"/>
      <c r="JTH267" s="43"/>
      <c r="JTI267" s="43"/>
      <c r="JTJ267" s="43"/>
      <c r="JTK267" s="43"/>
      <c r="JTL267" s="43"/>
      <c r="JTM267" s="43"/>
      <c r="JTN267" s="43"/>
      <c r="JTO267" s="43"/>
      <c r="JTP267" s="43"/>
      <c r="JTQ267" s="43"/>
      <c r="JTR267" s="43"/>
      <c r="JTS267" s="43"/>
      <c r="JTT267" s="43"/>
      <c r="JTU267" s="43"/>
      <c r="JTV267" s="43"/>
      <c r="JTW267" s="43"/>
      <c r="JTX267" s="43"/>
      <c r="JTY267" s="43"/>
      <c r="JTZ267" s="43"/>
      <c r="JUA267" s="43"/>
      <c r="JUB267" s="43"/>
      <c r="JUC267" s="43"/>
      <c r="JUD267" s="43"/>
      <c r="JUE267" s="43"/>
      <c r="JUF267" s="43"/>
      <c r="JUG267" s="43"/>
      <c r="JUH267" s="43"/>
      <c r="JUI267" s="43"/>
      <c r="JUJ267" s="43"/>
      <c r="JUK267" s="43"/>
      <c r="JUL267" s="43"/>
      <c r="JUM267" s="43"/>
      <c r="JUN267" s="43"/>
      <c r="JUO267" s="43"/>
      <c r="JUP267" s="43"/>
      <c r="JUQ267" s="43"/>
      <c r="JUR267" s="43"/>
      <c r="JUS267" s="43"/>
      <c r="JUT267" s="43"/>
      <c r="JUU267" s="43"/>
      <c r="JUV267" s="43"/>
      <c r="JUW267" s="43"/>
      <c r="JUX267" s="43"/>
      <c r="JUY267" s="43"/>
      <c r="JUZ267" s="43"/>
      <c r="JVA267" s="43"/>
      <c r="JVB267" s="43"/>
      <c r="JVC267" s="43"/>
      <c r="JVD267" s="43"/>
      <c r="JVE267" s="43"/>
      <c r="JVF267" s="43"/>
      <c r="JVG267" s="43"/>
      <c r="JVH267" s="43"/>
      <c r="JVI267" s="43"/>
      <c r="JVJ267" s="43"/>
      <c r="JVK267" s="43"/>
      <c r="JVL267" s="43"/>
      <c r="JVM267" s="43"/>
      <c r="JVN267" s="43"/>
      <c r="JVO267" s="43"/>
      <c r="JVP267" s="43"/>
      <c r="JVQ267" s="43"/>
      <c r="JVR267" s="43"/>
      <c r="JVS267" s="43"/>
      <c r="JVT267" s="43"/>
      <c r="JVU267" s="43"/>
      <c r="JVV267" s="43"/>
      <c r="JVW267" s="43"/>
      <c r="JVX267" s="43"/>
      <c r="JVY267" s="43"/>
      <c r="JVZ267" s="43"/>
      <c r="JWA267" s="43"/>
      <c r="JWB267" s="43"/>
      <c r="JWC267" s="43"/>
      <c r="JWD267" s="43"/>
      <c r="JWE267" s="43"/>
      <c r="JWF267" s="43"/>
      <c r="JWG267" s="43"/>
      <c r="JWH267" s="43"/>
      <c r="JWI267" s="43"/>
      <c r="JWJ267" s="43"/>
      <c r="JWK267" s="43"/>
      <c r="JWL267" s="43"/>
      <c r="JWM267" s="43"/>
      <c r="JWN267" s="43"/>
      <c r="JWO267" s="43"/>
      <c r="JWP267" s="43"/>
      <c r="JWQ267" s="43"/>
      <c r="JWR267" s="43"/>
      <c r="JWS267" s="43"/>
      <c r="JWT267" s="43"/>
      <c r="JWU267" s="43"/>
      <c r="JWV267" s="43"/>
      <c r="JWW267" s="43"/>
      <c r="JWX267" s="43"/>
      <c r="JWY267" s="43"/>
      <c r="JWZ267" s="43"/>
      <c r="JXA267" s="43"/>
      <c r="JXB267" s="43"/>
      <c r="JXC267" s="43"/>
      <c r="JXD267" s="43"/>
      <c r="JXE267" s="43"/>
      <c r="JXF267" s="43"/>
      <c r="JXG267" s="43"/>
      <c r="JXH267" s="43"/>
      <c r="JXI267" s="43"/>
      <c r="JXJ267" s="43"/>
      <c r="JXK267" s="43"/>
      <c r="JXL267" s="43"/>
      <c r="JXM267" s="43"/>
      <c r="JXN267" s="43"/>
      <c r="JXO267" s="43"/>
      <c r="JXP267" s="43"/>
      <c r="JXQ267" s="43"/>
      <c r="JXR267" s="43"/>
      <c r="JXS267" s="43"/>
      <c r="JXT267" s="43"/>
      <c r="JXU267" s="43"/>
      <c r="JXV267" s="43"/>
      <c r="JXW267" s="43"/>
      <c r="JXX267" s="43"/>
      <c r="JXY267" s="43"/>
      <c r="JXZ267" s="43"/>
      <c r="JYA267" s="43"/>
      <c r="JYB267" s="43"/>
      <c r="JYC267" s="43"/>
      <c r="JYD267" s="43"/>
      <c r="JYE267" s="43"/>
      <c r="JYF267" s="43"/>
      <c r="JYG267" s="43"/>
      <c r="JYH267" s="43"/>
      <c r="JYI267" s="43"/>
      <c r="JYJ267" s="43"/>
      <c r="JYK267" s="43"/>
      <c r="JYL267" s="43"/>
      <c r="JYM267" s="43"/>
      <c r="JYN267" s="43"/>
      <c r="JYO267" s="43"/>
      <c r="JYP267" s="43"/>
      <c r="JYQ267" s="43"/>
      <c r="JYR267" s="43"/>
      <c r="JYS267" s="43"/>
      <c r="JYT267" s="43"/>
      <c r="JYU267" s="43"/>
      <c r="JYV267" s="43"/>
      <c r="JYW267" s="43"/>
      <c r="JYX267" s="43"/>
      <c r="JYY267" s="43"/>
      <c r="JYZ267" s="43"/>
      <c r="JZA267" s="43"/>
      <c r="JZB267" s="43"/>
      <c r="JZC267" s="43"/>
      <c r="JZD267" s="43"/>
      <c r="JZE267" s="43"/>
      <c r="JZF267" s="43"/>
      <c r="JZG267" s="43"/>
      <c r="JZH267" s="43"/>
      <c r="JZI267" s="43"/>
      <c r="JZJ267" s="43"/>
      <c r="JZK267" s="43"/>
      <c r="JZL267" s="43"/>
      <c r="JZM267" s="43"/>
      <c r="JZN267" s="43"/>
      <c r="JZO267" s="43"/>
      <c r="JZP267" s="43"/>
      <c r="JZQ267" s="43"/>
      <c r="JZR267" s="43"/>
      <c r="JZS267" s="43"/>
      <c r="JZT267" s="43"/>
      <c r="JZU267" s="43"/>
      <c r="JZV267" s="43"/>
      <c r="JZW267" s="43"/>
      <c r="JZX267" s="43"/>
      <c r="JZY267" s="43"/>
      <c r="JZZ267" s="43"/>
      <c r="KAA267" s="43"/>
      <c r="KAB267" s="43"/>
      <c r="KAC267" s="43"/>
      <c r="KAD267" s="43"/>
      <c r="KAE267" s="43"/>
      <c r="KAF267" s="43"/>
      <c r="KAG267" s="43"/>
      <c r="KAH267" s="43"/>
      <c r="KAI267" s="43"/>
      <c r="KAJ267" s="43"/>
      <c r="KAK267" s="43"/>
      <c r="KAL267" s="43"/>
      <c r="KAM267" s="43"/>
      <c r="KAN267" s="43"/>
      <c r="KAO267" s="43"/>
      <c r="KAP267" s="43"/>
      <c r="KAQ267" s="43"/>
      <c r="KAR267" s="43"/>
      <c r="KAS267" s="43"/>
      <c r="KAT267" s="43"/>
      <c r="KAU267" s="43"/>
      <c r="KAV267" s="43"/>
      <c r="KAW267" s="43"/>
      <c r="KAX267" s="43"/>
      <c r="KAY267" s="43"/>
      <c r="KAZ267" s="43"/>
      <c r="KBA267" s="43"/>
      <c r="KBB267" s="43"/>
      <c r="KBC267" s="43"/>
      <c r="KBD267" s="43"/>
      <c r="KBE267" s="43"/>
      <c r="KBF267" s="43"/>
      <c r="KBG267" s="43"/>
      <c r="KBH267" s="43"/>
      <c r="KBI267" s="43"/>
      <c r="KBJ267" s="43"/>
      <c r="KBK267" s="43"/>
      <c r="KBL267" s="43"/>
      <c r="KBM267" s="43"/>
      <c r="KBN267" s="43"/>
      <c r="KBO267" s="43"/>
      <c r="KBP267" s="43"/>
      <c r="KBQ267" s="43"/>
      <c r="KBR267" s="43"/>
      <c r="KBS267" s="43"/>
      <c r="KBT267" s="43"/>
      <c r="KBU267" s="43"/>
      <c r="KBV267" s="43"/>
      <c r="KBW267" s="43"/>
      <c r="KBX267" s="43"/>
      <c r="KBY267" s="43"/>
      <c r="KBZ267" s="43"/>
      <c r="KCA267" s="43"/>
      <c r="KCB267" s="43"/>
      <c r="KCC267" s="43"/>
      <c r="KCD267" s="43"/>
      <c r="KCE267" s="43"/>
      <c r="KCF267" s="43"/>
      <c r="KCG267" s="43"/>
      <c r="KCH267" s="43"/>
      <c r="KCI267" s="43"/>
      <c r="KCJ267" s="43"/>
      <c r="KCK267" s="43"/>
      <c r="KCL267" s="43"/>
      <c r="KCM267" s="43"/>
      <c r="KCN267" s="43"/>
      <c r="KCO267" s="43"/>
      <c r="KCP267" s="43"/>
      <c r="KCQ267" s="43"/>
      <c r="KCR267" s="43"/>
      <c r="KCS267" s="43"/>
      <c r="KCT267" s="43"/>
      <c r="KCU267" s="43"/>
      <c r="KCV267" s="43"/>
      <c r="KCW267" s="43"/>
      <c r="KCX267" s="43"/>
      <c r="KCY267" s="43"/>
      <c r="KCZ267" s="43"/>
      <c r="KDA267" s="43"/>
      <c r="KDB267" s="43"/>
      <c r="KDC267" s="43"/>
      <c r="KDD267" s="43"/>
      <c r="KDE267" s="43"/>
      <c r="KDF267" s="43"/>
      <c r="KDG267" s="43"/>
      <c r="KDH267" s="43"/>
      <c r="KDI267" s="43"/>
      <c r="KDJ267" s="43"/>
      <c r="KDK267" s="43"/>
      <c r="KDL267" s="43"/>
      <c r="KDM267" s="43"/>
      <c r="KDN267" s="43"/>
      <c r="KDO267" s="43"/>
      <c r="KDP267" s="43"/>
      <c r="KDQ267" s="43"/>
      <c r="KDR267" s="43"/>
      <c r="KDS267" s="43"/>
      <c r="KDT267" s="43"/>
      <c r="KDU267" s="43"/>
      <c r="KDV267" s="43"/>
      <c r="KDW267" s="43"/>
      <c r="KDX267" s="43"/>
      <c r="KDY267" s="43"/>
      <c r="KDZ267" s="43"/>
      <c r="KEA267" s="43"/>
      <c r="KEB267" s="43"/>
      <c r="KEC267" s="43"/>
      <c r="KED267" s="43"/>
      <c r="KEE267" s="43"/>
      <c r="KEF267" s="43"/>
      <c r="KEG267" s="43"/>
      <c r="KEH267" s="43"/>
      <c r="KEI267" s="43"/>
      <c r="KEJ267" s="43"/>
      <c r="KEK267" s="43"/>
      <c r="KEL267" s="43"/>
      <c r="KEM267" s="43"/>
      <c r="KEN267" s="43"/>
      <c r="KEO267" s="43"/>
      <c r="KEP267" s="43"/>
      <c r="KEQ267" s="43"/>
      <c r="KER267" s="43"/>
      <c r="KES267" s="43"/>
      <c r="KET267" s="43"/>
      <c r="KEU267" s="43"/>
      <c r="KEV267" s="43"/>
      <c r="KEW267" s="43"/>
      <c r="KEX267" s="43"/>
      <c r="KEY267" s="43"/>
      <c r="KEZ267" s="43"/>
      <c r="KFA267" s="43"/>
      <c r="KFB267" s="43"/>
      <c r="KFC267" s="43"/>
      <c r="KFD267" s="43"/>
      <c r="KFE267" s="43"/>
      <c r="KFF267" s="43"/>
      <c r="KFG267" s="43"/>
      <c r="KFH267" s="43"/>
      <c r="KFI267" s="43"/>
      <c r="KFJ267" s="43"/>
      <c r="KFK267" s="43"/>
      <c r="KFL267" s="43"/>
      <c r="KFM267" s="43"/>
      <c r="KFN267" s="43"/>
      <c r="KFO267" s="43"/>
      <c r="KFP267" s="43"/>
      <c r="KFQ267" s="43"/>
      <c r="KFR267" s="43"/>
      <c r="KFS267" s="43"/>
      <c r="KFT267" s="43"/>
      <c r="KFU267" s="43"/>
      <c r="KFV267" s="43"/>
      <c r="KFW267" s="43"/>
      <c r="KFX267" s="43"/>
      <c r="KFY267" s="43"/>
      <c r="KFZ267" s="43"/>
      <c r="KGA267" s="43"/>
      <c r="KGB267" s="43"/>
      <c r="KGC267" s="43"/>
      <c r="KGD267" s="43"/>
      <c r="KGE267" s="43"/>
      <c r="KGF267" s="43"/>
      <c r="KGG267" s="43"/>
      <c r="KGH267" s="43"/>
      <c r="KGI267" s="43"/>
      <c r="KGJ267" s="43"/>
      <c r="KGK267" s="43"/>
      <c r="KGL267" s="43"/>
      <c r="KGM267" s="43"/>
      <c r="KGN267" s="43"/>
      <c r="KGO267" s="43"/>
      <c r="KGP267" s="43"/>
      <c r="KGQ267" s="43"/>
      <c r="KGR267" s="43"/>
      <c r="KGS267" s="43"/>
      <c r="KGT267" s="43"/>
      <c r="KGU267" s="43"/>
      <c r="KGV267" s="43"/>
      <c r="KGW267" s="43"/>
      <c r="KGX267" s="43"/>
      <c r="KGY267" s="43"/>
      <c r="KGZ267" s="43"/>
      <c r="KHA267" s="43"/>
      <c r="KHB267" s="43"/>
      <c r="KHC267" s="43"/>
      <c r="KHD267" s="43"/>
      <c r="KHE267" s="43"/>
      <c r="KHF267" s="43"/>
      <c r="KHG267" s="43"/>
      <c r="KHH267" s="43"/>
      <c r="KHI267" s="43"/>
      <c r="KHJ267" s="43"/>
      <c r="KHK267" s="43"/>
      <c r="KHL267" s="43"/>
      <c r="KHM267" s="43"/>
      <c r="KHN267" s="43"/>
      <c r="KHO267" s="43"/>
      <c r="KHP267" s="43"/>
      <c r="KHQ267" s="43"/>
      <c r="KHR267" s="43"/>
      <c r="KHS267" s="43"/>
      <c r="KHT267" s="43"/>
      <c r="KHU267" s="43"/>
      <c r="KHV267" s="43"/>
      <c r="KHW267" s="43"/>
      <c r="KHX267" s="43"/>
      <c r="KHY267" s="43"/>
      <c r="KHZ267" s="43"/>
      <c r="KIA267" s="43"/>
      <c r="KIB267" s="43"/>
      <c r="KIC267" s="43"/>
      <c r="KID267" s="43"/>
      <c r="KIE267" s="43"/>
      <c r="KIF267" s="43"/>
      <c r="KIG267" s="43"/>
      <c r="KIH267" s="43"/>
      <c r="KII267" s="43"/>
      <c r="KIJ267" s="43"/>
      <c r="KIK267" s="43"/>
      <c r="KIL267" s="43"/>
      <c r="KIM267" s="43"/>
      <c r="KIN267" s="43"/>
      <c r="KIO267" s="43"/>
      <c r="KIP267" s="43"/>
      <c r="KIQ267" s="43"/>
      <c r="KIR267" s="43"/>
      <c r="KIS267" s="43"/>
      <c r="KIT267" s="43"/>
      <c r="KIU267" s="43"/>
      <c r="KIV267" s="43"/>
      <c r="KIW267" s="43"/>
      <c r="KIX267" s="43"/>
      <c r="KIY267" s="43"/>
      <c r="KIZ267" s="43"/>
      <c r="KJA267" s="43"/>
      <c r="KJB267" s="43"/>
      <c r="KJC267" s="43"/>
      <c r="KJD267" s="43"/>
      <c r="KJE267" s="43"/>
      <c r="KJF267" s="43"/>
      <c r="KJG267" s="43"/>
      <c r="KJH267" s="43"/>
      <c r="KJI267" s="43"/>
      <c r="KJJ267" s="43"/>
      <c r="KJK267" s="43"/>
      <c r="KJL267" s="43"/>
      <c r="KJM267" s="43"/>
      <c r="KJN267" s="43"/>
      <c r="KJO267" s="43"/>
      <c r="KJP267" s="43"/>
      <c r="KJQ267" s="43"/>
      <c r="KJR267" s="43"/>
      <c r="KJS267" s="43"/>
      <c r="KJT267" s="43"/>
      <c r="KJU267" s="43"/>
      <c r="KJV267" s="43"/>
      <c r="KJW267" s="43"/>
      <c r="KJX267" s="43"/>
      <c r="KJY267" s="43"/>
      <c r="KJZ267" s="43"/>
      <c r="KKA267" s="43"/>
      <c r="KKB267" s="43"/>
      <c r="KKC267" s="43"/>
      <c r="KKD267" s="43"/>
      <c r="KKE267" s="43"/>
      <c r="KKF267" s="43"/>
      <c r="KKG267" s="43"/>
      <c r="KKH267" s="43"/>
      <c r="KKI267" s="43"/>
      <c r="KKJ267" s="43"/>
      <c r="KKK267" s="43"/>
      <c r="KKL267" s="43"/>
      <c r="KKM267" s="43"/>
      <c r="KKN267" s="43"/>
      <c r="KKO267" s="43"/>
      <c r="KKP267" s="43"/>
      <c r="KKQ267" s="43"/>
      <c r="KKR267" s="43"/>
      <c r="KKS267" s="43"/>
      <c r="KKT267" s="43"/>
      <c r="KKU267" s="43"/>
      <c r="KKV267" s="43"/>
      <c r="KKW267" s="43"/>
      <c r="KKX267" s="43"/>
      <c r="KKY267" s="43"/>
      <c r="KKZ267" s="43"/>
      <c r="KLA267" s="43"/>
      <c r="KLB267" s="43"/>
      <c r="KLC267" s="43"/>
      <c r="KLD267" s="43"/>
      <c r="KLE267" s="43"/>
      <c r="KLF267" s="43"/>
      <c r="KLG267" s="43"/>
      <c r="KLH267" s="43"/>
      <c r="KLI267" s="43"/>
      <c r="KLJ267" s="43"/>
      <c r="KLK267" s="43"/>
      <c r="KLL267" s="43"/>
      <c r="KLM267" s="43"/>
      <c r="KLN267" s="43"/>
      <c r="KLO267" s="43"/>
      <c r="KLP267" s="43"/>
      <c r="KLQ267" s="43"/>
      <c r="KLR267" s="43"/>
      <c r="KLS267" s="43"/>
      <c r="KLT267" s="43"/>
      <c r="KLU267" s="43"/>
      <c r="KLV267" s="43"/>
      <c r="KLW267" s="43"/>
      <c r="KLX267" s="43"/>
      <c r="KLY267" s="43"/>
      <c r="KLZ267" s="43"/>
      <c r="KMA267" s="43"/>
      <c r="KMB267" s="43"/>
      <c r="KMC267" s="43"/>
      <c r="KMD267" s="43"/>
      <c r="KME267" s="43"/>
      <c r="KMF267" s="43"/>
      <c r="KMG267" s="43"/>
      <c r="KMH267" s="43"/>
      <c r="KMI267" s="43"/>
      <c r="KMJ267" s="43"/>
      <c r="KMK267" s="43"/>
      <c r="KML267" s="43"/>
      <c r="KMM267" s="43"/>
      <c r="KMN267" s="43"/>
      <c r="KMO267" s="43"/>
      <c r="KMP267" s="43"/>
      <c r="KMQ267" s="43"/>
      <c r="KMR267" s="43"/>
      <c r="KMS267" s="43"/>
      <c r="KMT267" s="43"/>
      <c r="KMU267" s="43"/>
      <c r="KMV267" s="43"/>
      <c r="KMW267" s="43"/>
      <c r="KMX267" s="43"/>
      <c r="KMY267" s="43"/>
      <c r="KMZ267" s="43"/>
      <c r="KNA267" s="43"/>
      <c r="KNB267" s="43"/>
      <c r="KNC267" s="43"/>
      <c r="KND267" s="43"/>
      <c r="KNE267" s="43"/>
      <c r="KNF267" s="43"/>
      <c r="KNG267" s="43"/>
      <c r="KNH267" s="43"/>
      <c r="KNI267" s="43"/>
      <c r="KNJ267" s="43"/>
      <c r="KNK267" s="43"/>
      <c r="KNL267" s="43"/>
      <c r="KNM267" s="43"/>
      <c r="KNN267" s="43"/>
      <c r="KNO267" s="43"/>
      <c r="KNP267" s="43"/>
      <c r="KNQ267" s="43"/>
      <c r="KNR267" s="43"/>
      <c r="KNS267" s="43"/>
      <c r="KNT267" s="43"/>
      <c r="KNU267" s="43"/>
      <c r="KNV267" s="43"/>
      <c r="KNW267" s="43"/>
      <c r="KNX267" s="43"/>
      <c r="KNY267" s="43"/>
      <c r="KNZ267" s="43"/>
      <c r="KOA267" s="43"/>
      <c r="KOB267" s="43"/>
      <c r="KOC267" s="43"/>
      <c r="KOD267" s="43"/>
      <c r="KOE267" s="43"/>
      <c r="KOF267" s="43"/>
      <c r="KOG267" s="43"/>
      <c r="KOH267" s="43"/>
      <c r="KOI267" s="43"/>
      <c r="KOJ267" s="43"/>
      <c r="KOK267" s="43"/>
      <c r="KOL267" s="43"/>
      <c r="KOM267" s="43"/>
      <c r="KON267" s="43"/>
      <c r="KOO267" s="43"/>
      <c r="KOP267" s="43"/>
      <c r="KOQ267" s="43"/>
      <c r="KOR267" s="43"/>
      <c r="KOS267" s="43"/>
      <c r="KOT267" s="43"/>
      <c r="KOU267" s="43"/>
      <c r="KOV267" s="43"/>
      <c r="KOW267" s="43"/>
      <c r="KOX267" s="43"/>
      <c r="KOY267" s="43"/>
      <c r="KOZ267" s="43"/>
      <c r="KPA267" s="43"/>
      <c r="KPB267" s="43"/>
      <c r="KPC267" s="43"/>
      <c r="KPD267" s="43"/>
      <c r="KPE267" s="43"/>
      <c r="KPF267" s="43"/>
      <c r="KPG267" s="43"/>
      <c r="KPH267" s="43"/>
      <c r="KPI267" s="43"/>
      <c r="KPJ267" s="43"/>
      <c r="KPK267" s="43"/>
      <c r="KPL267" s="43"/>
      <c r="KPM267" s="43"/>
      <c r="KPN267" s="43"/>
      <c r="KPO267" s="43"/>
      <c r="KPP267" s="43"/>
      <c r="KPQ267" s="43"/>
      <c r="KPR267" s="43"/>
      <c r="KPS267" s="43"/>
      <c r="KPT267" s="43"/>
      <c r="KPU267" s="43"/>
      <c r="KPV267" s="43"/>
      <c r="KPW267" s="43"/>
      <c r="KPX267" s="43"/>
      <c r="KPY267" s="43"/>
      <c r="KPZ267" s="43"/>
      <c r="KQA267" s="43"/>
      <c r="KQB267" s="43"/>
      <c r="KQC267" s="43"/>
      <c r="KQD267" s="43"/>
      <c r="KQE267" s="43"/>
      <c r="KQF267" s="43"/>
      <c r="KQG267" s="43"/>
      <c r="KQH267" s="43"/>
      <c r="KQI267" s="43"/>
      <c r="KQJ267" s="43"/>
      <c r="KQK267" s="43"/>
      <c r="KQL267" s="43"/>
      <c r="KQM267" s="43"/>
      <c r="KQN267" s="43"/>
      <c r="KQO267" s="43"/>
      <c r="KQP267" s="43"/>
      <c r="KQQ267" s="43"/>
      <c r="KQR267" s="43"/>
      <c r="KQS267" s="43"/>
      <c r="KQT267" s="43"/>
      <c r="KQU267" s="43"/>
      <c r="KQV267" s="43"/>
      <c r="KQW267" s="43"/>
      <c r="KQX267" s="43"/>
      <c r="KQY267" s="43"/>
      <c r="KQZ267" s="43"/>
      <c r="KRA267" s="43"/>
      <c r="KRB267" s="43"/>
      <c r="KRC267" s="43"/>
      <c r="KRD267" s="43"/>
      <c r="KRE267" s="43"/>
      <c r="KRF267" s="43"/>
      <c r="KRG267" s="43"/>
      <c r="KRH267" s="43"/>
      <c r="KRI267" s="43"/>
      <c r="KRJ267" s="43"/>
      <c r="KRK267" s="43"/>
      <c r="KRL267" s="43"/>
      <c r="KRM267" s="43"/>
      <c r="KRN267" s="43"/>
      <c r="KRO267" s="43"/>
      <c r="KRP267" s="43"/>
      <c r="KRQ267" s="43"/>
      <c r="KRR267" s="43"/>
      <c r="KRS267" s="43"/>
      <c r="KRT267" s="43"/>
      <c r="KRU267" s="43"/>
      <c r="KRV267" s="43"/>
      <c r="KRW267" s="43"/>
      <c r="KRX267" s="43"/>
      <c r="KRY267" s="43"/>
      <c r="KRZ267" s="43"/>
      <c r="KSA267" s="43"/>
      <c r="KSB267" s="43"/>
      <c r="KSC267" s="43"/>
      <c r="KSD267" s="43"/>
      <c r="KSE267" s="43"/>
      <c r="KSF267" s="43"/>
      <c r="KSG267" s="43"/>
      <c r="KSH267" s="43"/>
      <c r="KSI267" s="43"/>
      <c r="KSJ267" s="43"/>
      <c r="KSK267" s="43"/>
      <c r="KSL267" s="43"/>
      <c r="KSM267" s="43"/>
      <c r="KSN267" s="43"/>
      <c r="KSO267" s="43"/>
      <c r="KSP267" s="43"/>
      <c r="KSQ267" s="43"/>
      <c r="KSR267" s="43"/>
      <c r="KSS267" s="43"/>
      <c r="KST267" s="43"/>
      <c r="KSU267" s="43"/>
      <c r="KSV267" s="43"/>
      <c r="KSW267" s="43"/>
      <c r="KSX267" s="43"/>
      <c r="KSY267" s="43"/>
      <c r="KSZ267" s="43"/>
      <c r="KTA267" s="43"/>
      <c r="KTB267" s="43"/>
      <c r="KTC267" s="43"/>
      <c r="KTD267" s="43"/>
      <c r="KTE267" s="43"/>
      <c r="KTF267" s="43"/>
      <c r="KTG267" s="43"/>
      <c r="KTH267" s="43"/>
      <c r="KTI267" s="43"/>
      <c r="KTJ267" s="43"/>
      <c r="KTK267" s="43"/>
      <c r="KTL267" s="43"/>
      <c r="KTM267" s="43"/>
      <c r="KTN267" s="43"/>
      <c r="KTO267" s="43"/>
      <c r="KTP267" s="43"/>
      <c r="KTQ267" s="43"/>
      <c r="KTR267" s="43"/>
      <c r="KTS267" s="43"/>
      <c r="KTT267" s="43"/>
      <c r="KTU267" s="43"/>
      <c r="KTV267" s="43"/>
      <c r="KTW267" s="43"/>
      <c r="KTX267" s="43"/>
      <c r="KTY267" s="43"/>
      <c r="KTZ267" s="43"/>
      <c r="KUA267" s="43"/>
      <c r="KUB267" s="43"/>
      <c r="KUC267" s="43"/>
      <c r="KUD267" s="43"/>
      <c r="KUE267" s="43"/>
      <c r="KUF267" s="43"/>
      <c r="KUG267" s="43"/>
      <c r="KUH267" s="43"/>
      <c r="KUI267" s="43"/>
      <c r="KUJ267" s="43"/>
      <c r="KUK267" s="43"/>
      <c r="KUL267" s="43"/>
      <c r="KUM267" s="43"/>
      <c r="KUN267" s="43"/>
      <c r="KUO267" s="43"/>
      <c r="KUP267" s="43"/>
      <c r="KUQ267" s="43"/>
      <c r="KUR267" s="43"/>
      <c r="KUS267" s="43"/>
      <c r="KUT267" s="43"/>
      <c r="KUU267" s="43"/>
      <c r="KUV267" s="43"/>
      <c r="KUW267" s="43"/>
      <c r="KUX267" s="43"/>
      <c r="KUY267" s="43"/>
      <c r="KUZ267" s="43"/>
      <c r="KVA267" s="43"/>
      <c r="KVB267" s="43"/>
      <c r="KVC267" s="43"/>
      <c r="KVD267" s="43"/>
      <c r="KVE267" s="43"/>
      <c r="KVF267" s="43"/>
      <c r="KVG267" s="43"/>
      <c r="KVH267" s="43"/>
      <c r="KVI267" s="43"/>
      <c r="KVJ267" s="43"/>
      <c r="KVK267" s="43"/>
      <c r="KVL267" s="43"/>
      <c r="KVM267" s="43"/>
      <c r="KVN267" s="43"/>
      <c r="KVO267" s="43"/>
      <c r="KVP267" s="43"/>
      <c r="KVQ267" s="43"/>
      <c r="KVR267" s="43"/>
      <c r="KVS267" s="43"/>
      <c r="KVT267" s="43"/>
      <c r="KVU267" s="43"/>
      <c r="KVV267" s="43"/>
      <c r="KVW267" s="43"/>
      <c r="KVX267" s="43"/>
      <c r="KVY267" s="43"/>
      <c r="KVZ267" s="43"/>
      <c r="KWA267" s="43"/>
      <c r="KWB267" s="43"/>
      <c r="KWC267" s="43"/>
      <c r="KWD267" s="43"/>
      <c r="KWE267" s="43"/>
      <c r="KWF267" s="43"/>
      <c r="KWG267" s="43"/>
      <c r="KWH267" s="43"/>
      <c r="KWI267" s="43"/>
      <c r="KWJ267" s="43"/>
      <c r="KWK267" s="43"/>
      <c r="KWL267" s="43"/>
      <c r="KWM267" s="43"/>
      <c r="KWN267" s="43"/>
      <c r="KWO267" s="43"/>
      <c r="KWP267" s="43"/>
      <c r="KWQ267" s="43"/>
      <c r="KWR267" s="43"/>
      <c r="KWS267" s="43"/>
      <c r="KWT267" s="43"/>
      <c r="KWU267" s="43"/>
      <c r="KWV267" s="43"/>
      <c r="KWW267" s="43"/>
      <c r="KWX267" s="43"/>
      <c r="KWY267" s="43"/>
      <c r="KWZ267" s="43"/>
      <c r="KXA267" s="43"/>
      <c r="KXB267" s="43"/>
      <c r="KXC267" s="43"/>
      <c r="KXD267" s="43"/>
      <c r="KXE267" s="43"/>
      <c r="KXF267" s="43"/>
      <c r="KXG267" s="43"/>
      <c r="KXH267" s="43"/>
      <c r="KXI267" s="43"/>
      <c r="KXJ267" s="43"/>
      <c r="KXK267" s="43"/>
      <c r="KXL267" s="43"/>
      <c r="KXM267" s="43"/>
      <c r="KXN267" s="43"/>
      <c r="KXO267" s="43"/>
      <c r="KXP267" s="43"/>
      <c r="KXQ267" s="43"/>
      <c r="KXR267" s="43"/>
      <c r="KXS267" s="43"/>
      <c r="KXT267" s="43"/>
      <c r="KXU267" s="43"/>
      <c r="KXV267" s="43"/>
      <c r="KXW267" s="43"/>
      <c r="KXX267" s="43"/>
      <c r="KXY267" s="43"/>
      <c r="KXZ267" s="43"/>
      <c r="KYA267" s="43"/>
      <c r="KYB267" s="43"/>
      <c r="KYC267" s="43"/>
      <c r="KYD267" s="43"/>
      <c r="KYE267" s="43"/>
      <c r="KYF267" s="43"/>
      <c r="KYG267" s="43"/>
      <c r="KYH267" s="43"/>
      <c r="KYI267" s="43"/>
      <c r="KYJ267" s="43"/>
      <c r="KYK267" s="43"/>
      <c r="KYL267" s="43"/>
      <c r="KYM267" s="43"/>
      <c r="KYN267" s="43"/>
      <c r="KYO267" s="43"/>
      <c r="KYP267" s="43"/>
      <c r="KYQ267" s="43"/>
      <c r="KYR267" s="43"/>
      <c r="KYS267" s="43"/>
      <c r="KYT267" s="43"/>
      <c r="KYU267" s="43"/>
      <c r="KYV267" s="43"/>
      <c r="KYW267" s="43"/>
      <c r="KYX267" s="43"/>
      <c r="KYY267" s="43"/>
      <c r="KYZ267" s="43"/>
      <c r="KZA267" s="43"/>
      <c r="KZB267" s="43"/>
      <c r="KZC267" s="43"/>
      <c r="KZD267" s="43"/>
      <c r="KZE267" s="43"/>
      <c r="KZF267" s="43"/>
      <c r="KZG267" s="43"/>
      <c r="KZH267" s="43"/>
      <c r="KZI267" s="43"/>
      <c r="KZJ267" s="43"/>
      <c r="KZK267" s="43"/>
      <c r="KZL267" s="43"/>
      <c r="KZM267" s="43"/>
      <c r="KZN267" s="43"/>
      <c r="KZO267" s="43"/>
      <c r="KZP267" s="43"/>
      <c r="KZQ267" s="43"/>
      <c r="KZR267" s="43"/>
      <c r="KZS267" s="43"/>
      <c r="KZT267" s="43"/>
      <c r="KZU267" s="43"/>
      <c r="KZV267" s="43"/>
      <c r="KZW267" s="43"/>
      <c r="KZX267" s="43"/>
      <c r="KZY267" s="43"/>
      <c r="KZZ267" s="43"/>
      <c r="LAA267" s="43"/>
      <c r="LAB267" s="43"/>
      <c r="LAC267" s="43"/>
      <c r="LAD267" s="43"/>
      <c r="LAE267" s="43"/>
      <c r="LAF267" s="43"/>
      <c r="LAG267" s="43"/>
      <c r="LAH267" s="43"/>
      <c r="LAI267" s="43"/>
      <c r="LAJ267" s="43"/>
      <c r="LAK267" s="43"/>
      <c r="LAL267" s="43"/>
      <c r="LAM267" s="43"/>
      <c r="LAN267" s="43"/>
      <c r="LAO267" s="43"/>
      <c r="LAP267" s="43"/>
      <c r="LAQ267" s="43"/>
      <c r="LAR267" s="43"/>
      <c r="LAS267" s="43"/>
      <c r="LAT267" s="43"/>
      <c r="LAU267" s="43"/>
      <c r="LAV267" s="43"/>
      <c r="LAW267" s="43"/>
      <c r="LAX267" s="43"/>
      <c r="LAY267" s="43"/>
      <c r="LAZ267" s="43"/>
      <c r="LBA267" s="43"/>
      <c r="LBB267" s="43"/>
      <c r="LBC267" s="43"/>
      <c r="LBD267" s="43"/>
      <c r="LBE267" s="43"/>
      <c r="LBF267" s="43"/>
      <c r="LBG267" s="43"/>
      <c r="LBH267" s="43"/>
      <c r="LBI267" s="43"/>
      <c r="LBJ267" s="43"/>
      <c r="LBK267" s="43"/>
      <c r="LBL267" s="43"/>
      <c r="LBM267" s="43"/>
      <c r="LBN267" s="43"/>
      <c r="LBO267" s="43"/>
      <c r="LBP267" s="43"/>
      <c r="LBQ267" s="43"/>
      <c r="LBR267" s="43"/>
      <c r="LBS267" s="43"/>
      <c r="LBT267" s="43"/>
      <c r="LBU267" s="43"/>
      <c r="LBV267" s="43"/>
      <c r="LBW267" s="43"/>
      <c r="LBX267" s="43"/>
      <c r="LBY267" s="43"/>
      <c r="LBZ267" s="43"/>
      <c r="LCA267" s="43"/>
      <c r="LCB267" s="43"/>
      <c r="LCC267" s="43"/>
      <c r="LCD267" s="43"/>
      <c r="LCE267" s="43"/>
      <c r="LCF267" s="43"/>
      <c r="LCG267" s="43"/>
      <c r="LCH267" s="43"/>
      <c r="LCI267" s="43"/>
      <c r="LCJ267" s="43"/>
      <c r="LCK267" s="43"/>
      <c r="LCL267" s="43"/>
      <c r="LCM267" s="43"/>
      <c r="LCN267" s="43"/>
      <c r="LCO267" s="43"/>
      <c r="LCP267" s="43"/>
      <c r="LCQ267" s="43"/>
      <c r="LCR267" s="43"/>
      <c r="LCS267" s="43"/>
      <c r="LCT267" s="43"/>
      <c r="LCU267" s="43"/>
      <c r="LCV267" s="43"/>
      <c r="LCW267" s="43"/>
      <c r="LCX267" s="43"/>
      <c r="LCY267" s="43"/>
      <c r="LCZ267" s="43"/>
      <c r="LDA267" s="43"/>
      <c r="LDB267" s="43"/>
      <c r="LDC267" s="43"/>
      <c r="LDD267" s="43"/>
      <c r="LDE267" s="43"/>
      <c r="LDF267" s="43"/>
      <c r="LDG267" s="43"/>
      <c r="LDH267" s="43"/>
      <c r="LDI267" s="43"/>
      <c r="LDJ267" s="43"/>
      <c r="LDK267" s="43"/>
      <c r="LDL267" s="43"/>
      <c r="LDM267" s="43"/>
      <c r="LDN267" s="43"/>
      <c r="LDO267" s="43"/>
      <c r="LDP267" s="43"/>
      <c r="LDQ267" s="43"/>
      <c r="LDR267" s="43"/>
      <c r="LDS267" s="43"/>
      <c r="LDT267" s="43"/>
      <c r="LDU267" s="43"/>
      <c r="LDV267" s="43"/>
      <c r="LDW267" s="43"/>
      <c r="LDX267" s="43"/>
      <c r="LDY267" s="43"/>
      <c r="LDZ267" s="43"/>
      <c r="LEA267" s="43"/>
      <c r="LEB267" s="43"/>
      <c r="LEC267" s="43"/>
      <c r="LED267" s="43"/>
      <c r="LEE267" s="43"/>
      <c r="LEF267" s="43"/>
      <c r="LEG267" s="43"/>
      <c r="LEH267" s="43"/>
      <c r="LEI267" s="43"/>
      <c r="LEJ267" s="43"/>
      <c r="LEK267" s="43"/>
      <c r="LEL267" s="43"/>
      <c r="LEM267" s="43"/>
      <c r="LEN267" s="43"/>
      <c r="LEO267" s="43"/>
      <c r="LEP267" s="43"/>
      <c r="LEQ267" s="43"/>
      <c r="LER267" s="43"/>
      <c r="LES267" s="43"/>
      <c r="LET267" s="43"/>
      <c r="LEU267" s="43"/>
      <c r="LEV267" s="43"/>
      <c r="LEW267" s="43"/>
      <c r="LEX267" s="43"/>
      <c r="LEY267" s="43"/>
      <c r="LEZ267" s="43"/>
      <c r="LFA267" s="43"/>
      <c r="LFB267" s="43"/>
      <c r="LFC267" s="43"/>
      <c r="LFD267" s="43"/>
      <c r="LFE267" s="43"/>
      <c r="LFF267" s="43"/>
      <c r="LFG267" s="43"/>
      <c r="LFH267" s="43"/>
      <c r="LFI267" s="43"/>
      <c r="LFJ267" s="43"/>
      <c r="LFK267" s="43"/>
      <c r="LFL267" s="43"/>
      <c r="LFM267" s="43"/>
      <c r="LFN267" s="43"/>
      <c r="LFO267" s="43"/>
      <c r="LFP267" s="43"/>
      <c r="LFQ267" s="43"/>
      <c r="LFR267" s="43"/>
      <c r="LFS267" s="43"/>
      <c r="LFT267" s="43"/>
      <c r="LFU267" s="43"/>
      <c r="LFV267" s="43"/>
      <c r="LFW267" s="43"/>
      <c r="LFX267" s="43"/>
      <c r="LFY267" s="43"/>
      <c r="LFZ267" s="43"/>
      <c r="LGA267" s="43"/>
      <c r="LGB267" s="43"/>
      <c r="LGC267" s="43"/>
      <c r="LGD267" s="43"/>
      <c r="LGE267" s="43"/>
      <c r="LGF267" s="43"/>
      <c r="LGG267" s="43"/>
      <c r="LGH267" s="43"/>
      <c r="LGI267" s="43"/>
      <c r="LGJ267" s="43"/>
      <c r="LGK267" s="43"/>
      <c r="LGL267" s="43"/>
      <c r="LGM267" s="43"/>
      <c r="LGN267" s="43"/>
      <c r="LGO267" s="43"/>
      <c r="LGP267" s="43"/>
      <c r="LGQ267" s="43"/>
      <c r="LGR267" s="43"/>
      <c r="LGS267" s="43"/>
      <c r="LGT267" s="43"/>
      <c r="LGU267" s="43"/>
      <c r="LGV267" s="43"/>
      <c r="LGW267" s="43"/>
      <c r="LGX267" s="43"/>
      <c r="LGY267" s="43"/>
      <c r="LGZ267" s="43"/>
      <c r="LHA267" s="43"/>
      <c r="LHB267" s="43"/>
      <c r="LHC267" s="43"/>
      <c r="LHD267" s="43"/>
      <c r="LHE267" s="43"/>
      <c r="LHF267" s="43"/>
      <c r="LHG267" s="43"/>
      <c r="LHH267" s="43"/>
      <c r="LHI267" s="43"/>
      <c r="LHJ267" s="43"/>
      <c r="LHK267" s="43"/>
      <c r="LHL267" s="43"/>
      <c r="LHM267" s="43"/>
      <c r="LHN267" s="43"/>
      <c r="LHO267" s="43"/>
      <c r="LHP267" s="43"/>
      <c r="LHQ267" s="43"/>
      <c r="LHR267" s="43"/>
      <c r="LHS267" s="43"/>
      <c r="LHT267" s="43"/>
      <c r="LHU267" s="43"/>
      <c r="LHV267" s="43"/>
      <c r="LHW267" s="43"/>
      <c r="LHX267" s="43"/>
      <c r="LHY267" s="43"/>
      <c r="LHZ267" s="43"/>
      <c r="LIA267" s="43"/>
      <c r="LIB267" s="43"/>
      <c r="LIC267" s="43"/>
      <c r="LID267" s="43"/>
      <c r="LIE267" s="43"/>
      <c r="LIF267" s="43"/>
      <c r="LIG267" s="43"/>
      <c r="LIH267" s="43"/>
      <c r="LII267" s="43"/>
      <c r="LIJ267" s="43"/>
      <c r="LIK267" s="43"/>
      <c r="LIL267" s="43"/>
      <c r="LIM267" s="43"/>
      <c r="LIN267" s="43"/>
      <c r="LIO267" s="43"/>
      <c r="LIP267" s="43"/>
      <c r="LIQ267" s="43"/>
      <c r="LIR267" s="43"/>
      <c r="LIS267" s="43"/>
      <c r="LIT267" s="43"/>
      <c r="LIU267" s="43"/>
      <c r="LIV267" s="43"/>
      <c r="LIW267" s="43"/>
      <c r="LIX267" s="43"/>
      <c r="LIY267" s="43"/>
      <c r="LIZ267" s="43"/>
      <c r="LJA267" s="43"/>
      <c r="LJB267" s="43"/>
      <c r="LJC267" s="43"/>
      <c r="LJD267" s="43"/>
      <c r="LJE267" s="43"/>
      <c r="LJF267" s="43"/>
      <c r="LJG267" s="43"/>
      <c r="LJH267" s="43"/>
      <c r="LJI267" s="43"/>
      <c r="LJJ267" s="43"/>
      <c r="LJK267" s="43"/>
      <c r="LJL267" s="43"/>
      <c r="LJM267" s="43"/>
      <c r="LJN267" s="43"/>
      <c r="LJO267" s="43"/>
      <c r="LJP267" s="43"/>
      <c r="LJQ267" s="43"/>
      <c r="LJR267" s="43"/>
      <c r="LJS267" s="43"/>
      <c r="LJT267" s="43"/>
      <c r="LJU267" s="43"/>
      <c r="LJV267" s="43"/>
      <c r="LJW267" s="43"/>
      <c r="LJX267" s="43"/>
      <c r="LJY267" s="43"/>
      <c r="LJZ267" s="43"/>
      <c r="LKA267" s="43"/>
      <c r="LKB267" s="43"/>
      <c r="LKC267" s="43"/>
      <c r="LKD267" s="43"/>
      <c r="LKE267" s="43"/>
      <c r="LKF267" s="43"/>
      <c r="LKG267" s="43"/>
      <c r="LKH267" s="43"/>
      <c r="LKI267" s="43"/>
      <c r="LKJ267" s="43"/>
      <c r="LKK267" s="43"/>
      <c r="LKL267" s="43"/>
      <c r="LKM267" s="43"/>
      <c r="LKN267" s="43"/>
      <c r="LKO267" s="43"/>
      <c r="LKP267" s="43"/>
      <c r="LKQ267" s="43"/>
      <c r="LKR267" s="43"/>
      <c r="LKS267" s="43"/>
      <c r="LKT267" s="43"/>
      <c r="LKU267" s="43"/>
      <c r="LKV267" s="43"/>
      <c r="LKW267" s="43"/>
      <c r="LKX267" s="43"/>
      <c r="LKY267" s="43"/>
      <c r="LKZ267" s="43"/>
      <c r="LLA267" s="43"/>
      <c r="LLB267" s="43"/>
      <c r="LLC267" s="43"/>
      <c r="LLD267" s="43"/>
      <c r="LLE267" s="43"/>
      <c r="LLF267" s="43"/>
      <c r="LLG267" s="43"/>
      <c r="LLH267" s="43"/>
      <c r="LLI267" s="43"/>
      <c r="LLJ267" s="43"/>
      <c r="LLK267" s="43"/>
      <c r="LLL267" s="43"/>
      <c r="LLM267" s="43"/>
      <c r="LLN267" s="43"/>
      <c r="LLO267" s="43"/>
      <c r="LLP267" s="43"/>
      <c r="LLQ267" s="43"/>
      <c r="LLR267" s="43"/>
      <c r="LLS267" s="43"/>
      <c r="LLT267" s="43"/>
      <c r="LLU267" s="43"/>
      <c r="LLV267" s="43"/>
      <c r="LLW267" s="43"/>
      <c r="LLX267" s="43"/>
      <c r="LLY267" s="43"/>
      <c r="LLZ267" s="43"/>
      <c r="LMA267" s="43"/>
      <c r="LMB267" s="43"/>
      <c r="LMC267" s="43"/>
      <c r="LMD267" s="43"/>
      <c r="LME267" s="43"/>
      <c r="LMF267" s="43"/>
      <c r="LMG267" s="43"/>
      <c r="LMH267" s="43"/>
      <c r="LMI267" s="43"/>
      <c r="LMJ267" s="43"/>
      <c r="LMK267" s="43"/>
      <c r="LML267" s="43"/>
      <c r="LMM267" s="43"/>
      <c r="LMN267" s="43"/>
      <c r="LMO267" s="43"/>
      <c r="LMP267" s="43"/>
      <c r="LMQ267" s="43"/>
      <c r="LMR267" s="43"/>
      <c r="LMS267" s="43"/>
      <c r="LMT267" s="43"/>
      <c r="LMU267" s="43"/>
      <c r="LMV267" s="43"/>
      <c r="LMW267" s="43"/>
      <c r="LMX267" s="43"/>
      <c r="LMY267" s="43"/>
      <c r="LMZ267" s="43"/>
      <c r="LNA267" s="43"/>
      <c r="LNB267" s="43"/>
      <c r="LNC267" s="43"/>
      <c r="LND267" s="43"/>
      <c r="LNE267" s="43"/>
      <c r="LNF267" s="43"/>
      <c r="LNG267" s="43"/>
      <c r="LNH267" s="43"/>
      <c r="LNI267" s="43"/>
      <c r="LNJ267" s="43"/>
      <c r="LNK267" s="43"/>
      <c r="LNL267" s="43"/>
      <c r="LNM267" s="43"/>
      <c r="LNN267" s="43"/>
      <c r="LNO267" s="43"/>
      <c r="LNP267" s="43"/>
      <c r="LNQ267" s="43"/>
      <c r="LNR267" s="43"/>
      <c r="LNS267" s="43"/>
      <c r="LNT267" s="43"/>
      <c r="LNU267" s="43"/>
      <c r="LNV267" s="43"/>
      <c r="LNW267" s="43"/>
      <c r="LNX267" s="43"/>
      <c r="LNY267" s="43"/>
      <c r="LNZ267" s="43"/>
      <c r="LOA267" s="43"/>
      <c r="LOB267" s="43"/>
      <c r="LOC267" s="43"/>
      <c r="LOD267" s="43"/>
      <c r="LOE267" s="43"/>
      <c r="LOF267" s="43"/>
      <c r="LOG267" s="43"/>
      <c r="LOH267" s="43"/>
      <c r="LOI267" s="43"/>
      <c r="LOJ267" s="43"/>
      <c r="LOK267" s="43"/>
      <c r="LOL267" s="43"/>
      <c r="LOM267" s="43"/>
      <c r="LON267" s="43"/>
      <c r="LOO267" s="43"/>
      <c r="LOP267" s="43"/>
      <c r="LOQ267" s="43"/>
      <c r="LOR267" s="43"/>
      <c r="LOS267" s="43"/>
      <c r="LOT267" s="43"/>
      <c r="LOU267" s="43"/>
      <c r="LOV267" s="43"/>
      <c r="LOW267" s="43"/>
      <c r="LOX267" s="43"/>
      <c r="LOY267" s="43"/>
      <c r="LOZ267" s="43"/>
      <c r="LPA267" s="43"/>
      <c r="LPB267" s="43"/>
      <c r="LPC267" s="43"/>
      <c r="LPD267" s="43"/>
      <c r="LPE267" s="43"/>
      <c r="LPF267" s="43"/>
      <c r="LPG267" s="43"/>
      <c r="LPH267" s="43"/>
      <c r="LPI267" s="43"/>
      <c r="LPJ267" s="43"/>
      <c r="LPK267" s="43"/>
      <c r="LPL267" s="43"/>
      <c r="LPM267" s="43"/>
      <c r="LPN267" s="43"/>
      <c r="LPO267" s="43"/>
      <c r="LPP267" s="43"/>
      <c r="LPQ267" s="43"/>
      <c r="LPR267" s="43"/>
      <c r="LPS267" s="43"/>
      <c r="LPT267" s="43"/>
      <c r="LPU267" s="43"/>
      <c r="LPV267" s="43"/>
      <c r="LPW267" s="43"/>
      <c r="LPX267" s="43"/>
      <c r="LPY267" s="43"/>
      <c r="LPZ267" s="43"/>
      <c r="LQA267" s="43"/>
      <c r="LQB267" s="43"/>
      <c r="LQC267" s="43"/>
      <c r="LQD267" s="43"/>
      <c r="LQE267" s="43"/>
      <c r="LQF267" s="43"/>
      <c r="LQG267" s="43"/>
      <c r="LQH267" s="43"/>
      <c r="LQI267" s="43"/>
      <c r="LQJ267" s="43"/>
      <c r="LQK267" s="43"/>
      <c r="LQL267" s="43"/>
      <c r="LQM267" s="43"/>
      <c r="LQN267" s="43"/>
      <c r="LQO267" s="43"/>
      <c r="LQP267" s="43"/>
      <c r="LQQ267" s="43"/>
      <c r="LQR267" s="43"/>
      <c r="LQS267" s="43"/>
      <c r="LQT267" s="43"/>
      <c r="LQU267" s="43"/>
      <c r="LQV267" s="43"/>
      <c r="LQW267" s="43"/>
      <c r="LQX267" s="43"/>
      <c r="LQY267" s="43"/>
      <c r="LQZ267" s="43"/>
      <c r="LRA267" s="43"/>
      <c r="LRB267" s="43"/>
      <c r="LRC267" s="43"/>
      <c r="LRD267" s="43"/>
      <c r="LRE267" s="43"/>
      <c r="LRF267" s="43"/>
      <c r="LRG267" s="43"/>
      <c r="LRH267" s="43"/>
      <c r="LRI267" s="43"/>
      <c r="LRJ267" s="43"/>
      <c r="LRK267" s="43"/>
      <c r="LRL267" s="43"/>
      <c r="LRM267" s="43"/>
      <c r="LRN267" s="43"/>
      <c r="LRO267" s="43"/>
      <c r="LRP267" s="43"/>
      <c r="LRQ267" s="43"/>
      <c r="LRR267" s="43"/>
      <c r="LRS267" s="43"/>
      <c r="LRT267" s="43"/>
      <c r="LRU267" s="43"/>
      <c r="LRV267" s="43"/>
      <c r="LRW267" s="43"/>
      <c r="LRX267" s="43"/>
      <c r="LRY267" s="43"/>
      <c r="LRZ267" s="43"/>
      <c r="LSA267" s="43"/>
      <c r="LSB267" s="43"/>
      <c r="LSC267" s="43"/>
      <c r="LSD267" s="43"/>
      <c r="LSE267" s="43"/>
      <c r="LSF267" s="43"/>
      <c r="LSG267" s="43"/>
      <c r="LSH267" s="43"/>
      <c r="LSI267" s="43"/>
      <c r="LSJ267" s="43"/>
      <c r="LSK267" s="43"/>
      <c r="LSL267" s="43"/>
      <c r="LSM267" s="43"/>
      <c r="LSN267" s="43"/>
      <c r="LSO267" s="43"/>
      <c r="LSP267" s="43"/>
      <c r="LSQ267" s="43"/>
      <c r="LSR267" s="43"/>
      <c r="LSS267" s="43"/>
      <c r="LST267" s="43"/>
      <c r="LSU267" s="43"/>
      <c r="LSV267" s="43"/>
      <c r="LSW267" s="43"/>
      <c r="LSX267" s="43"/>
      <c r="LSY267" s="43"/>
      <c r="LSZ267" s="43"/>
      <c r="LTA267" s="43"/>
      <c r="LTB267" s="43"/>
      <c r="LTC267" s="43"/>
      <c r="LTD267" s="43"/>
      <c r="LTE267" s="43"/>
      <c r="LTF267" s="43"/>
      <c r="LTG267" s="43"/>
      <c r="LTH267" s="43"/>
      <c r="LTI267" s="43"/>
      <c r="LTJ267" s="43"/>
      <c r="LTK267" s="43"/>
      <c r="LTL267" s="43"/>
      <c r="LTM267" s="43"/>
      <c r="LTN267" s="43"/>
      <c r="LTO267" s="43"/>
      <c r="LTP267" s="43"/>
      <c r="LTQ267" s="43"/>
      <c r="LTR267" s="43"/>
      <c r="LTS267" s="43"/>
      <c r="LTT267" s="43"/>
      <c r="LTU267" s="43"/>
      <c r="LTV267" s="43"/>
      <c r="LTW267" s="43"/>
      <c r="LTX267" s="43"/>
      <c r="LTY267" s="43"/>
      <c r="LTZ267" s="43"/>
      <c r="LUA267" s="43"/>
      <c r="LUB267" s="43"/>
      <c r="LUC267" s="43"/>
      <c r="LUD267" s="43"/>
      <c r="LUE267" s="43"/>
      <c r="LUF267" s="43"/>
      <c r="LUG267" s="43"/>
      <c r="LUH267" s="43"/>
      <c r="LUI267" s="43"/>
      <c r="LUJ267" s="43"/>
      <c r="LUK267" s="43"/>
      <c r="LUL267" s="43"/>
      <c r="LUM267" s="43"/>
      <c r="LUN267" s="43"/>
      <c r="LUO267" s="43"/>
      <c r="LUP267" s="43"/>
      <c r="LUQ267" s="43"/>
      <c r="LUR267" s="43"/>
      <c r="LUS267" s="43"/>
      <c r="LUT267" s="43"/>
      <c r="LUU267" s="43"/>
      <c r="LUV267" s="43"/>
      <c r="LUW267" s="43"/>
      <c r="LUX267" s="43"/>
      <c r="LUY267" s="43"/>
      <c r="LUZ267" s="43"/>
      <c r="LVA267" s="43"/>
      <c r="LVB267" s="43"/>
      <c r="LVC267" s="43"/>
      <c r="LVD267" s="43"/>
      <c r="LVE267" s="43"/>
      <c r="LVF267" s="43"/>
      <c r="LVG267" s="43"/>
      <c r="LVH267" s="43"/>
      <c r="LVI267" s="43"/>
      <c r="LVJ267" s="43"/>
      <c r="LVK267" s="43"/>
      <c r="LVL267" s="43"/>
      <c r="LVM267" s="43"/>
      <c r="LVN267" s="43"/>
      <c r="LVO267" s="43"/>
      <c r="LVP267" s="43"/>
      <c r="LVQ267" s="43"/>
      <c r="LVR267" s="43"/>
      <c r="LVS267" s="43"/>
      <c r="LVT267" s="43"/>
      <c r="LVU267" s="43"/>
      <c r="LVV267" s="43"/>
      <c r="LVW267" s="43"/>
      <c r="LVX267" s="43"/>
      <c r="LVY267" s="43"/>
      <c r="LVZ267" s="43"/>
      <c r="LWA267" s="43"/>
      <c r="LWB267" s="43"/>
      <c r="LWC267" s="43"/>
      <c r="LWD267" s="43"/>
      <c r="LWE267" s="43"/>
      <c r="LWF267" s="43"/>
      <c r="LWG267" s="43"/>
      <c r="LWH267" s="43"/>
      <c r="LWI267" s="43"/>
      <c r="LWJ267" s="43"/>
      <c r="LWK267" s="43"/>
      <c r="LWL267" s="43"/>
      <c r="LWM267" s="43"/>
      <c r="LWN267" s="43"/>
      <c r="LWO267" s="43"/>
      <c r="LWP267" s="43"/>
      <c r="LWQ267" s="43"/>
      <c r="LWR267" s="43"/>
      <c r="LWS267" s="43"/>
      <c r="LWT267" s="43"/>
      <c r="LWU267" s="43"/>
      <c r="LWV267" s="43"/>
      <c r="LWW267" s="43"/>
      <c r="LWX267" s="43"/>
      <c r="LWY267" s="43"/>
      <c r="LWZ267" s="43"/>
      <c r="LXA267" s="43"/>
      <c r="LXB267" s="43"/>
      <c r="LXC267" s="43"/>
      <c r="LXD267" s="43"/>
      <c r="LXE267" s="43"/>
      <c r="LXF267" s="43"/>
      <c r="LXG267" s="43"/>
      <c r="LXH267" s="43"/>
      <c r="LXI267" s="43"/>
      <c r="LXJ267" s="43"/>
      <c r="LXK267" s="43"/>
      <c r="LXL267" s="43"/>
      <c r="LXM267" s="43"/>
      <c r="LXN267" s="43"/>
      <c r="LXO267" s="43"/>
      <c r="LXP267" s="43"/>
      <c r="LXQ267" s="43"/>
      <c r="LXR267" s="43"/>
      <c r="LXS267" s="43"/>
      <c r="LXT267" s="43"/>
      <c r="LXU267" s="43"/>
      <c r="LXV267" s="43"/>
      <c r="LXW267" s="43"/>
      <c r="LXX267" s="43"/>
      <c r="LXY267" s="43"/>
      <c r="LXZ267" s="43"/>
      <c r="LYA267" s="43"/>
      <c r="LYB267" s="43"/>
      <c r="LYC267" s="43"/>
      <c r="LYD267" s="43"/>
      <c r="LYE267" s="43"/>
      <c r="LYF267" s="43"/>
      <c r="LYG267" s="43"/>
      <c r="LYH267" s="43"/>
      <c r="LYI267" s="43"/>
      <c r="LYJ267" s="43"/>
      <c r="LYK267" s="43"/>
      <c r="LYL267" s="43"/>
      <c r="LYM267" s="43"/>
      <c r="LYN267" s="43"/>
      <c r="LYO267" s="43"/>
      <c r="LYP267" s="43"/>
      <c r="LYQ267" s="43"/>
      <c r="LYR267" s="43"/>
      <c r="LYS267" s="43"/>
      <c r="LYT267" s="43"/>
      <c r="LYU267" s="43"/>
      <c r="LYV267" s="43"/>
      <c r="LYW267" s="43"/>
      <c r="LYX267" s="43"/>
      <c r="LYY267" s="43"/>
      <c r="LYZ267" s="43"/>
      <c r="LZA267" s="43"/>
      <c r="LZB267" s="43"/>
      <c r="LZC267" s="43"/>
      <c r="LZD267" s="43"/>
      <c r="LZE267" s="43"/>
      <c r="LZF267" s="43"/>
      <c r="LZG267" s="43"/>
      <c r="LZH267" s="43"/>
      <c r="LZI267" s="43"/>
      <c r="LZJ267" s="43"/>
      <c r="LZK267" s="43"/>
      <c r="LZL267" s="43"/>
      <c r="LZM267" s="43"/>
      <c r="LZN267" s="43"/>
      <c r="LZO267" s="43"/>
      <c r="LZP267" s="43"/>
      <c r="LZQ267" s="43"/>
      <c r="LZR267" s="43"/>
      <c r="LZS267" s="43"/>
      <c r="LZT267" s="43"/>
      <c r="LZU267" s="43"/>
      <c r="LZV267" s="43"/>
      <c r="LZW267" s="43"/>
      <c r="LZX267" s="43"/>
      <c r="LZY267" s="43"/>
      <c r="LZZ267" s="43"/>
      <c r="MAA267" s="43"/>
      <c r="MAB267" s="43"/>
      <c r="MAC267" s="43"/>
      <c r="MAD267" s="43"/>
      <c r="MAE267" s="43"/>
      <c r="MAF267" s="43"/>
      <c r="MAG267" s="43"/>
      <c r="MAH267" s="43"/>
      <c r="MAI267" s="43"/>
      <c r="MAJ267" s="43"/>
      <c r="MAK267" s="43"/>
      <c r="MAL267" s="43"/>
      <c r="MAM267" s="43"/>
      <c r="MAN267" s="43"/>
      <c r="MAO267" s="43"/>
      <c r="MAP267" s="43"/>
      <c r="MAQ267" s="43"/>
      <c r="MAR267" s="43"/>
      <c r="MAS267" s="43"/>
      <c r="MAT267" s="43"/>
      <c r="MAU267" s="43"/>
      <c r="MAV267" s="43"/>
      <c r="MAW267" s="43"/>
      <c r="MAX267" s="43"/>
      <c r="MAY267" s="43"/>
      <c r="MAZ267" s="43"/>
      <c r="MBA267" s="43"/>
      <c r="MBB267" s="43"/>
      <c r="MBC267" s="43"/>
      <c r="MBD267" s="43"/>
      <c r="MBE267" s="43"/>
      <c r="MBF267" s="43"/>
      <c r="MBG267" s="43"/>
      <c r="MBH267" s="43"/>
      <c r="MBI267" s="43"/>
      <c r="MBJ267" s="43"/>
      <c r="MBK267" s="43"/>
      <c r="MBL267" s="43"/>
      <c r="MBM267" s="43"/>
      <c r="MBN267" s="43"/>
      <c r="MBO267" s="43"/>
      <c r="MBP267" s="43"/>
      <c r="MBQ267" s="43"/>
      <c r="MBR267" s="43"/>
      <c r="MBS267" s="43"/>
      <c r="MBT267" s="43"/>
      <c r="MBU267" s="43"/>
      <c r="MBV267" s="43"/>
      <c r="MBW267" s="43"/>
      <c r="MBX267" s="43"/>
      <c r="MBY267" s="43"/>
      <c r="MBZ267" s="43"/>
      <c r="MCA267" s="43"/>
      <c r="MCB267" s="43"/>
      <c r="MCC267" s="43"/>
      <c r="MCD267" s="43"/>
      <c r="MCE267" s="43"/>
      <c r="MCF267" s="43"/>
      <c r="MCG267" s="43"/>
      <c r="MCH267" s="43"/>
      <c r="MCI267" s="43"/>
      <c r="MCJ267" s="43"/>
      <c r="MCK267" s="43"/>
      <c r="MCL267" s="43"/>
      <c r="MCM267" s="43"/>
      <c r="MCN267" s="43"/>
      <c r="MCO267" s="43"/>
      <c r="MCP267" s="43"/>
      <c r="MCQ267" s="43"/>
      <c r="MCR267" s="43"/>
      <c r="MCS267" s="43"/>
      <c r="MCT267" s="43"/>
      <c r="MCU267" s="43"/>
      <c r="MCV267" s="43"/>
      <c r="MCW267" s="43"/>
      <c r="MCX267" s="43"/>
      <c r="MCY267" s="43"/>
      <c r="MCZ267" s="43"/>
      <c r="MDA267" s="43"/>
      <c r="MDB267" s="43"/>
      <c r="MDC267" s="43"/>
      <c r="MDD267" s="43"/>
      <c r="MDE267" s="43"/>
      <c r="MDF267" s="43"/>
      <c r="MDG267" s="43"/>
      <c r="MDH267" s="43"/>
      <c r="MDI267" s="43"/>
      <c r="MDJ267" s="43"/>
      <c r="MDK267" s="43"/>
      <c r="MDL267" s="43"/>
      <c r="MDM267" s="43"/>
      <c r="MDN267" s="43"/>
      <c r="MDO267" s="43"/>
      <c r="MDP267" s="43"/>
      <c r="MDQ267" s="43"/>
      <c r="MDR267" s="43"/>
      <c r="MDS267" s="43"/>
      <c r="MDT267" s="43"/>
      <c r="MDU267" s="43"/>
      <c r="MDV267" s="43"/>
      <c r="MDW267" s="43"/>
      <c r="MDX267" s="43"/>
      <c r="MDY267" s="43"/>
      <c r="MDZ267" s="43"/>
      <c r="MEA267" s="43"/>
      <c r="MEB267" s="43"/>
      <c r="MEC267" s="43"/>
      <c r="MED267" s="43"/>
      <c r="MEE267" s="43"/>
      <c r="MEF267" s="43"/>
      <c r="MEG267" s="43"/>
      <c r="MEH267" s="43"/>
      <c r="MEI267" s="43"/>
      <c r="MEJ267" s="43"/>
      <c r="MEK267" s="43"/>
      <c r="MEL267" s="43"/>
      <c r="MEM267" s="43"/>
      <c r="MEN267" s="43"/>
      <c r="MEO267" s="43"/>
      <c r="MEP267" s="43"/>
      <c r="MEQ267" s="43"/>
      <c r="MER267" s="43"/>
      <c r="MES267" s="43"/>
      <c r="MET267" s="43"/>
      <c r="MEU267" s="43"/>
      <c r="MEV267" s="43"/>
      <c r="MEW267" s="43"/>
      <c r="MEX267" s="43"/>
      <c r="MEY267" s="43"/>
      <c r="MEZ267" s="43"/>
      <c r="MFA267" s="43"/>
      <c r="MFB267" s="43"/>
      <c r="MFC267" s="43"/>
      <c r="MFD267" s="43"/>
      <c r="MFE267" s="43"/>
      <c r="MFF267" s="43"/>
      <c r="MFG267" s="43"/>
      <c r="MFH267" s="43"/>
      <c r="MFI267" s="43"/>
      <c r="MFJ267" s="43"/>
      <c r="MFK267" s="43"/>
      <c r="MFL267" s="43"/>
      <c r="MFM267" s="43"/>
      <c r="MFN267" s="43"/>
      <c r="MFO267" s="43"/>
      <c r="MFP267" s="43"/>
      <c r="MFQ267" s="43"/>
      <c r="MFR267" s="43"/>
      <c r="MFS267" s="43"/>
      <c r="MFT267" s="43"/>
      <c r="MFU267" s="43"/>
      <c r="MFV267" s="43"/>
      <c r="MFW267" s="43"/>
      <c r="MFX267" s="43"/>
      <c r="MFY267" s="43"/>
      <c r="MFZ267" s="43"/>
      <c r="MGA267" s="43"/>
      <c r="MGB267" s="43"/>
      <c r="MGC267" s="43"/>
      <c r="MGD267" s="43"/>
      <c r="MGE267" s="43"/>
      <c r="MGF267" s="43"/>
      <c r="MGG267" s="43"/>
      <c r="MGH267" s="43"/>
      <c r="MGI267" s="43"/>
      <c r="MGJ267" s="43"/>
      <c r="MGK267" s="43"/>
      <c r="MGL267" s="43"/>
      <c r="MGM267" s="43"/>
      <c r="MGN267" s="43"/>
      <c r="MGO267" s="43"/>
      <c r="MGP267" s="43"/>
      <c r="MGQ267" s="43"/>
      <c r="MGR267" s="43"/>
      <c r="MGS267" s="43"/>
      <c r="MGT267" s="43"/>
      <c r="MGU267" s="43"/>
      <c r="MGV267" s="43"/>
      <c r="MGW267" s="43"/>
      <c r="MGX267" s="43"/>
      <c r="MGY267" s="43"/>
      <c r="MGZ267" s="43"/>
      <c r="MHA267" s="43"/>
      <c r="MHB267" s="43"/>
      <c r="MHC267" s="43"/>
      <c r="MHD267" s="43"/>
      <c r="MHE267" s="43"/>
      <c r="MHF267" s="43"/>
      <c r="MHG267" s="43"/>
      <c r="MHH267" s="43"/>
      <c r="MHI267" s="43"/>
      <c r="MHJ267" s="43"/>
      <c r="MHK267" s="43"/>
      <c r="MHL267" s="43"/>
      <c r="MHM267" s="43"/>
      <c r="MHN267" s="43"/>
      <c r="MHO267" s="43"/>
      <c r="MHP267" s="43"/>
      <c r="MHQ267" s="43"/>
      <c r="MHR267" s="43"/>
      <c r="MHS267" s="43"/>
      <c r="MHT267" s="43"/>
      <c r="MHU267" s="43"/>
      <c r="MHV267" s="43"/>
      <c r="MHW267" s="43"/>
      <c r="MHX267" s="43"/>
      <c r="MHY267" s="43"/>
      <c r="MHZ267" s="43"/>
      <c r="MIA267" s="43"/>
      <c r="MIB267" s="43"/>
      <c r="MIC267" s="43"/>
      <c r="MID267" s="43"/>
      <c r="MIE267" s="43"/>
      <c r="MIF267" s="43"/>
      <c r="MIG267" s="43"/>
      <c r="MIH267" s="43"/>
      <c r="MII267" s="43"/>
      <c r="MIJ267" s="43"/>
      <c r="MIK267" s="43"/>
      <c r="MIL267" s="43"/>
      <c r="MIM267" s="43"/>
      <c r="MIN267" s="43"/>
      <c r="MIO267" s="43"/>
      <c r="MIP267" s="43"/>
      <c r="MIQ267" s="43"/>
      <c r="MIR267" s="43"/>
      <c r="MIS267" s="43"/>
      <c r="MIT267" s="43"/>
      <c r="MIU267" s="43"/>
      <c r="MIV267" s="43"/>
      <c r="MIW267" s="43"/>
      <c r="MIX267" s="43"/>
      <c r="MIY267" s="43"/>
      <c r="MIZ267" s="43"/>
      <c r="MJA267" s="43"/>
      <c r="MJB267" s="43"/>
      <c r="MJC267" s="43"/>
      <c r="MJD267" s="43"/>
      <c r="MJE267" s="43"/>
      <c r="MJF267" s="43"/>
      <c r="MJG267" s="43"/>
      <c r="MJH267" s="43"/>
      <c r="MJI267" s="43"/>
      <c r="MJJ267" s="43"/>
      <c r="MJK267" s="43"/>
      <c r="MJL267" s="43"/>
      <c r="MJM267" s="43"/>
      <c r="MJN267" s="43"/>
      <c r="MJO267" s="43"/>
      <c r="MJP267" s="43"/>
      <c r="MJQ267" s="43"/>
      <c r="MJR267" s="43"/>
      <c r="MJS267" s="43"/>
      <c r="MJT267" s="43"/>
      <c r="MJU267" s="43"/>
      <c r="MJV267" s="43"/>
      <c r="MJW267" s="43"/>
      <c r="MJX267" s="43"/>
      <c r="MJY267" s="43"/>
      <c r="MJZ267" s="43"/>
      <c r="MKA267" s="43"/>
      <c r="MKB267" s="43"/>
      <c r="MKC267" s="43"/>
      <c r="MKD267" s="43"/>
      <c r="MKE267" s="43"/>
      <c r="MKF267" s="43"/>
      <c r="MKG267" s="43"/>
      <c r="MKH267" s="43"/>
      <c r="MKI267" s="43"/>
      <c r="MKJ267" s="43"/>
      <c r="MKK267" s="43"/>
      <c r="MKL267" s="43"/>
      <c r="MKM267" s="43"/>
      <c r="MKN267" s="43"/>
      <c r="MKO267" s="43"/>
      <c r="MKP267" s="43"/>
      <c r="MKQ267" s="43"/>
      <c r="MKR267" s="43"/>
      <c r="MKS267" s="43"/>
      <c r="MKT267" s="43"/>
      <c r="MKU267" s="43"/>
      <c r="MKV267" s="43"/>
      <c r="MKW267" s="43"/>
      <c r="MKX267" s="43"/>
      <c r="MKY267" s="43"/>
      <c r="MKZ267" s="43"/>
      <c r="MLA267" s="43"/>
      <c r="MLB267" s="43"/>
      <c r="MLC267" s="43"/>
      <c r="MLD267" s="43"/>
      <c r="MLE267" s="43"/>
      <c r="MLF267" s="43"/>
      <c r="MLG267" s="43"/>
      <c r="MLH267" s="43"/>
      <c r="MLI267" s="43"/>
      <c r="MLJ267" s="43"/>
      <c r="MLK267" s="43"/>
      <c r="MLL267" s="43"/>
      <c r="MLM267" s="43"/>
      <c r="MLN267" s="43"/>
      <c r="MLO267" s="43"/>
      <c r="MLP267" s="43"/>
      <c r="MLQ267" s="43"/>
      <c r="MLR267" s="43"/>
      <c r="MLS267" s="43"/>
      <c r="MLT267" s="43"/>
      <c r="MLU267" s="43"/>
      <c r="MLV267" s="43"/>
      <c r="MLW267" s="43"/>
      <c r="MLX267" s="43"/>
      <c r="MLY267" s="43"/>
      <c r="MLZ267" s="43"/>
      <c r="MMA267" s="43"/>
      <c r="MMB267" s="43"/>
      <c r="MMC267" s="43"/>
      <c r="MMD267" s="43"/>
      <c r="MME267" s="43"/>
      <c r="MMF267" s="43"/>
      <c r="MMG267" s="43"/>
      <c r="MMH267" s="43"/>
      <c r="MMI267" s="43"/>
      <c r="MMJ267" s="43"/>
      <c r="MMK267" s="43"/>
      <c r="MML267" s="43"/>
      <c r="MMM267" s="43"/>
      <c r="MMN267" s="43"/>
      <c r="MMO267" s="43"/>
      <c r="MMP267" s="43"/>
      <c r="MMQ267" s="43"/>
      <c r="MMR267" s="43"/>
      <c r="MMS267" s="43"/>
      <c r="MMT267" s="43"/>
      <c r="MMU267" s="43"/>
      <c r="MMV267" s="43"/>
      <c r="MMW267" s="43"/>
      <c r="MMX267" s="43"/>
      <c r="MMY267" s="43"/>
      <c r="MMZ267" s="43"/>
      <c r="MNA267" s="43"/>
      <c r="MNB267" s="43"/>
      <c r="MNC267" s="43"/>
      <c r="MND267" s="43"/>
      <c r="MNE267" s="43"/>
      <c r="MNF267" s="43"/>
      <c r="MNG267" s="43"/>
      <c r="MNH267" s="43"/>
      <c r="MNI267" s="43"/>
      <c r="MNJ267" s="43"/>
      <c r="MNK267" s="43"/>
      <c r="MNL267" s="43"/>
      <c r="MNM267" s="43"/>
      <c r="MNN267" s="43"/>
      <c r="MNO267" s="43"/>
      <c r="MNP267" s="43"/>
      <c r="MNQ267" s="43"/>
      <c r="MNR267" s="43"/>
      <c r="MNS267" s="43"/>
      <c r="MNT267" s="43"/>
      <c r="MNU267" s="43"/>
      <c r="MNV267" s="43"/>
      <c r="MNW267" s="43"/>
      <c r="MNX267" s="43"/>
      <c r="MNY267" s="43"/>
      <c r="MNZ267" s="43"/>
      <c r="MOA267" s="43"/>
      <c r="MOB267" s="43"/>
      <c r="MOC267" s="43"/>
      <c r="MOD267" s="43"/>
      <c r="MOE267" s="43"/>
      <c r="MOF267" s="43"/>
      <c r="MOG267" s="43"/>
      <c r="MOH267" s="43"/>
      <c r="MOI267" s="43"/>
      <c r="MOJ267" s="43"/>
      <c r="MOK267" s="43"/>
      <c r="MOL267" s="43"/>
      <c r="MOM267" s="43"/>
      <c r="MON267" s="43"/>
      <c r="MOO267" s="43"/>
      <c r="MOP267" s="43"/>
      <c r="MOQ267" s="43"/>
      <c r="MOR267" s="43"/>
      <c r="MOS267" s="43"/>
      <c r="MOT267" s="43"/>
      <c r="MOU267" s="43"/>
      <c r="MOV267" s="43"/>
      <c r="MOW267" s="43"/>
      <c r="MOX267" s="43"/>
      <c r="MOY267" s="43"/>
      <c r="MOZ267" s="43"/>
      <c r="MPA267" s="43"/>
      <c r="MPB267" s="43"/>
      <c r="MPC267" s="43"/>
      <c r="MPD267" s="43"/>
      <c r="MPE267" s="43"/>
      <c r="MPF267" s="43"/>
      <c r="MPG267" s="43"/>
      <c r="MPH267" s="43"/>
      <c r="MPI267" s="43"/>
      <c r="MPJ267" s="43"/>
      <c r="MPK267" s="43"/>
      <c r="MPL267" s="43"/>
      <c r="MPM267" s="43"/>
      <c r="MPN267" s="43"/>
      <c r="MPO267" s="43"/>
      <c r="MPP267" s="43"/>
      <c r="MPQ267" s="43"/>
      <c r="MPR267" s="43"/>
      <c r="MPS267" s="43"/>
      <c r="MPT267" s="43"/>
      <c r="MPU267" s="43"/>
      <c r="MPV267" s="43"/>
      <c r="MPW267" s="43"/>
      <c r="MPX267" s="43"/>
      <c r="MPY267" s="43"/>
      <c r="MPZ267" s="43"/>
      <c r="MQA267" s="43"/>
      <c r="MQB267" s="43"/>
      <c r="MQC267" s="43"/>
      <c r="MQD267" s="43"/>
      <c r="MQE267" s="43"/>
      <c r="MQF267" s="43"/>
      <c r="MQG267" s="43"/>
      <c r="MQH267" s="43"/>
      <c r="MQI267" s="43"/>
      <c r="MQJ267" s="43"/>
      <c r="MQK267" s="43"/>
      <c r="MQL267" s="43"/>
      <c r="MQM267" s="43"/>
      <c r="MQN267" s="43"/>
      <c r="MQO267" s="43"/>
      <c r="MQP267" s="43"/>
      <c r="MQQ267" s="43"/>
      <c r="MQR267" s="43"/>
      <c r="MQS267" s="43"/>
      <c r="MQT267" s="43"/>
      <c r="MQU267" s="43"/>
      <c r="MQV267" s="43"/>
      <c r="MQW267" s="43"/>
      <c r="MQX267" s="43"/>
      <c r="MQY267" s="43"/>
      <c r="MQZ267" s="43"/>
      <c r="MRA267" s="43"/>
      <c r="MRB267" s="43"/>
      <c r="MRC267" s="43"/>
      <c r="MRD267" s="43"/>
      <c r="MRE267" s="43"/>
      <c r="MRF267" s="43"/>
      <c r="MRG267" s="43"/>
      <c r="MRH267" s="43"/>
      <c r="MRI267" s="43"/>
      <c r="MRJ267" s="43"/>
      <c r="MRK267" s="43"/>
      <c r="MRL267" s="43"/>
      <c r="MRM267" s="43"/>
      <c r="MRN267" s="43"/>
      <c r="MRO267" s="43"/>
      <c r="MRP267" s="43"/>
      <c r="MRQ267" s="43"/>
      <c r="MRR267" s="43"/>
      <c r="MRS267" s="43"/>
      <c r="MRT267" s="43"/>
      <c r="MRU267" s="43"/>
      <c r="MRV267" s="43"/>
      <c r="MRW267" s="43"/>
      <c r="MRX267" s="43"/>
      <c r="MRY267" s="43"/>
      <c r="MRZ267" s="43"/>
      <c r="MSA267" s="43"/>
      <c r="MSB267" s="43"/>
      <c r="MSC267" s="43"/>
      <c r="MSD267" s="43"/>
      <c r="MSE267" s="43"/>
      <c r="MSF267" s="43"/>
      <c r="MSG267" s="43"/>
      <c r="MSH267" s="43"/>
      <c r="MSI267" s="43"/>
      <c r="MSJ267" s="43"/>
      <c r="MSK267" s="43"/>
      <c r="MSL267" s="43"/>
      <c r="MSM267" s="43"/>
      <c r="MSN267" s="43"/>
      <c r="MSO267" s="43"/>
      <c r="MSP267" s="43"/>
      <c r="MSQ267" s="43"/>
      <c r="MSR267" s="43"/>
      <c r="MSS267" s="43"/>
      <c r="MST267" s="43"/>
      <c r="MSU267" s="43"/>
      <c r="MSV267" s="43"/>
      <c r="MSW267" s="43"/>
      <c r="MSX267" s="43"/>
      <c r="MSY267" s="43"/>
      <c r="MSZ267" s="43"/>
      <c r="MTA267" s="43"/>
      <c r="MTB267" s="43"/>
      <c r="MTC267" s="43"/>
      <c r="MTD267" s="43"/>
      <c r="MTE267" s="43"/>
      <c r="MTF267" s="43"/>
      <c r="MTG267" s="43"/>
      <c r="MTH267" s="43"/>
      <c r="MTI267" s="43"/>
      <c r="MTJ267" s="43"/>
      <c r="MTK267" s="43"/>
      <c r="MTL267" s="43"/>
      <c r="MTM267" s="43"/>
      <c r="MTN267" s="43"/>
      <c r="MTO267" s="43"/>
      <c r="MTP267" s="43"/>
      <c r="MTQ267" s="43"/>
      <c r="MTR267" s="43"/>
      <c r="MTS267" s="43"/>
      <c r="MTT267" s="43"/>
      <c r="MTU267" s="43"/>
      <c r="MTV267" s="43"/>
      <c r="MTW267" s="43"/>
      <c r="MTX267" s="43"/>
      <c r="MTY267" s="43"/>
      <c r="MTZ267" s="43"/>
      <c r="MUA267" s="43"/>
      <c r="MUB267" s="43"/>
      <c r="MUC267" s="43"/>
      <c r="MUD267" s="43"/>
      <c r="MUE267" s="43"/>
      <c r="MUF267" s="43"/>
      <c r="MUG267" s="43"/>
      <c r="MUH267" s="43"/>
      <c r="MUI267" s="43"/>
      <c r="MUJ267" s="43"/>
      <c r="MUK267" s="43"/>
      <c r="MUL267" s="43"/>
      <c r="MUM267" s="43"/>
      <c r="MUN267" s="43"/>
      <c r="MUO267" s="43"/>
      <c r="MUP267" s="43"/>
      <c r="MUQ267" s="43"/>
      <c r="MUR267" s="43"/>
      <c r="MUS267" s="43"/>
      <c r="MUT267" s="43"/>
      <c r="MUU267" s="43"/>
      <c r="MUV267" s="43"/>
      <c r="MUW267" s="43"/>
      <c r="MUX267" s="43"/>
      <c r="MUY267" s="43"/>
      <c r="MUZ267" s="43"/>
      <c r="MVA267" s="43"/>
      <c r="MVB267" s="43"/>
      <c r="MVC267" s="43"/>
      <c r="MVD267" s="43"/>
      <c r="MVE267" s="43"/>
      <c r="MVF267" s="43"/>
      <c r="MVG267" s="43"/>
      <c r="MVH267" s="43"/>
      <c r="MVI267" s="43"/>
      <c r="MVJ267" s="43"/>
      <c r="MVK267" s="43"/>
      <c r="MVL267" s="43"/>
      <c r="MVM267" s="43"/>
      <c r="MVN267" s="43"/>
      <c r="MVO267" s="43"/>
      <c r="MVP267" s="43"/>
      <c r="MVQ267" s="43"/>
      <c r="MVR267" s="43"/>
      <c r="MVS267" s="43"/>
      <c r="MVT267" s="43"/>
      <c r="MVU267" s="43"/>
      <c r="MVV267" s="43"/>
      <c r="MVW267" s="43"/>
      <c r="MVX267" s="43"/>
      <c r="MVY267" s="43"/>
      <c r="MVZ267" s="43"/>
      <c r="MWA267" s="43"/>
      <c r="MWB267" s="43"/>
      <c r="MWC267" s="43"/>
      <c r="MWD267" s="43"/>
      <c r="MWE267" s="43"/>
      <c r="MWF267" s="43"/>
      <c r="MWG267" s="43"/>
      <c r="MWH267" s="43"/>
      <c r="MWI267" s="43"/>
      <c r="MWJ267" s="43"/>
      <c r="MWK267" s="43"/>
      <c r="MWL267" s="43"/>
      <c r="MWM267" s="43"/>
      <c r="MWN267" s="43"/>
      <c r="MWO267" s="43"/>
      <c r="MWP267" s="43"/>
      <c r="MWQ267" s="43"/>
      <c r="MWR267" s="43"/>
      <c r="MWS267" s="43"/>
      <c r="MWT267" s="43"/>
      <c r="MWU267" s="43"/>
      <c r="MWV267" s="43"/>
      <c r="MWW267" s="43"/>
      <c r="MWX267" s="43"/>
      <c r="MWY267" s="43"/>
      <c r="MWZ267" s="43"/>
      <c r="MXA267" s="43"/>
      <c r="MXB267" s="43"/>
      <c r="MXC267" s="43"/>
      <c r="MXD267" s="43"/>
      <c r="MXE267" s="43"/>
      <c r="MXF267" s="43"/>
      <c r="MXG267" s="43"/>
      <c r="MXH267" s="43"/>
      <c r="MXI267" s="43"/>
      <c r="MXJ267" s="43"/>
      <c r="MXK267" s="43"/>
      <c r="MXL267" s="43"/>
      <c r="MXM267" s="43"/>
      <c r="MXN267" s="43"/>
      <c r="MXO267" s="43"/>
      <c r="MXP267" s="43"/>
      <c r="MXQ267" s="43"/>
      <c r="MXR267" s="43"/>
      <c r="MXS267" s="43"/>
      <c r="MXT267" s="43"/>
      <c r="MXU267" s="43"/>
      <c r="MXV267" s="43"/>
      <c r="MXW267" s="43"/>
      <c r="MXX267" s="43"/>
      <c r="MXY267" s="43"/>
      <c r="MXZ267" s="43"/>
      <c r="MYA267" s="43"/>
      <c r="MYB267" s="43"/>
      <c r="MYC267" s="43"/>
      <c r="MYD267" s="43"/>
      <c r="MYE267" s="43"/>
      <c r="MYF267" s="43"/>
      <c r="MYG267" s="43"/>
      <c r="MYH267" s="43"/>
      <c r="MYI267" s="43"/>
      <c r="MYJ267" s="43"/>
      <c r="MYK267" s="43"/>
      <c r="MYL267" s="43"/>
      <c r="MYM267" s="43"/>
      <c r="MYN267" s="43"/>
      <c r="MYO267" s="43"/>
      <c r="MYP267" s="43"/>
      <c r="MYQ267" s="43"/>
      <c r="MYR267" s="43"/>
      <c r="MYS267" s="43"/>
      <c r="MYT267" s="43"/>
      <c r="MYU267" s="43"/>
      <c r="MYV267" s="43"/>
      <c r="MYW267" s="43"/>
      <c r="MYX267" s="43"/>
      <c r="MYY267" s="43"/>
      <c r="MYZ267" s="43"/>
      <c r="MZA267" s="43"/>
      <c r="MZB267" s="43"/>
      <c r="MZC267" s="43"/>
      <c r="MZD267" s="43"/>
      <c r="MZE267" s="43"/>
      <c r="MZF267" s="43"/>
      <c r="MZG267" s="43"/>
      <c r="MZH267" s="43"/>
      <c r="MZI267" s="43"/>
      <c r="MZJ267" s="43"/>
      <c r="MZK267" s="43"/>
      <c r="MZL267" s="43"/>
      <c r="MZM267" s="43"/>
      <c r="MZN267" s="43"/>
      <c r="MZO267" s="43"/>
      <c r="MZP267" s="43"/>
      <c r="MZQ267" s="43"/>
      <c r="MZR267" s="43"/>
      <c r="MZS267" s="43"/>
      <c r="MZT267" s="43"/>
      <c r="MZU267" s="43"/>
      <c r="MZV267" s="43"/>
      <c r="MZW267" s="43"/>
      <c r="MZX267" s="43"/>
      <c r="MZY267" s="43"/>
      <c r="MZZ267" s="43"/>
      <c r="NAA267" s="43"/>
      <c r="NAB267" s="43"/>
      <c r="NAC267" s="43"/>
      <c r="NAD267" s="43"/>
      <c r="NAE267" s="43"/>
      <c r="NAF267" s="43"/>
      <c r="NAG267" s="43"/>
      <c r="NAH267" s="43"/>
      <c r="NAI267" s="43"/>
      <c r="NAJ267" s="43"/>
      <c r="NAK267" s="43"/>
      <c r="NAL267" s="43"/>
      <c r="NAM267" s="43"/>
      <c r="NAN267" s="43"/>
      <c r="NAO267" s="43"/>
      <c r="NAP267" s="43"/>
      <c r="NAQ267" s="43"/>
      <c r="NAR267" s="43"/>
      <c r="NAS267" s="43"/>
      <c r="NAT267" s="43"/>
      <c r="NAU267" s="43"/>
      <c r="NAV267" s="43"/>
      <c r="NAW267" s="43"/>
      <c r="NAX267" s="43"/>
      <c r="NAY267" s="43"/>
      <c r="NAZ267" s="43"/>
      <c r="NBA267" s="43"/>
      <c r="NBB267" s="43"/>
      <c r="NBC267" s="43"/>
      <c r="NBD267" s="43"/>
      <c r="NBE267" s="43"/>
      <c r="NBF267" s="43"/>
      <c r="NBG267" s="43"/>
      <c r="NBH267" s="43"/>
      <c r="NBI267" s="43"/>
      <c r="NBJ267" s="43"/>
      <c r="NBK267" s="43"/>
      <c r="NBL267" s="43"/>
      <c r="NBM267" s="43"/>
      <c r="NBN267" s="43"/>
      <c r="NBO267" s="43"/>
      <c r="NBP267" s="43"/>
      <c r="NBQ267" s="43"/>
      <c r="NBR267" s="43"/>
      <c r="NBS267" s="43"/>
      <c r="NBT267" s="43"/>
      <c r="NBU267" s="43"/>
      <c r="NBV267" s="43"/>
      <c r="NBW267" s="43"/>
      <c r="NBX267" s="43"/>
      <c r="NBY267" s="43"/>
      <c r="NBZ267" s="43"/>
      <c r="NCA267" s="43"/>
      <c r="NCB267" s="43"/>
      <c r="NCC267" s="43"/>
      <c r="NCD267" s="43"/>
      <c r="NCE267" s="43"/>
      <c r="NCF267" s="43"/>
      <c r="NCG267" s="43"/>
      <c r="NCH267" s="43"/>
      <c r="NCI267" s="43"/>
      <c r="NCJ267" s="43"/>
      <c r="NCK267" s="43"/>
      <c r="NCL267" s="43"/>
      <c r="NCM267" s="43"/>
      <c r="NCN267" s="43"/>
      <c r="NCO267" s="43"/>
      <c r="NCP267" s="43"/>
      <c r="NCQ267" s="43"/>
      <c r="NCR267" s="43"/>
      <c r="NCS267" s="43"/>
      <c r="NCT267" s="43"/>
      <c r="NCU267" s="43"/>
      <c r="NCV267" s="43"/>
      <c r="NCW267" s="43"/>
      <c r="NCX267" s="43"/>
      <c r="NCY267" s="43"/>
      <c r="NCZ267" s="43"/>
      <c r="NDA267" s="43"/>
      <c r="NDB267" s="43"/>
      <c r="NDC267" s="43"/>
      <c r="NDD267" s="43"/>
      <c r="NDE267" s="43"/>
      <c r="NDF267" s="43"/>
      <c r="NDG267" s="43"/>
      <c r="NDH267" s="43"/>
      <c r="NDI267" s="43"/>
      <c r="NDJ267" s="43"/>
      <c r="NDK267" s="43"/>
      <c r="NDL267" s="43"/>
      <c r="NDM267" s="43"/>
      <c r="NDN267" s="43"/>
      <c r="NDO267" s="43"/>
      <c r="NDP267" s="43"/>
      <c r="NDQ267" s="43"/>
      <c r="NDR267" s="43"/>
      <c r="NDS267" s="43"/>
      <c r="NDT267" s="43"/>
      <c r="NDU267" s="43"/>
      <c r="NDV267" s="43"/>
      <c r="NDW267" s="43"/>
      <c r="NDX267" s="43"/>
      <c r="NDY267" s="43"/>
      <c r="NDZ267" s="43"/>
      <c r="NEA267" s="43"/>
      <c r="NEB267" s="43"/>
      <c r="NEC267" s="43"/>
      <c r="NED267" s="43"/>
      <c r="NEE267" s="43"/>
      <c r="NEF267" s="43"/>
      <c r="NEG267" s="43"/>
      <c r="NEH267" s="43"/>
      <c r="NEI267" s="43"/>
      <c r="NEJ267" s="43"/>
      <c r="NEK267" s="43"/>
      <c r="NEL267" s="43"/>
      <c r="NEM267" s="43"/>
      <c r="NEN267" s="43"/>
      <c r="NEO267" s="43"/>
      <c r="NEP267" s="43"/>
      <c r="NEQ267" s="43"/>
      <c r="NER267" s="43"/>
      <c r="NES267" s="43"/>
      <c r="NET267" s="43"/>
      <c r="NEU267" s="43"/>
      <c r="NEV267" s="43"/>
      <c r="NEW267" s="43"/>
      <c r="NEX267" s="43"/>
      <c r="NEY267" s="43"/>
      <c r="NEZ267" s="43"/>
      <c r="NFA267" s="43"/>
      <c r="NFB267" s="43"/>
      <c r="NFC267" s="43"/>
      <c r="NFD267" s="43"/>
      <c r="NFE267" s="43"/>
      <c r="NFF267" s="43"/>
      <c r="NFG267" s="43"/>
      <c r="NFH267" s="43"/>
      <c r="NFI267" s="43"/>
      <c r="NFJ267" s="43"/>
      <c r="NFK267" s="43"/>
      <c r="NFL267" s="43"/>
      <c r="NFM267" s="43"/>
      <c r="NFN267" s="43"/>
      <c r="NFO267" s="43"/>
      <c r="NFP267" s="43"/>
      <c r="NFQ267" s="43"/>
      <c r="NFR267" s="43"/>
      <c r="NFS267" s="43"/>
      <c r="NFT267" s="43"/>
      <c r="NFU267" s="43"/>
      <c r="NFV267" s="43"/>
      <c r="NFW267" s="43"/>
      <c r="NFX267" s="43"/>
      <c r="NFY267" s="43"/>
      <c r="NFZ267" s="43"/>
      <c r="NGA267" s="43"/>
      <c r="NGB267" s="43"/>
      <c r="NGC267" s="43"/>
      <c r="NGD267" s="43"/>
      <c r="NGE267" s="43"/>
      <c r="NGF267" s="43"/>
      <c r="NGG267" s="43"/>
      <c r="NGH267" s="43"/>
      <c r="NGI267" s="43"/>
      <c r="NGJ267" s="43"/>
      <c r="NGK267" s="43"/>
      <c r="NGL267" s="43"/>
      <c r="NGM267" s="43"/>
      <c r="NGN267" s="43"/>
      <c r="NGO267" s="43"/>
      <c r="NGP267" s="43"/>
      <c r="NGQ267" s="43"/>
      <c r="NGR267" s="43"/>
      <c r="NGS267" s="43"/>
      <c r="NGT267" s="43"/>
      <c r="NGU267" s="43"/>
      <c r="NGV267" s="43"/>
      <c r="NGW267" s="43"/>
      <c r="NGX267" s="43"/>
      <c r="NGY267" s="43"/>
      <c r="NGZ267" s="43"/>
      <c r="NHA267" s="43"/>
      <c r="NHB267" s="43"/>
      <c r="NHC267" s="43"/>
      <c r="NHD267" s="43"/>
      <c r="NHE267" s="43"/>
      <c r="NHF267" s="43"/>
      <c r="NHG267" s="43"/>
      <c r="NHH267" s="43"/>
      <c r="NHI267" s="43"/>
      <c r="NHJ267" s="43"/>
      <c r="NHK267" s="43"/>
      <c r="NHL267" s="43"/>
      <c r="NHM267" s="43"/>
      <c r="NHN267" s="43"/>
      <c r="NHO267" s="43"/>
      <c r="NHP267" s="43"/>
      <c r="NHQ267" s="43"/>
      <c r="NHR267" s="43"/>
      <c r="NHS267" s="43"/>
      <c r="NHT267" s="43"/>
      <c r="NHU267" s="43"/>
      <c r="NHV267" s="43"/>
      <c r="NHW267" s="43"/>
      <c r="NHX267" s="43"/>
      <c r="NHY267" s="43"/>
      <c r="NHZ267" s="43"/>
      <c r="NIA267" s="43"/>
      <c r="NIB267" s="43"/>
      <c r="NIC267" s="43"/>
      <c r="NID267" s="43"/>
      <c r="NIE267" s="43"/>
      <c r="NIF267" s="43"/>
      <c r="NIG267" s="43"/>
      <c r="NIH267" s="43"/>
      <c r="NII267" s="43"/>
      <c r="NIJ267" s="43"/>
      <c r="NIK267" s="43"/>
      <c r="NIL267" s="43"/>
      <c r="NIM267" s="43"/>
      <c r="NIN267" s="43"/>
      <c r="NIO267" s="43"/>
      <c r="NIP267" s="43"/>
      <c r="NIQ267" s="43"/>
      <c r="NIR267" s="43"/>
      <c r="NIS267" s="43"/>
      <c r="NIT267" s="43"/>
      <c r="NIU267" s="43"/>
      <c r="NIV267" s="43"/>
      <c r="NIW267" s="43"/>
      <c r="NIX267" s="43"/>
      <c r="NIY267" s="43"/>
      <c r="NIZ267" s="43"/>
      <c r="NJA267" s="43"/>
      <c r="NJB267" s="43"/>
      <c r="NJC267" s="43"/>
      <c r="NJD267" s="43"/>
      <c r="NJE267" s="43"/>
      <c r="NJF267" s="43"/>
      <c r="NJG267" s="43"/>
      <c r="NJH267" s="43"/>
      <c r="NJI267" s="43"/>
      <c r="NJJ267" s="43"/>
      <c r="NJK267" s="43"/>
      <c r="NJL267" s="43"/>
      <c r="NJM267" s="43"/>
      <c r="NJN267" s="43"/>
      <c r="NJO267" s="43"/>
      <c r="NJP267" s="43"/>
      <c r="NJQ267" s="43"/>
      <c r="NJR267" s="43"/>
      <c r="NJS267" s="43"/>
      <c r="NJT267" s="43"/>
      <c r="NJU267" s="43"/>
      <c r="NJV267" s="43"/>
      <c r="NJW267" s="43"/>
      <c r="NJX267" s="43"/>
      <c r="NJY267" s="43"/>
      <c r="NJZ267" s="43"/>
      <c r="NKA267" s="43"/>
      <c r="NKB267" s="43"/>
      <c r="NKC267" s="43"/>
      <c r="NKD267" s="43"/>
      <c r="NKE267" s="43"/>
      <c r="NKF267" s="43"/>
      <c r="NKG267" s="43"/>
      <c r="NKH267" s="43"/>
      <c r="NKI267" s="43"/>
      <c r="NKJ267" s="43"/>
      <c r="NKK267" s="43"/>
      <c r="NKL267" s="43"/>
      <c r="NKM267" s="43"/>
      <c r="NKN267" s="43"/>
      <c r="NKO267" s="43"/>
      <c r="NKP267" s="43"/>
      <c r="NKQ267" s="43"/>
      <c r="NKR267" s="43"/>
      <c r="NKS267" s="43"/>
      <c r="NKT267" s="43"/>
      <c r="NKU267" s="43"/>
      <c r="NKV267" s="43"/>
      <c r="NKW267" s="43"/>
      <c r="NKX267" s="43"/>
      <c r="NKY267" s="43"/>
      <c r="NKZ267" s="43"/>
      <c r="NLA267" s="43"/>
      <c r="NLB267" s="43"/>
      <c r="NLC267" s="43"/>
      <c r="NLD267" s="43"/>
      <c r="NLE267" s="43"/>
      <c r="NLF267" s="43"/>
      <c r="NLG267" s="43"/>
      <c r="NLH267" s="43"/>
      <c r="NLI267" s="43"/>
      <c r="NLJ267" s="43"/>
      <c r="NLK267" s="43"/>
      <c r="NLL267" s="43"/>
      <c r="NLM267" s="43"/>
      <c r="NLN267" s="43"/>
      <c r="NLO267" s="43"/>
      <c r="NLP267" s="43"/>
      <c r="NLQ267" s="43"/>
      <c r="NLR267" s="43"/>
      <c r="NLS267" s="43"/>
      <c r="NLT267" s="43"/>
      <c r="NLU267" s="43"/>
      <c r="NLV267" s="43"/>
      <c r="NLW267" s="43"/>
      <c r="NLX267" s="43"/>
      <c r="NLY267" s="43"/>
      <c r="NLZ267" s="43"/>
      <c r="NMA267" s="43"/>
      <c r="NMB267" s="43"/>
      <c r="NMC267" s="43"/>
      <c r="NMD267" s="43"/>
      <c r="NME267" s="43"/>
      <c r="NMF267" s="43"/>
      <c r="NMG267" s="43"/>
      <c r="NMH267" s="43"/>
      <c r="NMI267" s="43"/>
      <c r="NMJ267" s="43"/>
      <c r="NMK267" s="43"/>
      <c r="NML267" s="43"/>
      <c r="NMM267" s="43"/>
      <c r="NMN267" s="43"/>
      <c r="NMO267" s="43"/>
      <c r="NMP267" s="43"/>
      <c r="NMQ267" s="43"/>
      <c r="NMR267" s="43"/>
      <c r="NMS267" s="43"/>
      <c r="NMT267" s="43"/>
      <c r="NMU267" s="43"/>
      <c r="NMV267" s="43"/>
      <c r="NMW267" s="43"/>
      <c r="NMX267" s="43"/>
      <c r="NMY267" s="43"/>
      <c r="NMZ267" s="43"/>
      <c r="NNA267" s="43"/>
      <c r="NNB267" s="43"/>
      <c r="NNC267" s="43"/>
      <c r="NND267" s="43"/>
      <c r="NNE267" s="43"/>
      <c r="NNF267" s="43"/>
      <c r="NNG267" s="43"/>
      <c r="NNH267" s="43"/>
      <c r="NNI267" s="43"/>
      <c r="NNJ267" s="43"/>
      <c r="NNK267" s="43"/>
      <c r="NNL267" s="43"/>
      <c r="NNM267" s="43"/>
      <c r="NNN267" s="43"/>
      <c r="NNO267" s="43"/>
      <c r="NNP267" s="43"/>
      <c r="NNQ267" s="43"/>
      <c r="NNR267" s="43"/>
      <c r="NNS267" s="43"/>
      <c r="NNT267" s="43"/>
      <c r="NNU267" s="43"/>
      <c r="NNV267" s="43"/>
      <c r="NNW267" s="43"/>
      <c r="NNX267" s="43"/>
      <c r="NNY267" s="43"/>
      <c r="NNZ267" s="43"/>
      <c r="NOA267" s="43"/>
      <c r="NOB267" s="43"/>
      <c r="NOC267" s="43"/>
      <c r="NOD267" s="43"/>
      <c r="NOE267" s="43"/>
      <c r="NOF267" s="43"/>
      <c r="NOG267" s="43"/>
      <c r="NOH267" s="43"/>
      <c r="NOI267" s="43"/>
      <c r="NOJ267" s="43"/>
      <c r="NOK267" s="43"/>
      <c r="NOL267" s="43"/>
      <c r="NOM267" s="43"/>
      <c r="NON267" s="43"/>
      <c r="NOO267" s="43"/>
      <c r="NOP267" s="43"/>
      <c r="NOQ267" s="43"/>
      <c r="NOR267" s="43"/>
      <c r="NOS267" s="43"/>
      <c r="NOT267" s="43"/>
      <c r="NOU267" s="43"/>
      <c r="NOV267" s="43"/>
      <c r="NOW267" s="43"/>
      <c r="NOX267" s="43"/>
      <c r="NOY267" s="43"/>
      <c r="NOZ267" s="43"/>
      <c r="NPA267" s="43"/>
      <c r="NPB267" s="43"/>
      <c r="NPC267" s="43"/>
      <c r="NPD267" s="43"/>
      <c r="NPE267" s="43"/>
      <c r="NPF267" s="43"/>
      <c r="NPG267" s="43"/>
      <c r="NPH267" s="43"/>
      <c r="NPI267" s="43"/>
      <c r="NPJ267" s="43"/>
      <c r="NPK267" s="43"/>
      <c r="NPL267" s="43"/>
      <c r="NPM267" s="43"/>
      <c r="NPN267" s="43"/>
      <c r="NPO267" s="43"/>
      <c r="NPP267" s="43"/>
      <c r="NPQ267" s="43"/>
      <c r="NPR267" s="43"/>
      <c r="NPS267" s="43"/>
      <c r="NPT267" s="43"/>
      <c r="NPU267" s="43"/>
      <c r="NPV267" s="43"/>
      <c r="NPW267" s="43"/>
      <c r="NPX267" s="43"/>
      <c r="NPY267" s="43"/>
      <c r="NPZ267" s="43"/>
      <c r="NQA267" s="43"/>
      <c r="NQB267" s="43"/>
      <c r="NQC267" s="43"/>
      <c r="NQD267" s="43"/>
      <c r="NQE267" s="43"/>
      <c r="NQF267" s="43"/>
      <c r="NQG267" s="43"/>
      <c r="NQH267" s="43"/>
      <c r="NQI267" s="43"/>
      <c r="NQJ267" s="43"/>
      <c r="NQK267" s="43"/>
      <c r="NQL267" s="43"/>
      <c r="NQM267" s="43"/>
      <c r="NQN267" s="43"/>
      <c r="NQO267" s="43"/>
      <c r="NQP267" s="43"/>
      <c r="NQQ267" s="43"/>
      <c r="NQR267" s="43"/>
      <c r="NQS267" s="43"/>
      <c r="NQT267" s="43"/>
      <c r="NQU267" s="43"/>
      <c r="NQV267" s="43"/>
      <c r="NQW267" s="43"/>
      <c r="NQX267" s="43"/>
      <c r="NQY267" s="43"/>
      <c r="NQZ267" s="43"/>
      <c r="NRA267" s="43"/>
      <c r="NRB267" s="43"/>
      <c r="NRC267" s="43"/>
      <c r="NRD267" s="43"/>
      <c r="NRE267" s="43"/>
      <c r="NRF267" s="43"/>
      <c r="NRG267" s="43"/>
      <c r="NRH267" s="43"/>
      <c r="NRI267" s="43"/>
      <c r="NRJ267" s="43"/>
      <c r="NRK267" s="43"/>
      <c r="NRL267" s="43"/>
      <c r="NRM267" s="43"/>
      <c r="NRN267" s="43"/>
      <c r="NRO267" s="43"/>
      <c r="NRP267" s="43"/>
      <c r="NRQ267" s="43"/>
      <c r="NRR267" s="43"/>
      <c r="NRS267" s="43"/>
      <c r="NRT267" s="43"/>
      <c r="NRU267" s="43"/>
      <c r="NRV267" s="43"/>
      <c r="NRW267" s="43"/>
      <c r="NRX267" s="43"/>
      <c r="NRY267" s="43"/>
      <c r="NRZ267" s="43"/>
      <c r="NSA267" s="43"/>
      <c r="NSB267" s="43"/>
      <c r="NSC267" s="43"/>
      <c r="NSD267" s="43"/>
      <c r="NSE267" s="43"/>
      <c r="NSF267" s="43"/>
      <c r="NSG267" s="43"/>
      <c r="NSH267" s="43"/>
      <c r="NSI267" s="43"/>
      <c r="NSJ267" s="43"/>
      <c r="NSK267" s="43"/>
      <c r="NSL267" s="43"/>
      <c r="NSM267" s="43"/>
      <c r="NSN267" s="43"/>
      <c r="NSO267" s="43"/>
      <c r="NSP267" s="43"/>
      <c r="NSQ267" s="43"/>
      <c r="NSR267" s="43"/>
      <c r="NSS267" s="43"/>
      <c r="NST267" s="43"/>
      <c r="NSU267" s="43"/>
      <c r="NSV267" s="43"/>
      <c r="NSW267" s="43"/>
      <c r="NSX267" s="43"/>
      <c r="NSY267" s="43"/>
      <c r="NSZ267" s="43"/>
      <c r="NTA267" s="43"/>
      <c r="NTB267" s="43"/>
      <c r="NTC267" s="43"/>
      <c r="NTD267" s="43"/>
      <c r="NTE267" s="43"/>
      <c r="NTF267" s="43"/>
      <c r="NTG267" s="43"/>
      <c r="NTH267" s="43"/>
      <c r="NTI267" s="43"/>
      <c r="NTJ267" s="43"/>
      <c r="NTK267" s="43"/>
      <c r="NTL267" s="43"/>
      <c r="NTM267" s="43"/>
      <c r="NTN267" s="43"/>
      <c r="NTO267" s="43"/>
      <c r="NTP267" s="43"/>
      <c r="NTQ267" s="43"/>
      <c r="NTR267" s="43"/>
      <c r="NTS267" s="43"/>
      <c r="NTT267" s="43"/>
      <c r="NTU267" s="43"/>
      <c r="NTV267" s="43"/>
      <c r="NTW267" s="43"/>
      <c r="NTX267" s="43"/>
      <c r="NTY267" s="43"/>
      <c r="NTZ267" s="43"/>
      <c r="NUA267" s="43"/>
      <c r="NUB267" s="43"/>
      <c r="NUC267" s="43"/>
      <c r="NUD267" s="43"/>
      <c r="NUE267" s="43"/>
      <c r="NUF267" s="43"/>
      <c r="NUG267" s="43"/>
      <c r="NUH267" s="43"/>
      <c r="NUI267" s="43"/>
      <c r="NUJ267" s="43"/>
      <c r="NUK267" s="43"/>
      <c r="NUL267" s="43"/>
      <c r="NUM267" s="43"/>
      <c r="NUN267" s="43"/>
      <c r="NUO267" s="43"/>
      <c r="NUP267" s="43"/>
      <c r="NUQ267" s="43"/>
      <c r="NUR267" s="43"/>
      <c r="NUS267" s="43"/>
      <c r="NUT267" s="43"/>
      <c r="NUU267" s="43"/>
      <c r="NUV267" s="43"/>
      <c r="NUW267" s="43"/>
      <c r="NUX267" s="43"/>
      <c r="NUY267" s="43"/>
      <c r="NUZ267" s="43"/>
      <c r="NVA267" s="43"/>
      <c r="NVB267" s="43"/>
      <c r="NVC267" s="43"/>
      <c r="NVD267" s="43"/>
      <c r="NVE267" s="43"/>
      <c r="NVF267" s="43"/>
      <c r="NVG267" s="43"/>
      <c r="NVH267" s="43"/>
      <c r="NVI267" s="43"/>
      <c r="NVJ267" s="43"/>
      <c r="NVK267" s="43"/>
      <c r="NVL267" s="43"/>
      <c r="NVM267" s="43"/>
      <c r="NVN267" s="43"/>
      <c r="NVO267" s="43"/>
      <c r="NVP267" s="43"/>
      <c r="NVQ267" s="43"/>
      <c r="NVR267" s="43"/>
      <c r="NVS267" s="43"/>
      <c r="NVT267" s="43"/>
      <c r="NVU267" s="43"/>
      <c r="NVV267" s="43"/>
      <c r="NVW267" s="43"/>
      <c r="NVX267" s="43"/>
      <c r="NVY267" s="43"/>
      <c r="NVZ267" s="43"/>
      <c r="NWA267" s="43"/>
      <c r="NWB267" s="43"/>
      <c r="NWC267" s="43"/>
      <c r="NWD267" s="43"/>
      <c r="NWE267" s="43"/>
      <c r="NWF267" s="43"/>
      <c r="NWG267" s="43"/>
      <c r="NWH267" s="43"/>
      <c r="NWI267" s="43"/>
      <c r="NWJ267" s="43"/>
      <c r="NWK267" s="43"/>
      <c r="NWL267" s="43"/>
      <c r="NWM267" s="43"/>
      <c r="NWN267" s="43"/>
      <c r="NWO267" s="43"/>
      <c r="NWP267" s="43"/>
      <c r="NWQ267" s="43"/>
      <c r="NWR267" s="43"/>
      <c r="NWS267" s="43"/>
      <c r="NWT267" s="43"/>
      <c r="NWU267" s="43"/>
      <c r="NWV267" s="43"/>
      <c r="NWW267" s="43"/>
      <c r="NWX267" s="43"/>
      <c r="NWY267" s="43"/>
      <c r="NWZ267" s="43"/>
      <c r="NXA267" s="43"/>
      <c r="NXB267" s="43"/>
      <c r="NXC267" s="43"/>
      <c r="NXD267" s="43"/>
      <c r="NXE267" s="43"/>
      <c r="NXF267" s="43"/>
      <c r="NXG267" s="43"/>
      <c r="NXH267" s="43"/>
      <c r="NXI267" s="43"/>
      <c r="NXJ267" s="43"/>
      <c r="NXK267" s="43"/>
      <c r="NXL267" s="43"/>
      <c r="NXM267" s="43"/>
      <c r="NXN267" s="43"/>
      <c r="NXO267" s="43"/>
      <c r="NXP267" s="43"/>
      <c r="NXQ267" s="43"/>
      <c r="NXR267" s="43"/>
      <c r="NXS267" s="43"/>
      <c r="NXT267" s="43"/>
      <c r="NXU267" s="43"/>
      <c r="NXV267" s="43"/>
      <c r="NXW267" s="43"/>
      <c r="NXX267" s="43"/>
      <c r="NXY267" s="43"/>
      <c r="NXZ267" s="43"/>
      <c r="NYA267" s="43"/>
      <c r="NYB267" s="43"/>
      <c r="NYC267" s="43"/>
      <c r="NYD267" s="43"/>
      <c r="NYE267" s="43"/>
      <c r="NYF267" s="43"/>
      <c r="NYG267" s="43"/>
      <c r="NYH267" s="43"/>
      <c r="NYI267" s="43"/>
      <c r="NYJ267" s="43"/>
      <c r="NYK267" s="43"/>
      <c r="NYL267" s="43"/>
      <c r="NYM267" s="43"/>
      <c r="NYN267" s="43"/>
      <c r="NYO267" s="43"/>
      <c r="NYP267" s="43"/>
      <c r="NYQ267" s="43"/>
      <c r="NYR267" s="43"/>
      <c r="NYS267" s="43"/>
      <c r="NYT267" s="43"/>
      <c r="NYU267" s="43"/>
      <c r="NYV267" s="43"/>
      <c r="NYW267" s="43"/>
      <c r="NYX267" s="43"/>
      <c r="NYY267" s="43"/>
      <c r="NYZ267" s="43"/>
      <c r="NZA267" s="43"/>
      <c r="NZB267" s="43"/>
      <c r="NZC267" s="43"/>
      <c r="NZD267" s="43"/>
      <c r="NZE267" s="43"/>
      <c r="NZF267" s="43"/>
      <c r="NZG267" s="43"/>
      <c r="NZH267" s="43"/>
      <c r="NZI267" s="43"/>
      <c r="NZJ267" s="43"/>
      <c r="NZK267" s="43"/>
      <c r="NZL267" s="43"/>
      <c r="NZM267" s="43"/>
      <c r="NZN267" s="43"/>
      <c r="NZO267" s="43"/>
      <c r="NZP267" s="43"/>
      <c r="NZQ267" s="43"/>
      <c r="NZR267" s="43"/>
      <c r="NZS267" s="43"/>
      <c r="NZT267" s="43"/>
      <c r="NZU267" s="43"/>
      <c r="NZV267" s="43"/>
      <c r="NZW267" s="43"/>
      <c r="NZX267" s="43"/>
      <c r="NZY267" s="43"/>
      <c r="NZZ267" s="43"/>
      <c r="OAA267" s="43"/>
      <c r="OAB267" s="43"/>
      <c r="OAC267" s="43"/>
      <c r="OAD267" s="43"/>
      <c r="OAE267" s="43"/>
      <c r="OAF267" s="43"/>
      <c r="OAG267" s="43"/>
      <c r="OAH267" s="43"/>
      <c r="OAI267" s="43"/>
      <c r="OAJ267" s="43"/>
      <c r="OAK267" s="43"/>
      <c r="OAL267" s="43"/>
      <c r="OAM267" s="43"/>
      <c r="OAN267" s="43"/>
      <c r="OAO267" s="43"/>
      <c r="OAP267" s="43"/>
      <c r="OAQ267" s="43"/>
      <c r="OAR267" s="43"/>
      <c r="OAS267" s="43"/>
      <c r="OAT267" s="43"/>
      <c r="OAU267" s="43"/>
      <c r="OAV267" s="43"/>
      <c r="OAW267" s="43"/>
      <c r="OAX267" s="43"/>
      <c r="OAY267" s="43"/>
      <c r="OAZ267" s="43"/>
      <c r="OBA267" s="43"/>
      <c r="OBB267" s="43"/>
      <c r="OBC267" s="43"/>
      <c r="OBD267" s="43"/>
      <c r="OBE267" s="43"/>
      <c r="OBF267" s="43"/>
      <c r="OBG267" s="43"/>
      <c r="OBH267" s="43"/>
      <c r="OBI267" s="43"/>
      <c r="OBJ267" s="43"/>
      <c r="OBK267" s="43"/>
      <c r="OBL267" s="43"/>
      <c r="OBM267" s="43"/>
      <c r="OBN267" s="43"/>
      <c r="OBO267" s="43"/>
      <c r="OBP267" s="43"/>
      <c r="OBQ267" s="43"/>
      <c r="OBR267" s="43"/>
      <c r="OBS267" s="43"/>
      <c r="OBT267" s="43"/>
      <c r="OBU267" s="43"/>
      <c r="OBV267" s="43"/>
      <c r="OBW267" s="43"/>
      <c r="OBX267" s="43"/>
      <c r="OBY267" s="43"/>
      <c r="OBZ267" s="43"/>
      <c r="OCA267" s="43"/>
      <c r="OCB267" s="43"/>
      <c r="OCC267" s="43"/>
      <c r="OCD267" s="43"/>
      <c r="OCE267" s="43"/>
      <c r="OCF267" s="43"/>
      <c r="OCG267" s="43"/>
      <c r="OCH267" s="43"/>
      <c r="OCI267" s="43"/>
      <c r="OCJ267" s="43"/>
      <c r="OCK267" s="43"/>
      <c r="OCL267" s="43"/>
      <c r="OCM267" s="43"/>
      <c r="OCN267" s="43"/>
      <c r="OCO267" s="43"/>
      <c r="OCP267" s="43"/>
      <c r="OCQ267" s="43"/>
      <c r="OCR267" s="43"/>
      <c r="OCS267" s="43"/>
      <c r="OCT267" s="43"/>
      <c r="OCU267" s="43"/>
      <c r="OCV267" s="43"/>
      <c r="OCW267" s="43"/>
      <c r="OCX267" s="43"/>
      <c r="OCY267" s="43"/>
      <c r="OCZ267" s="43"/>
      <c r="ODA267" s="43"/>
      <c r="ODB267" s="43"/>
      <c r="ODC267" s="43"/>
      <c r="ODD267" s="43"/>
      <c r="ODE267" s="43"/>
      <c r="ODF267" s="43"/>
      <c r="ODG267" s="43"/>
      <c r="ODH267" s="43"/>
      <c r="ODI267" s="43"/>
      <c r="ODJ267" s="43"/>
      <c r="ODK267" s="43"/>
      <c r="ODL267" s="43"/>
      <c r="ODM267" s="43"/>
      <c r="ODN267" s="43"/>
      <c r="ODO267" s="43"/>
      <c r="ODP267" s="43"/>
      <c r="ODQ267" s="43"/>
      <c r="ODR267" s="43"/>
      <c r="ODS267" s="43"/>
      <c r="ODT267" s="43"/>
      <c r="ODU267" s="43"/>
      <c r="ODV267" s="43"/>
      <c r="ODW267" s="43"/>
      <c r="ODX267" s="43"/>
      <c r="ODY267" s="43"/>
      <c r="ODZ267" s="43"/>
      <c r="OEA267" s="43"/>
      <c r="OEB267" s="43"/>
      <c r="OEC267" s="43"/>
      <c r="OED267" s="43"/>
      <c r="OEE267" s="43"/>
      <c r="OEF267" s="43"/>
      <c r="OEG267" s="43"/>
      <c r="OEH267" s="43"/>
      <c r="OEI267" s="43"/>
      <c r="OEJ267" s="43"/>
      <c r="OEK267" s="43"/>
      <c r="OEL267" s="43"/>
      <c r="OEM267" s="43"/>
      <c r="OEN267" s="43"/>
      <c r="OEO267" s="43"/>
      <c r="OEP267" s="43"/>
      <c r="OEQ267" s="43"/>
      <c r="OER267" s="43"/>
      <c r="OES267" s="43"/>
      <c r="OET267" s="43"/>
      <c r="OEU267" s="43"/>
      <c r="OEV267" s="43"/>
      <c r="OEW267" s="43"/>
      <c r="OEX267" s="43"/>
      <c r="OEY267" s="43"/>
      <c r="OEZ267" s="43"/>
      <c r="OFA267" s="43"/>
      <c r="OFB267" s="43"/>
      <c r="OFC267" s="43"/>
      <c r="OFD267" s="43"/>
      <c r="OFE267" s="43"/>
      <c r="OFF267" s="43"/>
      <c r="OFG267" s="43"/>
      <c r="OFH267" s="43"/>
      <c r="OFI267" s="43"/>
      <c r="OFJ267" s="43"/>
      <c r="OFK267" s="43"/>
      <c r="OFL267" s="43"/>
      <c r="OFM267" s="43"/>
      <c r="OFN267" s="43"/>
      <c r="OFO267" s="43"/>
      <c r="OFP267" s="43"/>
      <c r="OFQ267" s="43"/>
      <c r="OFR267" s="43"/>
      <c r="OFS267" s="43"/>
      <c r="OFT267" s="43"/>
      <c r="OFU267" s="43"/>
      <c r="OFV267" s="43"/>
      <c r="OFW267" s="43"/>
      <c r="OFX267" s="43"/>
      <c r="OFY267" s="43"/>
      <c r="OFZ267" s="43"/>
      <c r="OGA267" s="43"/>
      <c r="OGB267" s="43"/>
      <c r="OGC267" s="43"/>
      <c r="OGD267" s="43"/>
      <c r="OGE267" s="43"/>
      <c r="OGF267" s="43"/>
      <c r="OGG267" s="43"/>
      <c r="OGH267" s="43"/>
      <c r="OGI267" s="43"/>
      <c r="OGJ267" s="43"/>
      <c r="OGK267" s="43"/>
      <c r="OGL267" s="43"/>
      <c r="OGM267" s="43"/>
      <c r="OGN267" s="43"/>
      <c r="OGO267" s="43"/>
      <c r="OGP267" s="43"/>
      <c r="OGQ267" s="43"/>
      <c r="OGR267" s="43"/>
      <c r="OGS267" s="43"/>
      <c r="OGT267" s="43"/>
      <c r="OGU267" s="43"/>
      <c r="OGV267" s="43"/>
      <c r="OGW267" s="43"/>
      <c r="OGX267" s="43"/>
      <c r="OGY267" s="43"/>
      <c r="OGZ267" s="43"/>
      <c r="OHA267" s="43"/>
      <c r="OHB267" s="43"/>
      <c r="OHC267" s="43"/>
      <c r="OHD267" s="43"/>
      <c r="OHE267" s="43"/>
      <c r="OHF267" s="43"/>
      <c r="OHG267" s="43"/>
      <c r="OHH267" s="43"/>
      <c r="OHI267" s="43"/>
      <c r="OHJ267" s="43"/>
      <c r="OHK267" s="43"/>
      <c r="OHL267" s="43"/>
      <c r="OHM267" s="43"/>
      <c r="OHN267" s="43"/>
      <c r="OHO267" s="43"/>
      <c r="OHP267" s="43"/>
      <c r="OHQ267" s="43"/>
      <c r="OHR267" s="43"/>
      <c r="OHS267" s="43"/>
      <c r="OHT267" s="43"/>
      <c r="OHU267" s="43"/>
      <c r="OHV267" s="43"/>
      <c r="OHW267" s="43"/>
      <c r="OHX267" s="43"/>
      <c r="OHY267" s="43"/>
      <c r="OHZ267" s="43"/>
      <c r="OIA267" s="43"/>
      <c r="OIB267" s="43"/>
      <c r="OIC267" s="43"/>
      <c r="OID267" s="43"/>
      <c r="OIE267" s="43"/>
      <c r="OIF267" s="43"/>
      <c r="OIG267" s="43"/>
      <c r="OIH267" s="43"/>
      <c r="OII267" s="43"/>
      <c r="OIJ267" s="43"/>
      <c r="OIK267" s="43"/>
      <c r="OIL267" s="43"/>
      <c r="OIM267" s="43"/>
      <c r="OIN267" s="43"/>
      <c r="OIO267" s="43"/>
      <c r="OIP267" s="43"/>
      <c r="OIQ267" s="43"/>
      <c r="OIR267" s="43"/>
      <c r="OIS267" s="43"/>
      <c r="OIT267" s="43"/>
      <c r="OIU267" s="43"/>
      <c r="OIV267" s="43"/>
      <c r="OIW267" s="43"/>
      <c r="OIX267" s="43"/>
      <c r="OIY267" s="43"/>
      <c r="OIZ267" s="43"/>
      <c r="OJA267" s="43"/>
      <c r="OJB267" s="43"/>
      <c r="OJC267" s="43"/>
      <c r="OJD267" s="43"/>
      <c r="OJE267" s="43"/>
      <c r="OJF267" s="43"/>
      <c r="OJG267" s="43"/>
      <c r="OJH267" s="43"/>
      <c r="OJI267" s="43"/>
      <c r="OJJ267" s="43"/>
      <c r="OJK267" s="43"/>
      <c r="OJL267" s="43"/>
      <c r="OJM267" s="43"/>
      <c r="OJN267" s="43"/>
      <c r="OJO267" s="43"/>
      <c r="OJP267" s="43"/>
      <c r="OJQ267" s="43"/>
      <c r="OJR267" s="43"/>
      <c r="OJS267" s="43"/>
      <c r="OJT267" s="43"/>
      <c r="OJU267" s="43"/>
      <c r="OJV267" s="43"/>
      <c r="OJW267" s="43"/>
      <c r="OJX267" s="43"/>
      <c r="OJY267" s="43"/>
      <c r="OJZ267" s="43"/>
      <c r="OKA267" s="43"/>
      <c r="OKB267" s="43"/>
      <c r="OKC267" s="43"/>
      <c r="OKD267" s="43"/>
      <c r="OKE267" s="43"/>
      <c r="OKF267" s="43"/>
      <c r="OKG267" s="43"/>
      <c r="OKH267" s="43"/>
      <c r="OKI267" s="43"/>
      <c r="OKJ267" s="43"/>
      <c r="OKK267" s="43"/>
      <c r="OKL267" s="43"/>
      <c r="OKM267" s="43"/>
      <c r="OKN267" s="43"/>
      <c r="OKO267" s="43"/>
      <c r="OKP267" s="43"/>
      <c r="OKQ267" s="43"/>
      <c r="OKR267" s="43"/>
      <c r="OKS267" s="43"/>
      <c r="OKT267" s="43"/>
      <c r="OKU267" s="43"/>
      <c r="OKV267" s="43"/>
      <c r="OKW267" s="43"/>
      <c r="OKX267" s="43"/>
      <c r="OKY267" s="43"/>
      <c r="OKZ267" s="43"/>
      <c r="OLA267" s="43"/>
      <c r="OLB267" s="43"/>
      <c r="OLC267" s="43"/>
      <c r="OLD267" s="43"/>
      <c r="OLE267" s="43"/>
      <c r="OLF267" s="43"/>
      <c r="OLG267" s="43"/>
      <c r="OLH267" s="43"/>
      <c r="OLI267" s="43"/>
      <c r="OLJ267" s="43"/>
      <c r="OLK267" s="43"/>
      <c r="OLL267" s="43"/>
      <c r="OLM267" s="43"/>
      <c r="OLN267" s="43"/>
      <c r="OLO267" s="43"/>
      <c r="OLP267" s="43"/>
      <c r="OLQ267" s="43"/>
      <c r="OLR267" s="43"/>
      <c r="OLS267" s="43"/>
      <c r="OLT267" s="43"/>
      <c r="OLU267" s="43"/>
      <c r="OLV267" s="43"/>
      <c r="OLW267" s="43"/>
      <c r="OLX267" s="43"/>
      <c r="OLY267" s="43"/>
      <c r="OLZ267" s="43"/>
      <c r="OMA267" s="43"/>
      <c r="OMB267" s="43"/>
      <c r="OMC267" s="43"/>
      <c r="OMD267" s="43"/>
      <c r="OME267" s="43"/>
      <c r="OMF267" s="43"/>
      <c r="OMG267" s="43"/>
      <c r="OMH267" s="43"/>
      <c r="OMI267" s="43"/>
      <c r="OMJ267" s="43"/>
      <c r="OMK267" s="43"/>
      <c r="OML267" s="43"/>
      <c r="OMM267" s="43"/>
      <c r="OMN267" s="43"/>
      <c r="OMO267" s="43"/>
      <c r="OMP267" s="43"/>
      <c r="OMQ267" s="43"/>
      <c r="OMR267" s="43"/>
      <c r="OMS267" s="43"/>
      <c r="OMT267" s="43"/>
      <c r="OMU267" s="43"/>
      <c r="OMV267" s="43"/>
      <c r="OMW267" s="43"/>
      <c r="OMX267" s="43"/>
      <c r="OMY267" s="43"/>
      <c r="OMZ267" s="43"/>
      <c r="ONA267" s="43"/>
      <c r="ONB267" s="43"/>
      <c r="ONC267" s="43"/>
      <c r="OND267" s="43"/>
      <c r="ONE267" s="43"/>
      <c r="ONF267" s="43"/>
      <c r="ONG267" s="43"/>
      <c r="ONH267" s="43"/>
      <c r="ONI267" s="43"/>
      <c r="ONJ267" s="43"/>
      <c r="ONK267" s="43"/>
      <c r="ONL267" s="43"/>
      <c r="ONM267" s="43"/>
      <c r="ONN267" s="43"/>
      <c r="ONO267" s="43"/>
      <c r="ONP267" s="43"/>
      <c r="ONQ267" s="43"/>
      <c r="ONR267" s="43"/>
      <c r="ONS267" s="43"/>
      <c r="ONT267" s="43"/>
      <c r="ONU267" s="43"/>
      <c r="ONV267" s="43"/>
      <c r="ONW267" s="43"/>
      <c r="ONX267" s="43"/>
      <c r="ONY267" s="43"/>
      <c r="ONZ267" s="43"/>
      <c r="OOA267" s="43"/>
      <c r="OOB267" s="43"/>
      <c r="OOC267" s="43"/>
      <c r="OOD267" s="43"/>
      <c r="OOE267" s="43"/>
      <c r="OOF267" s="43"/>
      <c r="OOG267" s="43"/>
      <c r="OOH267" s="43"/>
      <c r="OOI267" s="43"/>
      <c r="OOJ267" s="43"/>
      <c r="OOK267" s="43"/>
      <c r="OOL267" s="43"/>
      <c r="OOM267" s="43"/>
      <c r="OON267" s="43"/>
      <c r="OOO267" s="43"/>
      <c r="OOP267" s="43"/>
      <c r="OOQ267" s="43"/>
      <c r="OOR267" s="43"/>
      <c r="OOS267" s="43"/>
      <c r="OOT267" s="43"/>
      <c r="OOU267" s="43"/>
      <c r="OOV267" s="43"/>
      <c r="OOW267" s="43"/>
      <c r="OOX267" s="43"/>
      <c r="OOY267" s="43"/>
      <c r="OOZ267" s="43"/>
      <c r="OPA267" s="43"/>
      <c r="OPB267" s="43"/>
      <c r="OPC267" s="43"/>
      <c r="OPD267" s="43"/>
      <c r="OPE267" s="43"/>
      <c r="OPF267" s="43"/>
      <c r="OPG267" s="43"/>
      <c r="OPH267" s="43"/>
      <c r="OPI267" s="43"/>
      <c r="OPJ267" s="43"/>
      <c r="OPK267" s="43"/>
      <c r="OPL267" s="43"/>
      <c r="OPM267" s="43"/>
      <c r="OPN267" s="43"/>
      <c r="OPO267" s="43"/>
      <c r="OPP267" s="43"/>
      <c r="OPQ267" s="43"/>
      <c r="OPR267" s="43"/>
      <c r="OPS267" s="43"/>
      <c r="OPT267" s="43"/>
      <c r="OPU267" s="43"/>
      <c r="OPV267" s="43"/>
      <c r="OPW267" s="43"/>
      <c r="OPX267" s="43"/>
      <c r="OPY267" s="43"/>
      <c r="OPZ267" s="43"/>
      <c r="OQA267" s="43"/>
      <c r="OQB267" s="43"/>
      <c r="OQC267" s="43"/>
      <c r="OQD267" s="43"/>
      <c r="OQE267" s="43"/>
      <c r="OQF267" s="43"/>
      <c r="OQG267" s="43"/>
      <c r="OQH267" s="43"/>
      <c r="OQI267" s="43"/>
      <c r="OQJ267" s="43"/>
      <c r="OQK267" s="43"/>
      <c r="OQL267" s="43"/>
      <c r="OQM267" s="43"/>
      <c r="OQN267" s="43"/>
      <c r="OQO267" s="43"/>
      <c r="OQP267" s="43"/>
      <c r="OQQ267" s="43"/>
      <c r="OQR267" s="43"/>
      <c r="OQS267" s="43"/>
      <c r="OQT267" s="43"/>
      <c r="OQU267" s="43"/>
      <c r="OQV267" s="43"/>
      <c r="OQW267" s="43"/>
      <c r="OQX267" s="43"/>
      <c r="OQY267" s="43"/>
      <c r="OQZ267" s="43"/>
      <c r="ORA267" s="43"/>
      <c r="ORB267" s="43"/>
      <c r="ORC267" s="43"/>
      <c r="ORD267" s="43"/>
      <c r="ORE267" s="43"/>
      <c r="ORF267" s="43"/>
      <c r="ORG267" s="43"/>
      <c r="ORH267" s="43"/>
      <c r="ORI267" s="43"/>
      <c r="ORJ267" s="43"/>
      <c r="ORK267" s="43"/>
      <c r="ORL267" s="43"/>
      <c r="ORM267" s="43"/>
      <c r="ORN267" s="43"/>
      <c r="ORO267" s="43"/>
      <c r="ORP267" s="43"/>
      <c r="ORQ267" s="43"/>
      <c r="ORR267" s="43"/>
      <c r="ORS267" s="43"/>
      <c r="ORT267" s="43"/>
      <c r="ORU267" s="43"/>
      <c r="ORV267" s="43"/>
      <c r="ORW267" s="43"/>
      <c r="ORX267" s="43"/>
      <c r="ORY267" s="43"/>
      <c r="ORZ267" s="43"/>
      <c r="OSA267" s="43"/>
      <c r="OSB267" s="43"/>
      <c r="OSC267" s="43"/>
      <c r="OSD267" s="43"/>
      <c r="OSE267" s="43"/>
      <c r="OSF267" s="43"/>
      <c r="OSG267" s="43"/>
      <c r="OSH267" s="43"/>
      <c r="OSI267" s="43"/>
      <c r="OSJ267" s="43"/>
      <c r="OSK267" s="43"/>
      <c r="OSL267" s="43"/>
      <c r="OSM267" s="43"/>
      <c r="OSN267" s="43"/>
      <c r="OSO267" s="43"/>
      <c r="OSP267" s="43"/>
      <c r="OSQ267" s="43"/>
      <c r="OSR267" s="43"/>
      <c r="OSS267" s="43"/>
      <c r="OST267" s="43"/>
      <c r="OSU267" s="43"/>
      <c r="OSV267" s="43"/>
      <c r="OSW267" s="43"/>
      <c r="OSX267" s="43"/>
      <c r="OSY267" s="43"/>
      <c r="OSZ267" s="43"/>
      <c r="OTA267" s="43"/>
      <c r="OTB267" s="43"/>
      <c r="OTC267" s="43"/>
      <c r="OTD267" s="43"/>
      <c r="OTE267" s="43"/>
      <c r="OTF267" s="43"/>
      <c r="OTG267" s="43"/>
      <c r="OTH267" s="43"/>
      <c r="OTI267" s="43"/>
      <c r="OTJ267" s="43"/>
      <c r="OTK267" s="43"/>
      <c r="OTL267" s="43"/>
      <c r="OTM267" s="43"/>
      <c r="OTN267" s="43"/>
      <c r="OTO267" s="43"/>
      <c r="OTP267" s="43"/>
      <c r="OTQ267" s="43"/>
      <c r="OTR267" s="43"/>
      <c r="OTS267" s="43"/>
      <c r="OTT267" s="43"/>
      <c r="OTU267" s="43"/>
      <c r="OTV267" s="43"/>
      <c r="OTW267" s="43"/>
      <c r="OTX267" s="43"/>
      <c r="OTY267" s="43"/>
      <c r="OTZ267" s="43"/>
      <c r="OUA267" s="43"/>
      <c r="OUB267" s="43"/>
      <c r="OUC267" s="43"/>
      <c r="OUD267" s="43"/>
      <c r="OUE267" s="43"/>
      <c r="OUF267" s="43"/>
      <c r="OUG267" s="43"/>
      <c r="OUH267" s="43"/>
      <c r="OUI267" s="43"/>
      <c r="OUJ267" s="43"/>
      <c r="OUK267" s="43"/>
      <c r="OUL267" s="43"/>
      <c r="OUM267" s="43"/>
      <c r="OUN267" s="43"/>
      <c r="OUO267" s="43"/>
      <c r="OUP267" s="43"/>
      <c r="OUQ267" s="43"/>
      <c r="OUR267" s="43"/>
      <c r="OUS267" s="43"/>
      <c r="OUT267" s="43"/>
      <c r="OUU267" s="43"/>
      <c r="OUV267" s="43"/>
      <c r="OUW267" s="43"/>
      <c r="OUX267" s="43"/>
      <c r="OUY267" s="43"/>
      <c r="OUZ267" s="43"/>
      <c r="OVA267" s="43"/>
      <c r="OVB267" s="43"/>
      <c r="OVC267" s="43"/>
      <c r="OVD267" s="43"/>
      <c r="OVE267" s="43"/>
      <c r="OVF267" s="43"/>
      <c r="OVG267" s="43"/>
      <c r="OVH267" s="43"/>
      <c r="OVI267" s="43"/>
      <c r="OVJ267" s="43"/>
      <c r="OVK267" s="43"/>
      <c r="OVL267" s="43"/>
      <c r="OVM267" s="43"/>
      <c r="OVN267" s="43"/>
      <c r="OVO267" s="43"/>
      <c r="OVP267" s="43"/>
      <c r="OVQ267" s="43"/>
      <c r="OVR267" s="43"/>
      <c r="OVS267" s="43"/>
      <c r="OVT267" s="43"/>
      <c r="OVU267" s="43"/>
      <c r="OVV267" s="43"/>
      <c r="OVW267" s="43"/>
      <c r="OVX267" s="43"/>
      <c r="OVY267" s="43"/>
      <c r="OVZ267" s="43"/>
      <c r="OWA267" s="43"/>
      <c r="OWB267" s="43"/>
      <c r="OWC267" s="43"/>
      <c r="OWD267" s="43"/>
      <c r="OWE267" s="43"/>
      <c r="OWF267" s="43"/>
      <c r="OWG267" s="43"/>
      <c r="OWH267" s="43"/>
      <c r="OWI267" s="43"/>
      <c r="OWJ267" s="43"/>
      <c r="OWK267" s="43"/>
      <c r="OWL267" s="43"/>
      <c r="OWM267" s="43"/>
      <c r="OWN267" s="43"/>
      <c r="OWO267" s="43"/>
      <c r="OWP267" s="43"/>
      <c r="OWQ267" s="43"/>
      <c r="OWR267" s="43"/>
      <c r="OWS267" s="43"/>
      <c r="OWT267" s="43"/>
      <c r="OWU267" s="43"/>
      <c r="OWV267" s="43"/>
      <c r="OWW267" s="43"/>
      <c r="OWX267" s="43"/>
      <c r="OWY267" s="43"/>
      <c r="OWZ267" s="43"/>
      <c r="OXA267" s="43"/>
      <c r="OXB267" s="43"/>
      <c r="OXC267" s="43"/>
      <c r="OXD267" s="43"/>
      <c r="OXE267" s="43"/>
      <c r="OXF267" s="43"/>
      <c r="OXG267" s="43"/>
      <c r="OXH267" s="43"/>
      <c r="OXI267" s="43"/>
      <c r="OXJ267" s="43"/>
      <c r="OXK267" s="43"/>
      <c r="OXL267" s="43"/>
      <c r="OXM267" s="43"/>
      <c r="OXN267" s="43"/>
      <c r="OXO267" s="43"/>
      <c r="OXP267" s="43"/>
      <c r="OXQ267" s="43"/>
      <c r="OXR267" s="43"/>
      <c r="OXS267" s="43"/>
      <c r="OXT267" s="43"/>
      <c r="OXU267" s="43"/>
      <c r="OXV267" s="43"/>
      <c r="OXW267" s="43"/>
      <c r="OXX267" s="43"/>
      <c r="OXY267" s="43"/>
      <c r="OXZ267" s="43"/>
      <c r="OYA267" s="43"/>
      <c r="OYB267" s="43"/>
      <c r="OYC267" s="43"/>
      <c r="OYD267" s="43"/>
      <c r="OYE267" s="43"/>
      <c r="OYF267" s="43"/>
      <c r="OYG267" s="43"/>
      <c r="OYH267" s="43"/>
      <c r="OYI267" s="43"/>
      <c r="OYJ267" s="43"/>
      <c r="OYK267" s="43"/>
      <c r="OYL267" s="43"/>
      <c r="OYM267" s="43"/>
      <c r="OYN267" s="43"/>
      <c r="OYO267" s="43"/>
      <c r="OYP267" s="43"/>
      <c r="OYQ267" s="43"/>
      <c r="OYR267" s="43"/>
      <c r="OYS267" s="43"/>
      <c r="OYT267" s="43"/>
      <c r="OYU267" s="43"/>
      <c r="OYV267" s="43"/>
      <c r="OYW267" s="43"/>
      <c r="OYX267" s="43"/>
      <c r="OYY267" s="43"/>
      <c r="OYZ267" s="43"/>
      <c r="OZA267" s="43"/>
      <c r="OZB267" s="43"/>
      <c r="OZC267" s="43"/>
      <c r="OZD267" s="43"/>
      <c r="OZE267" s="43"/>
      <c r="OZF267" s="43"/>
      <c r="OZG267" s="43"/>
      <c r="OZH267" s="43"/>
      <c r="OZI267" s="43"/>
      <c r="OZJ267" s="43"/>
      <c r="OZK267" s="43"/>
      <c r="OZL267" s="43"/>
      <c r="OZM267" s="43"/>
      <c r="OZN267" s="43"/>
      <c r="OZO267" s="43"/>
      <c r="OZP267" s="43"/>
      <c r="OZQ267" s="43"/>
      <c r="OZR267" s="43"/>
      <c r="OZS267" s="43"/>
      <c r="OZT267" s="43"/>
      <c r="OZU267" s="43"/>
      <c r="OZV267" s="43"/>
      <c r="OZW267" s="43"/>
      <c r="OZX267" s="43"/>
      <c r="OZY267" s="43"/>
      <c r="OZZ267" s="43"/>
      <c r="PAA267" s="43"/>
      <c r="PAB267" s="43"/>
      <c r="PAC267" s="43"/>
      <c r="PAD267" s="43"/>
      <c r="PAE267" s="43"/>
      <c r="PAF267" s="43"/>
      <c r="PAG267" s="43"/>
      <c r="PAH267" s="43"/>
      <c r="PAI267" s="43"/>
      <c r="PAJ267" s="43"/>
      <c r="PAK267" s="43"/>
      <c r="PAL267" s="43"/>
      <c r="PAM267" s="43"/>
      <c r="PAN267" s="43"/>
      <c r="PAO267" s="43"/>
      <c r="PAP267" s="43"/>
      <c r="PAQ267" s="43"/>
      <c r="PAR267" s="43"/>
      <c r="PAS267" s="43"/>
      <c r="PAT267" s="43"/>
      <c r="PAU267" s="43"/>
      <c r="PAV267" s="43"/>
      <c r="PAW267" s="43"/>
      <c r="PAX267" s="43"/>
      <c r="PAY267" s="43"/>
      <c r="PAZ267" s="43"/>
      <c r="PBA267" s="43"/>
      <c r="PBB267" s="43"/>
      <c r="PBC267" s="43"/>
      <c r="PBD267" s="43"/>
      <c r="PBE267" s="43"/>
      <c r="PBF267" s="43"/>
      <c r="PBG267" s="43"/>
      <c r="PBH267" s="43"/>
      <c r="PBI267" s="43"/>
      <c r="PBJ267" s="43"/>
      <c r="PBK267" s="43"/>
      <c r="PBL267" s="43"/>
      <c r="PBM267" s="43"/>
      <c r="PBN267" s="43"/>
      <c r="PBO267" s="43"/>
      <c r="PBP267" s="43"/>
      <c r="PBQ267" s="43"/>
      <c r="PBR267" s="43"/>
      <c r="PBS267" s="43"/>
      <c r="PBT267" s="43"/>
      <c r="PBU267" s="43"/>
      <c r="PBV267" s="43"/>
      <c r="PBW267" s="43"/>
      <c r="PBX267" s="43"/>
      <c r="PBY267" s="43"/>
      <c r="PBZ267" s="43"/>
      <c r="PCA267" s="43"/>
      <c r="PCB267" s="43"/>
      <c r="PCC267" s="43"/>
      <c r="PCD267" s="43"/>
      <c r="PCE267" s="43"/>
      <c r="PCF267" s="43"/>
      <c r="PCG267" s="43"/>
      <c r="PCH267" s="43"/>
      <c r="PCI267" s="43"/>
      <c r="PCJ267" s="43"/>
      <c r="PCK267" s="43"/>
      <c r="PCL267" s="43"/>
      <c r="PCM267" s="43"/>
      <c r="PCN267" s="43"/>
      <c r="PCO267" s="43"/>
      <c r="PCP267" s="43"/>
      <c r="PCQ267" s="43"/>
      <c r="PCR267" s="43"/>
      <c r="PCS267" s="43"/>
      <c r="PCT267" s="43"/>
      <c r="PCU267" s="43"/>
      <c r="PCV267" s="43"/>
      <c r="PCW267" s="43"/>
      <c r="PCX267" s="43"/>
      <c r="PCY267" s="43"/>
      <c r="PCZ267" s="43"/>
      <c r="PDA267" s="43"/>
      <c r="PDB267" s="43"/>
      <c r="PDC267" s="43"/>
      <c r="PDD267" s="43"/>
      <c r="PDE267" s="43"/>
      <c r="PDF267" s="43"/>
      <c r="PDG267" s="43"/>
      <c r="PDH267" s="43"/>
      <c r="PDI267" s="43"/>
      <c r="PDJ267" s="43"/>
      <c r="PDK267" s="43"/>
      <c r="PDL267" s="43"/>
      <c r="PDM267" s="43"/>
      <c r="PDN267" s="43"/>
      <c r="PDO267" s="43"/>
      <c r="PDP267" s="43"/>
      <c r="PDQ267" s="43"/>
      <c r="PDR267" s="43"/>
      <c r="PDS267" s="43"/>
      <c r="PDT267" s="43"/>
      <c r="PDU267" s="43"/>
      <c r="PDV267" s="43"/>
      <c r="PDW267" s="43"/>
      <c r="PDX267" s="43"/>
      <c r="PDY267" s="43"/>
      <c r="PDZ267" s="43"/>
      <c r="PEA267" s="43"/>
      <c r="PEB267" s="43"/>
      <c r="PEC267" s="43"/>
      <c r="PED267" s="43"/>
      <c r="PEE267" s="43"/>
      <c r="PEF267" s="43"/>
      <c r="PEG267" s="43"/>
      <c r="PEH267" s="43"/>
      <c r="PEI267" s="43"/>
      <c r="PEJ267" s="43"/>
      <c r="PEK267" s="43"/>
      <c r="PEL267" s="43"/>
      <c r="PEM267" s="43"/>
      <c r="PEN267" s="43"/>
      <c r="PEO267" s="43"/>
      <c r="PEP267" s="43"/>
      <c r="PEQ267" s="43"/>
      <c r="PER267" s="43"/>
      <c r="PES267" s="43"/>
      <c r="PET267" s="43"/>
      <c r="PEU267" s="43"/>
      <c r="PEV267" s="43"/>
      <c r="PEW267" s="43"/>
      <c r="PEX267" s="43"/>
      <c r="PEY267" s="43"/>
      <c r="PEZ267" s="43"/>
      <c r="PFA267" s="43"/>
      <c r="PFB267" s="43"/>
      <c r="PFC267" s="43"/>
      <c r="PFD267" s="43"/>
      <c r="PFE267" s="43"/>
      <c r="PFF267" s="43"/>
      <c r="PFG267" s="43"/>
      <c r="PFH267" s="43"/>
      <c r="PFI267" s="43"/>
      <c r="PFJ267" s="43"/>
      <c r="PFK267" s="43"/>
      <c r="PFL267" s="43"/>
      <c r="PFM267" s="43"/>
      <c r="PFN267" s="43"/>
      <c r="PFO267" s="43"/>
      <c r="PFP267" s="43"/>
      <c r="PFQ267" s="43"/>
      <c r="PFR267" s="43"/>
      <c r="PFS267" s="43"/>
      <c r="PFT267" s="43"/>
      <c r="PFU267" s="43"/>
      <c r="PFV267" s="43"/>
      <c r="PFW267" s="43"/>
      <c r="PFX267" s="43"/>
      <c r="PFY267" s="43"/>
      <c r="PFZ267" s="43"/>
      <c r="PGA267" s="43"/>
      <c r="PGB267" s="43"/>
      <c r="PGC267" s="43"/>
      <c r="PGD267" s="43"/>
      <c r="PGE267" s="43"/>
      <c r="PGF267" s="43"/>
      <c r="PGG267" s="43"/>
      <c r="PGH267" s="43"/>
      <c r="PGI267" s="43"/>
      <c r="PGJ267" s="43"/>
      <c r="PGK267" s="43"/>
      <c r="PGL267" s="43"/>
      <c r="PGM267" s="43"/>
      <c r="PGN267" s="43"/>
      <c r="PGO267" s="43"/>
      <c r="PGP267" s="43"/>
      <c r="PGQ267" s="43"/>
      <c r="PGR267" s="43"/>
      <c r="PGS267" s="43"/>
      <c r="PGT267" s="43"/>
      <c r="PGU267" s="43"/>
      <c r="PGV267" s="43"/>
      <c r="PGW267" s="43"/>
      <c r="PGX267" s="43"/>
      <c r="PGY267" s="43"/>
      <c r="PGZ267" s="43"/>
      <c r="PHA267" s="43"/>
      <c r="PHB267" s="43"/>
      <c r="PHC267" s="43"/>
      <c r="PHD267" s="43"/>
      <c r="PHE267" s="43"/>
      <c r="PHF267" s="43"/>
      <c r="PHG267" s="43"/>
      <c r="PHH267" s="43"/>
      <c r="PHI267" s="43"/>
      <c r="PHJ267" s="43"/>
      <c r="PHK267" s="43"/>
      <c r="PHL267" s="43"/>
      <c r="PHM267" s="43"/>
      <c r="PHN267" s="43"/>
      <c r="PHO267" s="43"/>
      <c r="PHP267" s="43"/>
      <c r="PHQ267" s="43"/>
      <c r="PHR267" s="43"/>
      <c r="PHS267" s="43"/>
      <c r="PHT267" s="43"/>
      <c r="PHU267" s="43"/>
      <c r="PHV267" s="43"/>
      <c r="PHW267" s="43"/>
      <c r="PHX267" s="43"/>
      <c r="PHY267" s="43"/>
      <c r="PHZ267" s="43"/>
      <c r="PIA267" s="43"/>
      <c r="PIB267" s="43"/>
      <c r="PIC267" s="43"/>
      <c r="PID267" s="43"/>
      <c r="PIE267" s="43"/>
      <c r="PIF267" s="43"/>
      <c r="PIG267" s="43"/>
      <c r="PIH267" s="43"/>
      <c r="PII267" s="43"/>
      <c r="PIJ267" s="43"/>
      <c r="PIK267" s="43"/>
      <c r="PIL267" s="43"/>
      <c r="PIM267" s="43"/>
      <c r="PIN267" s="43"/>
      <c r="PIO267" s="43"/>
      <c r="PIP267" s="43"/>
      <c r="PIQ267" s="43"/>
      <c r="PIR267" s="43"/>
      <c r="PIS267" s="43"/>
      <c r="PIT267" s="43"/>
      <c r="PIU267" s="43"/>
      <c r="PIV267" s="43"/>
      <c r="PIW267" s="43"/>
      <c r="PIX267" s="43"/>
      <c r="PIY267" s="43"/>
      <c r="PIZ267" s="43"/>
      <c r="PJA267" s="43"/>
      <c r="PJB267" s="43"/>
      <c r="PJC267" s="43"/>
      <c r="PJD267" s="43"/>
      <c r="PJE267" s="43"/>
      <c r="PJF267" s="43"/>
      <c r="PJG267" s="43"/>
      <c r="PJH267" s="43"/>
      <c r="PJI267" s="43"/>
      <c r="PJJ267" s="43"/>
      <c r="PJK267" s="43"/>
      <c r="PJL267" s="43"/>
      <c r="PJM267" s="43"/>
      <c r="PJN267" s="43"/>
      <c r="PJO267" s="43"/>
      <c r="PJP267" s="43"/>
      <c r="PJQ267" s="43"/>
      <c r="PJR267" s="43"/>
      <c r="PJS267" s="43"/>
      <c r="PJT267" s="43"/>
      <c r="PJU267" s="43"/>
      <c r="PJV267" s="43"/>
      <c r="PJW267" s="43"/>
      <c r="PJX267" s="43"/>
      <c r="PJY267" s="43"/>
      <c r="PJZ267" s="43"/>
      <c r="PKA267" s="43"/>
      <c r="PKB267" s="43"/>
      <c r="PKC267" s="43"/>
      <c r="PKD267" s="43"/>
      <c r="PKE267" s="43"/>
      <c r="PKF267" s="43"/>
      <c r="PKG267" s="43"/>
      <c r="PKH267" s="43"/>
      <c r="PKI267" s="43"/>
      <c r="PKJ267" s="43"/>
      <c r="PKK267" s="43"/>
      <c r="PKL267" s="43"/>
      <c r="PKM267" s="43"/>
      <c r="PKN267" s="43"/>
      <c r="PKO267" s="43"/>
      <c r="PKP267" s="43"/>
      <c r="PKQ267" s="43"/>
      <c r="PKR267" s="43"/>
      <c r="PKS267" s="43"/>
      <c r="PKT267" s="43"/>
      <c r="PKU267" s="43"/>
      <c r="PKV267" s="43"/>
      <c r="PKW267" s="43"/>
      <c r="PKX267" s="43"/>
      <c r="PKY267" s="43"/>
      <c r="PKZ267" s="43"/>
      <c r="PLA267" s="43"/>
      <c r="PLB267" s="43"/>
      <c r="PLC267" s="43"/>
      <c r="PLD267" s="43"/>
      <c r="PLE267" s="43"/>
      <c r="PLF267" s="43"/>
      <c r="PLG267" s="43"/>
      <c r="PLH267" s="43"/>
      <c r="PLI267" s="43"/>
      <c r="PLJ267" s="43"/>
      <c r="PLK267" s="43"/>
      <c r="PLL267" s="43"/>
      <c r="PLM267" s="43"/>
      <c r="PLN267" s="43"/>
      <c r="PLO267" s="43"/>
      <c r="PLP267" s="43"/>
      <c r="PLQ267" s="43"/>
      <c r="PLR267" s="43"/>
      <c r="PLS267" s="43"/>
      <c r="PLT267" s="43"/>
      <c r="PLU267" s="43"/>
      <c r="PLV267" s="43"/>
      <c r="PLW267" s="43"/>
      <c r="PLX267" s="43"/>
      <c r="PLY267" s="43"/>
      <c r="PLZ267" s="43"/>
      <c r="PMA267" s="43"/>
      <c r="PMB267" s="43"/>
      <c r="PMC267" s="43"/>
      <c r="PMD267" s="43"/>
      <c r="PME267" s="43"/>
      <c r="PMF267" s="43"/>
      <c r="PMG267" s="43"/>
      <c r="PMH267" s="43"/>
      <c r="PMI267" s="43"/>
      <c r="PMJ267" s="43"/>
      <c r="PMK267" s="43"/>
      <c r="PML267" s="43"/>
      <c r="PMM267" s="43"/>
      <c r="PMN267" s="43"/>
      <c r="PMO267" s="43"/>
      <c r="PMP267" s="43"/>
      <c r="PMQ267" s="43"/>
      <c r="PMR267" s="43"/>
      <c r="PMS267" s="43"/>
      <c r="PMT267" s="43"/>
      <c r="PMU267" s="43"/>
      <c r="PMV267" s="43"/>
      <c r="PMW267" s="43"/>
      <c r="PMX267" s="43"/>
      <c r="PMY267" s="43"/>
      <c r="PMZ267" s="43"/>
      <c r="PNA267" s="43"/>
      <c r="PNB267" s="43"/>
      <c r="PNC267" s="43"/>
      <c r="PND267" s="43"/>
      <c r="PNE267" s="43"/>
      <c r="PNF267" s="43"/>
      <c r="PNG267" s="43"/>
      <c r="PNH267" s="43"/>
      <c r="PNI267" s="43"/>
      <c r="PNJ267" s="43"/>
      <c r="PNK267" s="43"/>
      <c r="PNL267" s="43"/>
      <c r="PNM267" s="43"/>
      <c r="PNN267" s="43"/>
      <c r="PNO267" s="43"/>
      <c r="PNP267" s="43"/>
      <c r="PNQ267" s="43"/>
      <c r="PNR267" s="43"/>
      <c r="PNS267" s="43"/>
      <c r="PNT267" s="43"/>
      <c r="PNU267" s="43"/>
      <c r="PNV267" s="43"/>
      <c r="PNW267" s="43"/>
      <c r="PNX267" s="43"/>
      <c r="PNY267" s="43"/>
      <c r="PNZ267" s="43"/>
      <c r="POA267" s="43"/>
      <c r="POB267" s="43"/>
      <c r="POC267" s="43"/>
      <c r="POD267" s="43"/>
      <c r="POE267" s="43"/>
      <c r="POF267" s="43"/>
      <c r="POG267" s="43"/>
      <c r="POH267" s="43"/>
      <c r="POI267" s="43"/>
      <c r="POJ267" s="43"/>
      <c r="POK267" s="43"/>
      <c r="POL267" s="43"/>
      <c r="POM267" s="43"/>
      <c r="PON267" s="43"/>
      <c r="POO267" s="43"/>
      <c r="POP267" s="43"/>
      <c r="POQ267" s="43"/>
      <c r="POR267" s="43"/>
      <c r="POS267" s="43"/>
      <c r="POT267" s="43"/>
      <c r="POU267" s="43"/>
      <c r="POV267" s="43"/>
      <c r="POW267" s="43"/>
      <c r="POX267" s="43"/>
      <c r="POY267" s="43"/>
      <c r="POZ267" s="43"/>
      <c r="PPA267" s="43"/>
      <c r="PPB267" s="43"/>
      <c r="PPC267" s="43"/>
      <c r="PPD267" s="43"/>
      <c r="PPE267" s="43"/>
      <c r="PPF267" s="43"/>
      <c r="PPG267" s="43"/>
      <c r="PPH267" s="43"/>
      <c r="PPI267" s="43"/>
      <c r="PPJ267" s="43"/>
      <c r="PPK267" s="43"/>
      <c r="PPL267" s="43"/>
      <c r="PPM267" s="43"/>
      <c r="PPN267" s="43"/>
      <c r="PPO267" s="43"/>
      <c r="PPP267" s="43"/>
      <c r="PPQ267" s="43"/>
      <c r="PPR267" s="43"/>
      <c r="PPS267" s="43"/>
      <c r="PPT267" s="43"/>
      <c r="PPU267" s="43"/>
      <c r="PPV267" s="43"/>
      <c r="PPW267" s="43"/>
      <c r="PPX267" s="43"/>
      <c r="PPY267" s="43"/>
      <c r="PPZ267" s="43"/>
      <c r="PQA267" s="43"/>
      <c r="PQB267" s="43"/>
      <c r="PQC267" s="43"/>
      <c r="PQD267" s="43"/>
      <c r="PQE267" s="43"/>
      <c r="PQF267" s="43"/>
      <c r="PQG267" s="43"/>
      <c r="PQH267" s="43"/>
      <c r="PQI267" s="43"/>
      <c r="PQJ267" s="43"/>
      <c r="PQK267" s="43"/>
      <c r="PQL267" s="43"/>
      <c r="PQM267" s="43"/>
      <c r="PQN267" s="43"/>
      <c r="PQO267" s="43"/>
      <c r="PQP267" s="43"/>
      <c r="PQQ267" s="43"/>
      <c r="PQR267" s="43"/>
      <c r="PQS267" s="43"/>
      <c r="PQT267" s="43"/>
      <c r="PQU267" s="43"/>
      <c r="PQV267" s="43"/>
      <c r="PQW267" s="43"/>
      <c r="PQX267" s="43"/>
      <c r="PQY267" s="43"/>
      <c r="PQZ267" s="43"/>
      <c r="PRA267" s="43"/>
      <c r="PRB267" s="43"/>
      <c r="PRC267" s="43"/>
      <c r="PRD267" s="43"/>
      <c r="PRE267" s="43"/>
      <c r="PRF267" s="43"/>
      <c r="PRG267" s="43"/>
      <c r="PRH267" s="43"/>
      <c r="PRI267" s="43"/>
      <c r="PRJ267" s="43"/>
      <c r="PRK267" s="43"/>
      <c r="PRL267" s="43"/>
      <c r="PRM267" s="43"/>
      <c r="PRN267" s="43"/>
      <c r="PRO267" s="43"/>
      <c r="PRP267" s="43"/>
      <c r="PRQ267" s="43"/>
      <c r="PRR267" s="43"/>
      <c r="PRS267" s="43"/>
      <c r="PRT267" s="43"/>
      <c r="PRU267" s="43"/>
      <c r="PRV267" s="43"/>
      <c r="PRW267" s="43"/>
      <c r="PRX267" s="43"/>
      <c r="PRY267" s="43"/>
      <c r="PRZ267" s="43"/>
      <c r="PSA267" s="43"/>
      <c r="PSB267" s="43"/>
      <c r="PSC267" s="43"/>
      <c r="PSD267" s="43"/>
      <c r="PSE267" s="43"/>
      <c r="PSF267" s="43"/>
      <c r="PSG267" s="43"/>
      <c r="PSH267" s="43"/>
      <c r="PSI267" s="43"/>
      <c r="PSJ267" s="43"/>
      <c r="PSK267" s="43"/>
      <c r="PSL267" s="43"/>
      <c r="PSM267" s="43"/>
      <c r="PSN267" s="43"/>
      <c r="PSO267" s="43"/>
      <c r="PSP267" s="43"/>
      <c r="PSQ267" s="43"/>
      <c r="PSR267" s="43"/>
      <c r="PSS267" s="43"/>
      <c r="PST267" s="43"/>
      <c r="PSU267" s="43"/>
      <c r="PSV267" s="43"/>
      <c r="PSW267" s="43"/>
      <c r="PSX267" s="43"/>
      <c r="PSY267" s="43"/>
      <c r="PSZ267" s="43"/>
      <c r="PTA267" s="43"/>
      <c r="PTB267" s="43"/>
      <c r="PTC267" s="43"/>
      <c r="PTD267" s="43"/>
      <c r="PTE267" s="43"/>
      <c r="PTF267" s="43"/>
      <c r="PTG267" s="43"/>
      <c r="PTH267" s="43"/>
      <c r="PTI267" s="43"/>
      <c r="PTJ267" s="43"/>
      <c r="PTK267" s="43"/>
      <c r="PTL267" s="43"/>
      <c r="PTM267" s="43"/>
      <c r="PTN267" s="43"/>
      <c r="PTO267" s="43"/>
      <c r="PTP267" s="43"/>
      <c r="PTQ267" s="43"/>
      <c r="PTR267" s="43"/>
      <c r="PTS267" s="43"/>
      <c r="PTT267" s="43"/>
      <c r="PTU267" s="43"/>
      <c r="PTV267" s="43"/>
      <c r="PTW267" s="43"/>
      <c r="PTX267" s="43"/>
      <c r="PTY267" s="43"/>
      <c r="PTZ267" s="43"/>
      <c r="PUA267" s="43"/>
      <c r="PUB267" s="43"/>
      <c r="PUC267" s="43"/>
      <c r="PUD267" s="43"/>
      <c r="PUE267" s="43"/>
      <c r="PUF267" s="43"/>
      <c r="PUG267" s="43"/>
      <c r="PUH267" s="43"/>
      <c r="PUI267" s="43"/>
      <c r="PUJ267" s="43"/>
      <c r="PUK267" s="43"/>
      <c r="PUL267" s="43"/>
      <c r="PUM267" s="43"/>
      <c r="PUN267" s="43"/>
      <c r="PUO267" s="43"/>
      <c r="PUP267" s="43"/>
      <c r="PUQ267" s="43"/>
      <c r="PUR267" s="43"/>
      <c r="PUS267" s="43"/>
      <c r="PUT267" s="43"/>
      <c r="PUU267" s="43"/>
      <c r="PUV267" s="43"/>
      <c r="PUW267" s="43"/>
      <c r="PUX267" s="43"/>
      <c r="PUY267" s="43"/>
      <c r="PUZ267" s="43"/>
      <c r="PVA267" s="43"/>
      <c r="PVB267" s="43"/>
      <c r="PVC267" s="43"/>
      <c r="PVD267" s="43"/>
      <c r="PVE267" s="43"/>
      <c r="PVF267" s="43"/>
      <c r="PVG267" s="43"/>
      <c r="PVH267" s="43"/>
      <c r="PVI267" s="43"/>
      <c r="PVJ267" s="43"/>
      <c r="PVK267" s="43"/>
      <c r="PVL267" s="43"/>
      <c r="PVM267" s="43"/>
      <c r="PVN267" s="43"/>
      <c r="PVO267" s="43"/>
      <c r="PVP267" s="43"/>
      <c r="PVQ267" s="43"/>
      <c r="PVR267" s="43"/>
      <c r="PVS267" s="43"/>
      <c r="PVT267" s="43"/>
      <c r="PVU267" s="43"/>
      <c r="PVV267" s="43"/>
      <c r="PVW267" s="43"/>
      <c r="PVX267" s="43"/>
      <c r="PVY267" s="43"/>
      <c r="PVZ267" s="43"/>
      <c r="PWA267" s="43"/>
      <c r="PWB267" s="43"/>
      <c r="PWC267" s="43"/>
      <c r="PWD267" s="43"/>
      <c r="PWE267" s="43"/>
      <c r="PWF267" s="43"/>
      <c r="PWG267" s="43"/>
      <c r="PWH267" s="43"/>
      <c r="PWI267" s="43"/>
      <c r="PWJ267" s="43"/>
      <c r="PWK267" s="43"/>
      <c r="PWL267" s="43"/>
      <c r="PWM267" s="43"/>
      <c r="PWN267" s="43"/>
      <c r="PWO267" s="43"/>
      <c r="PWP267" s="43"/>
      <c r="PWQ267" s="43"/>
      <c r="PWR267" s="43"/>
      <c r="PWS267" s="43"/>
      <c r="PWT267" s="43"/>
      <c r="PWU267" s="43"/>
      <c r="PWV267" s="43"/>
      <c r="PWW267" s="43"/>
      <c r="PWX267" s="43"/>
      <c r="PWY267" s="43"/>
      <c r="PWZ267" s="43"/>
      <c r="PXA267" s="43"/>
      <c r="PXB267" s="43"/>
      <c r="PXC267" s="43"/>
      <c r="PXD267" s="43"/>
      <c r="PXE267" s="43"/>
      <c r="PXF267" s="43"/>
      <c r="PXG267" s="43"/>
      <c r="PXH267" s="43"/>
      <c r="PXI267" s="43"/>
      <c r="PXJ267" s="43"/>
      <c r="PXK267" s="43"/>
      <c r="PXL267" s="43"/>
      <c r="PXM267" s="43"/>
      <c r="PXN267" s="43"/>
      <c r="PXO267" s="43"/>
      <c r="PXP267" s="43"/>
      <c r="PXQ267" s="43"/>
      <c r="PXR267" s="43"/>
      <c r="PXS267" s="43"/>
      <c r="PXT267" s="43"/>
      <c r="PXU267" s="43"/>
      <c r="PXV267" s="43"/>
      <c r="PXW267" s="43"/>
      <c r="PXX267" s="43"/>
      <c r="PXY267" s="43"/>
      <c r="PXZ267" s="43"/>
      <c r="PYA267" s="43"/>
      <c r="PYB267" s="43"/>
      <c r="PYC267" s="43"/>
      <c r="PYD267" s="43"/>
      <c r="PYE267" s="43"/>
      <c r="PYF267" s="43"/>
      <c r="PYG267" s="43"/>
      <c r="PYH267" s="43"/>
      <c r="PYI267" s="43"/>
      <c r="PYJ267" s="43"/>
      <c r="PYK267" s="43"/>
      <c r="PYL267" s="43"/>
      <c r="PYM267" s="43"/>
      <c r="PYN267" s="43"/>
      <c r="PYO267" s="43"/>
      <c r="PYP267" s="43"/>
      <c r="PYQ267" s="43"/>
      <c r="PYR267" s="43"/>
      <c r="PYS267" s="43"/>
      <c r="PYT267" s="43"/>
      <c r="PYU267" s="43"/>
      <c r="PYV267" s="43"/>
      <c r="PYW267" s="43"/>
      <c r="PYX267" s="43"/>
      <c r="PYY267" s="43"/>
      <c r="PYZ267" s="43"/>
      <c r="PZA267" s="43"/>
      <c r="PZB267" s="43"/>
      <c r="PZC267" s="43"/>
      <c r="PZD267" s="43"/>
      <c r="PZE267" s="43"/>
      <c r="PZF267" s="43"/>
      <c r="PZG267" s="43"/>
      <c r="PZH267" s="43"/>
      <c r="PZI267" s="43"/>
      <c r="PZJ267" s="43"/>
      <c r="PZK267" s="43"/>
      <c r="PZL267" s="43"/>
      <c r="PZM267" s="43"/>
      <c r="PZN267" s="43"/>
      <c r="PZO267" s="43"/>
      <c r="PZP267" s="43"/>
      <c r="PZQ267" s="43"/>
      <c r="PZR267" s="43"/>
      <c r="PZS267" s="43"/>
      <c r="PZT267" s="43"/>
      <c r="PZU267" s="43"/>
      <c r="PZV267" s="43"/>
      <c r="PZW267" s="43"/>
      <c r="PZX267" s="43"/>
      <c r="PZY267" s="43"/>
      <c r="PZZ267" s="43"/>
      <c r="QAA267" s="43"/>
      <c r="QAB267" s="43"/>
      <c r="QAC267" s="43"/>
      <c r="QAD267" s="43"/>
      <c r="QAE267" s="43"/>
      <c r="QAF267" s="43"/>
      <c r="QAG267" s="43"/>
      <c r="QAH267" s="43"/>
      <c r="QAI267" s="43"/>
      <c r="QAJ267" s="43"/>
      <c r="QAK267" s="43"/>
      <c r="QAL267" s="43"/>
      <c r="QAM267" s="43"/>
      <c r="QAN267" s="43"/>
      <c r="QAO267" s="43"/>
      <c r="QAP267" s="43"/>
      <c r="QAQ267" s="43"/>
      <c r="QAR267" s="43"/>
      <c r="QAS267" s="43"/>
      <c r="QAT267" s="43"/>
      <c r="QAU267" s="43"/>
      <c r="QAV267" s="43"/>
      <c r="QAW267" s="43"/>
      <c r="QAX267" s="43"/>
      <c r="QAY267" s="43"/>
      <c r="QAZ267" s="43"/>
      <c r="QBA267" s="43"/>
      <c r="QBB267" s="43"/>
      <c r="QBC267" s="43"/>
      <c r="QBD267" s="43"/>
      <c r="QBE267" s="43"/>
      <c r="QBF267" s="43"/>
      <c r="QBG267" s="43"/>
      <c r="QBH267" s="43"/>
      <c r="QBI267" s="43"/>
      <c r="QBJ267" s="43"/>
      <c r="QBK267" s="43"/>
      <c r="QBL267" s="43"/>
      <c r="QBM267" s="43"/>
      <c r="QBN267" s="43"/>
      <c r="QBO267" s="43"/>
      <c r="QBP267" s="43"/>
      <c r="QBQ267" s="43"/>
      <c r="QBR267" s="43"/>
      <c r="QBS267" s="43"/>
      <c r="QBT267" s="43"/>
      <c r="QBU267" s="43"/>
      <c r="QBV267" s="43"/>
      <c r="QBW267" s="43"/>
      <c r="QBX267" s="43"/>
      <c r="QBY267" s="43"/>
      <c r="QBZ267" s="43"/>
      <c r="QCA267" s="43"/>
      <c r="QCB267" s="43"/>
      <c r="QCC267" s="43"/>
      <c r="QCD267" s="43"/>
      <c r="QCE267" s="43"/>
      <c r="QCF267" s="43"/>
      <c r="QCG267" s="43"/>
      <c r="QCH267" s="43"/>
      <c r="QCI267" s="43"/>
      <c r="QCJ267" s="43"/>
      <c r="QCK267" s="43"/>
      <c r="QCL267" s="43"/>
      <c r="QCM267" s="43"/>
      <c r="QCN267" s="43"/>
      <c r="QCO267" s="43"/>
      <c r="QCP267" s="43"/>
      <c r="QCQ267" s="43"/>
      <c r="QCR267" s="43"/>
      <c r="QCS267" s="43"/>
      <c r="QCT267" s="43"/>
      <c r="QCU267" s="43"/>
      <c r="QCV267" s="43"/>
      <c r="QCW267" s="43"/>
      <c r="QCX267" s="43"/>
      <c r="QCY267" s="43"/>
      <c r="QCZ267" s="43"/>
      <c r="QDA267" s="43"/>
      <c r="QDB267" s="43"/>
      <c r="QDC267" s="43"/>
      <c r="QDD267" s="43"/>
      <c r="QDE267" s="43"/>
      <c r="QDF267" s="43"/>
      <c r="QDG267" s="43"/>
      <c r="QDH267" s="43"/>
      <c r="QDI267" s="43"/>
      <c r="QDJ267" s="43"/>
      <c r="QDK267" s="43"/>
      <c r="QDL267" s="43"/>
      <c r="QDM267" s="43"/>
      <c r="QDN267" s="43"/>
      <c r="QDO267" s="43"/>
      <c r="QDP267" s="43"/>
      <c r="QDQ267" s="43"/>
      <c r="QDR267" s="43"/>
      <c r="QDS267" s="43"/>
      <c r="QDT267" s="43"/>
      <c r="QDU267" s="43"/>
      <c r="QDV267" s="43"/>
      <c r="QDW267" s="43"/>
      <c r="QDX267" s="43"/>
      <c r="QDY267" s="43"/>
      <c r="QDZ267" s="43"/>
      <c r="QEA267" s="43"/>
      <c r="QEB267" s="43"/>
      <c r="QEC267" s="43"/>
      <c r="QED267" s="43"/>
      <c r="QEE267" s="43"/>
      <c r="QEF267" s="43"/>
      <c r="QEG267" s="43"/>
      <c r="QEH267" s="43"/>
      <c r="QEI267" s="43"/>
      <c r="QEJ267" s="43"/>
      <c r="QEK267" s="43"/>
      <c r="QEL267" s="43"/>
      <c r="QEM267" s="43"/>
      <c r="QEN267" s="43"/>
      <c r="QEO267" s="43"/>
      <c r="QEP267" s="43"/>
      <c r="QEQ267" s="43"/>
      <c r="QER267" s="43"/>
      <c r="QES267" s="43"/>
      <c r="QET267" s="43"/>
      <c r="QEU267" s="43"/>
      <c r="QEV267" s="43"/>
      <c r="QEW267" s="43"/>
      <c r="QEX267" s="43"/>
      <c r="QEY267" s="43"/>
      <c r="QEZ267" s="43"/>
      <c r="QFA267" s="43"/>
      <c r="QFB267" s="43"/>
      <c r="QFC267" s="43"/>
      <c r="QFD267" s="43"/>
      <c r="QFE267" s="43"/>
      <c r="QFF267" s="43"/>
      <c r="QFG267" s="43"/>
      <c r="QFH267" s="43"/>
      <c r="QFI267" s="43"/>
      <c r="QFJ267" s="43"/>
      <c r="QFK267" s="43"/>
      <c r="QFL267" s="43"/>
      <c r="QFM267" s="43"/>
      <c r="QFN267" s="43"/>
      <c r="QFO267" s="43"/>
      <c r="QFP267" s="43"/>
      <c r="QFQ267" s="43"/>
      <c r="QFR267" s="43"/>
      <c r="QFS267" s="43"/>
      <c r="QFT267" s="43"/>
      <c r="QFU267" s="43"/>
      <c r="QFV267" s="43"/>
      <c r="QFW267" s="43"/>
      <c r="QFX267" s="43"/>
      <c r="QFY267" s="43"/>
      <c r="QFZ267" s="43"/>
      <c r="QGA267" s="43"/>
      <c r="QGB267" s="43"/>
      <c r="QGC267" s="43"/>
      <c r="QGD267" s="43"/>
      <c r="QGE267" s="43"/>
      <c r="QGF267" s="43"/>
      <c r="QGG267" s="43"/>
      <c r="QGH267" s="43"/>
      <c r="QGI267" s="43"/>
      <c r="QGJ267" s="43"/>
      <c r="QGK267" s="43"/>
      <c r="QGL267" s="43"/>
      <c r="QGM267" s="43"/>
      <c r="QGN267" s="43"/>
      <c r="QGO267" s="43"/>
      <c r="QGP267" s="43"/>
      <c r="QGQ267" s="43"/>
      <c r="QGR267" s="43"/>
      <c r="QGS267" s="43"/>
      <c r="QGT267" s="43"/>
      <c r="QGU267" s="43"/>
      <c r="QGV267" s="43"/>
      <c r="QGW267" s="43"/>
      <c r="QGX267" s="43"/>
      <c r="QGY267" s="43"/>
      <c r="QGZ267" s="43"/>
      <c r="QHA267" s="43"/>
      <c r="QHB267" s="43"/>
      <c r="QHC267" s="43"/>
      <c r="QHD267" s="43"/>
      <c r="QHE267" s="43"/>
      <c r="QHF267" s="43"/>
      <c r="QHG267" s="43"/>
      <c r="QHH267" s="43"/>
      <c r="QHI267" s="43"/>
      <c r="QHJ267" s="43"/>
      <c r="QHK267" s="43"/>
      <c r="QHL267" s="43"/>
      <c r="QHM267" s="43"/>
      <c r="QHN267" s="43"/>
      <c r="QHO267" s="43"/>
      <c r="QHP267" s="43"/>
      <c r="QHQ267" s="43"/>
      <c r="QHR267" s="43"/>
      <c r="QHS267" s="43"/>
      <c r="QHT267" s="43"/>
      <c r="QHU267" s="43"/>
      <c r="QHV267" s="43"/>
      <c r="QHW267" s="43"/>
      <c r="QHX267" s="43"/>
      <c r="QHY267" s="43"/>
      <c r="QHZ267" s="43"/>
      <c r="QIA267" s="43"/>
      <c r="QIB267" s="43"/>
      <c r="QIC267" s="43"/>
      <c r="QID267" s="43"/>
      <c r="QIE267" s="43"/>
      <c r="QIF267" s="43"/>
      <c r="QIG267" s="43"/>
      <c r="QIH267" s="43"/>
      <c r="QII267" s="43"/>
      <c r="QIJ267" s="43"/>
      <c r="QIK267" s="43"/>
      <c r="QIL267" s="43"/>
      <c r="QIM267" s="43"/>
      <c r="QIN267" s="43"/>
      <c r="QIO267" s="43"/>
      <c r="QIP267" s="43"/>
      <c r="QIQ267" s="43"/>
      <c r="QIR267" s="43"/>
      <c r="QIS267" s="43"/>
      <c r="QIT267" s="43"/>
      <c r="QIU267" s="43"/>
      <c r="QIV267" s="43"/>
      <c r="QIW267" s="43"/>
      <c r="QIX267" s="43"/>
      <c r="QIY267" s="43"/>
      <c r="QIZ267" s="43"/>
      <c r="QJA267" s="43"/>
      <c r="QJB267" s="43"/>
      <c r="QJC267" s="43"/>
      <c r="QJD267" s="43"/>
      <c r="QJE267" s="43"/>
      <c r="QJF267" s="43"/>
      <c r="QJG267" s="43"/>
      <c r="QJH267" s="43"/>
      <c r="QJI267" s="43"/>
      <c r="QJJ267" s="43"/>
      <c r="QJK267" s="43"/>
      <c r="QJL267" s="43"/>
      <c r="QJM267" s="43"/>
      <c r="QJN267" s="43"/>
      <c r="QJO267" s="43"/>
      <c r="QJP267" s="43"/>
      <c r="QJQ267" s="43"/>
      <c r="QJR267" s="43"/>
      <c r="QJS267" s="43"/>
      <c r="QJT267" s="43"/>
      <c r="QJU267" s="43"/>
      <c r="QJV267" s="43"/>
      <c r="QJW267" s="43"/>
      <c r="QJX267" s="43"/>
      <c r="QJY267" s="43"/>
      <c r="QJZ267" s="43"/>
      <c r="QKA267" s="43"/>
      <c r="QKB267" s="43"/>
      <c r="QKC267" s="43"/>
      <c r="QKD267" s="43"/>
      <c r="QKE267" s="43"/>
      <c r="QKF267" s="43"/>
      <c r="QKG267" s="43"/>
      <c r="QKH267" s="43"/>
      <c r="QKI267" s="43"/>
      <c r="QKJ267" s="43"/>
      <c r="QKK267" s="43"/>
      <c r="QKL267" s="43"/>
      <c r="QKM267" s="43"/>
      <c r="QKN267" s="43"/>
      <c r="QKO267" s="43"/>
      <c r="QKP267" s="43"/>
      <c r="QKQ267" s="43"/>
      <c r="QKR267" s="43"/>
      <c r="QKS267" s="43"/>
      <c r="QKT267" s="43"/>
      <c r="QKU267" s="43"/>
      <c r="QKV267" s="43"/>
      <c r="QKW267" s="43"/>
      <c r="QKX267" s="43"/>
      <c r="QKY267" s="43"/>
      <c r="QKZ267" s="43"/>
      <c r="QLA267" s="43"/>
      <c r="QLB267" s="43"/>
      <c r="QLC267" s="43"/>
      <c r="QLD267" s="43"/>
      <c r="QLE267" s="43"/>
      <c r="QLF267" s="43"/>
      <c r="QLG267" s="43"/>
      <c r="QLH267" s="43"/>
      <c r="QLI267" s="43"/>
      <c r="QLJ267" s="43"/>
      <c r="QLK267" s="43"/>
      <c r="QLL267" s="43"/>
      <c r="QLM267" s="43"/>
      <c r="QLN267" s="43"/>
      <c r="QLO267" s="43"/>
      <c r="QLP267" s="43"/>
      <c r="QLQ267" s="43"/>
      <c r="QLR267" s="43"/>
      <c r="QLS267" s="43"/>
      <c r="QLT267" s="43"/>
      <c r="QLU267" s="43"/>
      <c r="QLV267" s="43"/>
      <c r="QLW267" s="43"/>
      <c r="QLX267" s="43"/>
      <c r="QLY267" s="43"/>
      <c r="QLZ267" s="43"/>
      <c r="QMA267" s="43"/>
      <c r="QMB267" s="43"/>
      <c r="QMC267" s="43"/>
      <c r="QMD267" s="43"/>
      <c r="QME267" s="43"/>
      <c r="QMF267" s="43"/>
      <c r="QMG267" s="43"/>
      <c r="QMH267" s="43"/>
      <c r="QMI267" s="43"/>
      <c r="QMJ267" s="43"/>
      <c r="QMK267" s="43"/>
      <c r="QML267" s="43"/>
      <c r="QMM267" s="43"/>
      <c r="QMN267" s="43"/>
      <c r="QMO267" s="43"/>
      <c r="QMP267" s="43"/>
      <c r="QMQ267" s="43"/>
      <c r="QMR267" s="43"/>
      <c r="QMS267" s="43"/>
      <c r="QMT267" s="43"/>
      <c r="QMU267" s="43"/>
      <c r="QMV267" s="43"/>
      <c r="QMW267" s="43"/>
      <c r="QMX267" s="43"/>
      <c r="QMY267" s="43"/>
      <c r="QMZ267" s="43"/>
      <c r="QNA267" s="43"/>
      <c r="QNB267" s="43"/>
      <c r="QNC267" s="43"/>
      <c r="QND267" s="43"/>
      <c r="QNE267" s="43"/>
      <c r="QNF267" s="43"/>
      <c r="QNG267" s="43"/>
      <c r="QNH267" s="43"/>
      <c r="QNI267" s="43"/>
      <c r="QNJ267" s="43"/>
      <c r="QNK267" s="43"/>
      <c r="QNL267" s="43"/>
      <c r="QNM267" s="43"/>
      <c r="QNN267" s="43"/>
      <c r="QNO267" s="43"/>
      <c r="QNP267" s="43"/>
      <c r="QNQ267" s="43"/>
      <c r="QNR267" s="43"/>
      <c r="QNS267" s="43"/>
      <c r="QNT267" s="43"/>
      <c r="QNU267" s="43"/>
      <c r="QNV267" s="43"/>
      <c r="QNW267" s="43"/>
      <c r="QNX267" s="43"/>
      <c r="QNY267" s="43"/>
      <c r="QNZ267" s="43"/>
      <c r="QOA267" s="43"/>
      <c r="QOB267" s="43"/>
      <c r="QOC267" s="43"/>
      <c r="QOD267" s="43"/>
      <c r="QOE267" s="43"/>
      <c r="QOF267" s="43"/>
      <c r="QOG267" s="43"/>
      <c r="QOH267" s="43"/>
      <c r="QOI267" s="43"/>
      <c r="QOJ267" s="43"/>
      <c r="QOK267" s="43"/>
      <c r="QOL267" s="43"/>
      <c r="QOM267" s="43"/>
      <c r="QON267" s="43"/>
      <c r="QOO267" s="43"/>
      <c r="QOP267" s="43"/>
      <c r="QOQ267" s="43"/>
      <c r="QOR267" s="43"/>
      <c r="QOS267" s="43"/>
      <c r="QOT267" s="43"/>
      <c r="QOU267" s="43"/>
      <c r="QOV267" s="43"/>
      <c r="QOW267" s="43"/>
      <c r="QOX267" s="43"/>
      <c r="QOY267" s="43"/>
      <c r="QOZ267" s="43"/>
      <c r="QPA267" s="43"/>
      <c r="QPB267" s="43"/>
      <c r="QPC267" s="43"/>
      <c r="QPD267" s="43"/>
      <c r="QPE267" s="43"/>
      <c r="QPF267" s="43"/>
      <c r="QPG267" s="43"/>
      <c r="QPH267" s="43"/>
      <c r="QPI267" s="43"/>
      <c r="QPJ267" s="43"/>
      <c r="QPK267" s="43"/>
      <c r="QPL267" s="43"/>
      <c r="QPM267" s="43"/>
      <c r="QPN267" s="43"/>
      <c r="QPO267" s="43"/>
      <c r="QPP267" s="43"/>
      <c r="QPQ267" s="43"/>
      <c r="QPR267" s="43"/>
      <c r="QPS267" s="43"/>
      <c r="QPT267" s="43"/>
      <c r="QPU267" s="43"/>
      <c r="QPV267" s="43"/>
      <c r="QPW267" s="43"/>
      <c r="QPX267" s="43"/>
      <c r="QPY267" s="43"/>
      <c r="QPZ267" s="43"/>
      <c r="QQA267" s="43"/>
      <c r="QQB267" s="43"/>
      <c r="QQC267" s="43"/>
      <c r="QQD267" s="43"/>
      <c r="QQE267" s="43"/>
      <c r="QQF267" s="43"/>
      <c r="QQG267" s="43"/>
      <c r="QQH267" s="43"/>
      <c r="QQI267" s="43"/>
      <c r="QQJ267" s="43"/>
      <c r="QQK267" s="43"/>
      <c r="QQL267" s="43"/>
      <c r="QQM267" s="43"/>
      <c r="QQN267" s="43"/>
      <c r="QQO267" s="43"/>
      <c r="QQP267" s="43"/>
      <c r="QQQ267" s="43"/>
      <c r="QQR267" s="43"/>
      <c r="QQS267" s="43"/>
      <c r="QQT267" s="43"/>
      <c r="QQU267" s="43"/>
      <c r="QQV267" s="43"/>
      <c r="QQW267" s="43"/>
      <c r="QQX267" s="43"/>
      <c r="QQY267" s="43"/>
      <c r="QQZ267" s="43"/>
      <c r="QRA267" s="43"/>
      <c r="QRB267" s="43"/>
      <c r="QRC267" s="43"/>
      <c r="QRD267" s="43"/>
      <c r="QRE267" s="43"/>
      <c r="QRF267" s="43"/>
      <c r="QRG267" s="43"/>
      <c r="QRH267" s="43"/>
      <c r="QRI267" s="43"/>
      <c r="QRJ267" s="43"/>
      <c r="QRK267" s="43"/>
      <c r="QRL267" s="43"/>
      <c r="QRM267" s="43"/>
      <c r="QRN267" s="43"/>
      <c r="QRO267" s="43"/>
      <c r="QRP267" s="43"/>
      <c r="QRQ267" s="43"/>
      <c r="QRR267" s="43"/>
      <c r="QRS267" s="43"/>
      <c r="QRT267" s="43"/>
      <c r="QRU267" s="43"/>
      <c r="QRV267" s="43"/>
      <c r="QRW267" s="43"/>
      <c r="QRX267" s="43"/>
      <c r="QRY267" s="43"/>
      <c r="QRZ267" s="43"/>
      <c r="QSA267" s="43"/>
      <c r="QSB267" s="43"/>
      <c r="QSC267" s="43"/>
      <c r="QSD267" s="43"/>
      <c r="QSE267" s="43"/>
      <c r="QSF267" s="43"/>
      <c r="QSG267" s="43"/>
      <c r="QSH267" s="43"/>
      <c r="QSI267" s="43"/>
      <c r="QSJ267" s="43"/>
      <c r="QSK267" s="43"/>
      <c r="QSL267" s="43"/>
      <c r="QSM267" s="43"/>
      <c r="QSN267" s="43"/>
      <c r="QSO267" s="43"/>
      <c r="QSP267" s="43"/>
      <c r="QSQ267" s="43"/>
      <c r="QSR267" s="43"/>
      <c r="QSS267" s="43"/>
      <c r="QST267" s="43"/>
      <c r="QSU267" s="43"/>
      <c r="QSV267" s="43"/>
      <c r="QSW267" s="43"/>
      <c r="QSX267" s="43"/>
      <c r="QSY267" s="43"/>
      <c r="QSZ267" s="43"/>
      <c r="QTA267" s="43"/>
      <c r="QTB267" s="43"/>
      <c r="QTC267" s="43"/>
      <c r="QTD267" s="43"/>
      <c r="QTE267" s="43"/>
      <c r="QTF267" s="43"/>
      <c r="QTG267" s="43"/>
      <c r="QTH267" s="43"/>
      <c r="QTI267" s="43"/>
      <c r="QTJ267" s="43"/>
      <c r="QTK267" s="43"/>
      <c r="QTL267" s="43"/>
      <c r="QTM267" s="43"/>
      <c r="QTN267" s="43"/>
      <c r="QTO267" s="43"/>
      <c r="QTP267" s="43"/>
      <c r="QTQ267" s="43"/>
      <c r="QTR267" s="43"/>
      <c r="QTS267" s="43"/>
      <c r="QTT267" s="43"/>
      <c r="QTU267" s="43"/>
      <c r="QTV267" s="43"/>
      <c r="QTW267" s="43"/>
      <c r="QTX267" s="43"/>
      <c r="QTY267" s="43"/>
      <c r="QTZ267" s="43"/>
      <c r="QUA267" s="43"/>
      <c r="QUB267" s="43"/>
      <c r="QUC267" s="43"/>
      <c r="QUD267" s="43"/>
      <c r="QUE267" s="43"/>
      <c r="QUF267" s="43"/>
      <c r="QUG267" s="43"/>
      <c r="QUH267" s="43"/>
      <c r="QUI267" s="43"/>
      <c r="QUJ267" s="43"/>
      <c r="QUK267" s="43"/>
      <c r="QUL267" s="43"/>
      <c r="QUM267" s="43"/>
      <c r="QUN267" s="43"/>
      <c r="QUO267" s="43"/>
      <c r="QUP267" s="43"/>
      <c r="QUQ267" s="43"/>
      <c r="QUR267" s="43"/>
      <c r="QUS267" s="43"/>
      <c r="QUT267" s="43"/>
      <c r="QUU267" s="43"/>
      <c r="QUV267" s="43"/>
      <c r="QUW267" s="43"/>
      <c r="QUX267" s="43"/>
      <c r="QUY267" s="43"/>
      <c r="QUZ267" s="43"/>
      <c r="QVA267" s="43"/>
      <c r="QVB267" s="43"/>
      <c r="QVC267" s="43"/>
      <c r="QVD267" s="43"/>
      <c r="QVE267" s="43"/>
      <c r="QVF267" s="43"/>
      <c r="QVG267" s="43"/>
      <c r="QVH267" s="43"/>
      <c r="QVI267" s="43"/>
      <c r="QVJ267" s="43"/>
      <c r="QVK267" s="43"/>
      <c r="QVL267" s="43"/>
      <c r="QVM267" s="43"/>
      <c r="QVN267" s="43"/>
      <c r="QVO267" s="43"/>
      <c r="QVP267" s="43"/>
      <c r="QVQ267" s="43"/>
      <c r="QVR267" s="43"/>
      <c r="QVS267" s="43"/>
      <c r="QVT267" s="43"/>
      <c r="QVU267" s="43"/>
      <c r="QVV267" s="43"/>
      <c r="QVW267" s="43"/>
      <c r="QVX267" s="43"/>
      <c r="QVY267" s="43"/>
      <c r="QVZ267" s="43"/>
      <c r="QWA267" s="43"/>
      <c r="QWB267" s="43"/>
      <c r="QWC267" s="43"/>
      <c r="QWD267" s="43"/>
      <c r="QWE267" s="43"/>
      <c r="QWF267" s="43"/>
      <c r="QWG267" s="43"/>
      <c r="QWH267" s="43"/>
      <c r="QWI267" s="43"/>
      <c r="QWJ267" s="43"/>
      <c r="QWK267" s="43"/>
      <c r="QWL267" s="43"/>
      <c r="QWM267" s="43"/>
      <c r="QWN267" s="43"/>
      <c r="QWO267" s="43"/>
      <c r="QWP267" s="43"/>
      <c r="QWQ267" s="43"/>
      <c r="QWR267" s="43"/>
      <c r="QWS267" s="43"/>
      <c r="QWT267" s="43"/>
      <c r="QWU267" s="43"/>
      <c r="QWV267" s="43"/>
      <c r="QWW267" s="43"/>
      <c r="QWX267" s="43"/>
      <c r="QWY267" s="43"/>
      <c r="QWZ267" s="43"/>
      <c r="QXA267" s="43"/>
      <c r="QXB267" s="43"/>
      <c r="QXC267" s="43"/>
      <c r="QXD267" s="43"/>
      <c r="QXE267" s="43"/>
      <c r="QXF267" s="43"/>
      <c r="QXG267" s="43"/>
      <c r="QXH267" s="43"/>
      <c r="QXI267" s="43"/>
      <c r="QXJ267" s="43"/>
      <c r="QXK267" s="43"/>
      <c r="QXL267" s="43"/>
      <c r="QXM267" s="43"/>
      <c r="QXN267" s="43"/>
      <c r="QXO267" s="43"/>
      <c r="QXP267" s="43"/>
      <c r="QXQ267" s="43"/>
      <c r="QXR267" s="43"/>
      <c r="QXS267" s="43"/>
      <c r="QXT267" s="43"/>
      <c r="QXU267" s="43"/>
      <c r="QXV267" s="43"/>
      <c r="QXW267" s="43"/>
      <c r="QXX267" s="43"/>
      <c r="QXY267" s="43"/>
      <c r="QXZ267" s="43"/>
      <c r="QYA267" s="43"/>
      <c r="QYB267" s="43"/>
      <c r="QYC267" s="43"/>
      <c r="QYD267" s="43"/>
      <c r="QYE267" s="43"/>
      <c r="QYF267" s="43"/>
      <c r="QYG267" s="43"/>
      <c r="QYH267" s="43"/>
      <c r="QYI267" s="43"/>
      <c r="QYJ267" s="43"/>
      <c r="QYK267" s="43"/>
      <c r="QYL267" s="43"/>
      <c r="QYM267" s="43"/>
      <c r="QYN267" s="43"/>
      <c r="QYO267" s="43"/>
      <c r="QYP267" s="43"/>
      <c r="QYQ267" s="43"/>
      <c r="QYR267" s="43"/>
      <c r="QYS267" s="43"/>
      <c r="QYT267" s="43"/>
      <c r="QYU267" s="43"/>
      <c r="QYV267" s="43"/>
      <c r="QYW267" s="43"/>
      <c r="QYX267" s="43"/>
      <c r="QYY267" s="43"/>
      <c r="QYZ267" s="43"/>
      <c r="QZA267" s="43"/>
      <c r="QZB267" s="43"/>
      <c r="QZC267" s="43"/>
      <c r="QZD267" s="43"/>
      <c r="QZE267" s="43"/>
      <c r="QZF267" s="43"/>
      <c r="QZG267" s="43"/>
      <c r="QZH267" s="43"/>
      <c r="QZI267" s="43"/>
      <c r="QZJ267" s="43"/>
      <c r="QZK267" s="43"/>
      <c r="QZL267" s="43"/>
      <c r="QZM267" s="43"/>
      <c r="QZN267" s="43"/>
      <c r="QZO267" s="43"/>
      <c r="QZP267" s="43"/>
      <c r="QZQ267" s="43"/>
      <c r="QZR267" s="43"/>
      <c r="QZS267" s="43"/>
      <c r="QZT267" s="43"/>
      <c r="QZU267" s="43"/>
      <c r="QZV267" s="43"/>
      <c r="QZW267" s="43"/>
      <c r="QZX267" s="43"/>
      <c r="QZY267" s="43"/>
      <c r="QZZ267" s="43"/>
      <c r="RAA267" s="43"/>
      <c r="RAB267" s="43"/>
      <c r="RAC267" s="43"/>
      <c r="RAD267" s="43"/>
      <c r="RAE267" s="43"/>
      <c r="RAF267" s="43"/>
      <c r="RAG267" s="43"/>
      <c r="RAH267" s="43"/>
      <c r="RAI267" s="43"/>
      <c r="RAJ267" s="43"/>
      <c r="RAK267" s="43"/>
      <c r="RAL267" s="43"/>
      <c r="RAM267" s="43"/>
      <c r="RAN267" s="43"/>
      <c r="RAO267" s="43"/>
      <c r="RAP267" s="43"/>
      <c r="RAQ267" s="43"/>
      <c r="RAR267" s="43"/>
      <c r="RAS267" s="43"/>
      <c r="RAT267" s="43"/>
      <c r="RAU267" s="43"/>
      <c r="RAV267" s="43"/>
      <c r="RAW267" s="43"/>
      <c r="RAX267" s="43"/>
      <c r="RAY267" s="43"/>
      <c r="RAZ267" s="43"/>
      <c r="RBA267" s="43"/>
      <c r="RBB267" s="43"/>
      <c r="RBC267" s="43"/>
      <c r="RBD267" s="43"/>
      <c r="RBE267" s="43"/>
      <c r="RBF267" s="43"/>
      <c r="RBG267" s="43"/>
      <c r="RBH267" s="43"/>
      <c r="RBI267" s="43"/>
      <c r="RBJ267" s="43"/>
      <c r="RBK267" s="43"/>
      <c r="RBL267" s="43"/>
      <c r="RBM267" s="43"/>
      <c r="RBN267" s="43"/>
      <c r="RBO267" s="43"/>
      <c r="RBP267" s="43"/>
      <c r="RBQ267" s="43"/>
      <c r="RBR267" s="43"/>
      <c r="RBS267" s="43"/>
      <c r="RBT267" s="43"/>
      <c r="RBU267" s="43"/>
      <c r="RBV267" s="43"/>
      <c r="RBW267" s="43"/>
      <c r="RBX267" s="43"/>
      <c r="RBY267" s="43"/>
      <c r="RBZ267" s="43"/>
      <c r="RCA267" s="43"/>
      <c r="RCB267" s="43"/>
      <c r="RCC267" s="43"/>
      <c r="RCD267" s="43"/>
      <c r="RCE267" s="43"/>
      <c r="RCF267" s="43"/>
      <c r="RCG267" s="43"/>
      <c r="RCH267" s="43"/>
      <c r="RCI267" s="43"/>
      <c r="RCJ267" s="43"/>
      <c r="RCK267" s="43"/>
      <c r="RCL267" s="43"/>
      <c r="RCM267" s="43"/>
      <c r="RCN267" s="43"/>
      <c r="RCO267" s="43"/>
      <c r="RCP267" s="43"/>
      <c r="RCQ267" s="43"/>
      <c r="RCR267" s="43"/>
      <c r="RCS267" s="43"/>
      <c r="RCT267" s="43"/>
      <c r="RCU267" s="43"/>
      <c r="RCV267" s="43"/>
      <c r="RCW267" s="43"/>
      <c r="RCX267" s="43"/>
      <c r="RCY267" s="43"/>
      <c r="RCZ267" s="43"/>
      <c r="RDA267" s="43"/>
      <c r="RDB267" s="43"/>
      <c r="RDC267" s="43"/>
      <c r="RDD267" s="43"/>
      <c r="RDE267" s="43"/>
      <c r="RDF267" s="43"/>
      <c r="RDG267" s="43"/>
      <c r="RDH267" s="43"/>
      <c r="RDI267" s="43"/>
      <c r="RDJ267" s="43"/>
      <c r="RDK267" s="43"/>
      <c r="RDL267" s="43"/>
      <c r="RDM267" s="43"/>
      <c r="RDN267" s="43"/>
      <c r="RDO267" s="43"/>
      <c r="RDP267" s="43"/>
      <c r="RDQ267" s="43"/>
      <c r="RDR267" s="43"/>
      <c r="RDS267" s="43"/>
      <c r="RDT267" s="43"/>
      <c r="RDU267" s="43"/>
      <c r="RDV267" s="43"/>
      <c r="RDW267" s="43"/>
      <c r="RDX267" s="43"/>
      <c r="RDY267" s="43"/>
      <c r="RDZ267" s="43"/>
      <c r="REA267" s="43"/>
      <c r="REB267" s="43"/>
      <c r="REC267" s="43"/>
      <c r="RED267" s="43"/>
      <c r="REE267" s="43"/>
      <c r="REF267" s="43"/>
      <c r="REG267" s="43"/>
      <c r="REH267" s="43"/>
      <c r="REI267" s="43"/>
      <c r="REJ267" s="43"/>
      <c r="REK267" s="43"/>
      <c r="REL267" s="43"/>
      <c r="REM267" s="43"/>
      <c r="REN267" s="43"/>
      <c r="REO267" s="43"/>
      <c r="REP267" s="43"/>
      <c r="REQ267" s="43"/>
      <c r="RER267" s="43"/>
      <c r="RES267" s="43"/>
      <c r="RET267" s="43"/>
      <c r="REU267" s="43"/>
      <c r="REV267" s="43"/>
      <c r="REW267" s="43"/>
      <c r="REX267" s="43"/>
      <c r="REY267" s="43"/>
      <c r="REZ267" s="43"/>
      <c r="RFA267" s="43"/>
      <c r="RFB267" s="43"/>
      <c r="RFC267" s="43"/>
      <c r="RFD267" s="43"/>
      <c r="RFE267" s="43"/>
      <c r="RFF267" s="43"/>
      <c r="RFG267" s="43"/>
      <c r="RFH267" s="43"/>
      <c r="RFI267" s="43"/>
      <c r="RFJ267" s="43"/>
      <c r="RFK267" s="43"/>
      <c r="RFL267" s="43"/>
      <c r="RFM267" s="43"/>
      <c r="RFN267" s="43"/>
      <c r="RFO267" s="43"/>
      <c r="RFP267" s="43"/>
      <c r="RFQ267" s="43"/>
      <c r="RFR267" s="43"/>
      <c r="RFS267" s="43"/>
      <c r="RFT267" s="43"/>
      <c r="RFU267" s="43"/>
      <c r="RFV267" s="43"/>
      <c r="RFW267" s="43"/>
      <c r="RFX267" s="43"/>
      <c r="RFY267" s="43"/>
      <c r="RFZ267" s="43"/>
      <c r="RGA267" s="43"/>
      <c r="RGB267" s="43"/>
      <c r="RGC267" s="43"/>
      <c r="RGD267" s="43"/>
      <c r="RGE267" s="43"/>
      <c r="RGF267" s="43"/>
      <c r="RGG267" s="43"/>
      <c r="RGH267" s="43"/>
      <c r="RGI267" s="43"/>
      <c r="RGJ267" s="43"/>
      <c r="RGK267" s="43"/>
      <c r="RGL267" s="43"/>
      <c r="RGM267" s="43"/>
      <c r="RGN267" s="43"/>
      <c r="RGO267" s="43"/>
      <c r="RGP267" s="43"/>
      <c r="RGQ267" s="43"/>
      <c r="RGR267" s="43"/>
      <c r="RGS267" s="43"/>
      <c r="RGT267" s="43"/>
      <c r="RGU267" s="43"/>
      <c r="RGV267" s="43"/>
      <c r="RGW267" s="43"/>
      <c r="RGX267" s="43"/>
      <c r="RGY267" s="43"/>
      <c r="RGZ267" s="43"/>
      <c r="RHA267" s="43"/>
      <c r="RHB267" s="43"/>
      <c r="RHC267" s="43"/>
      <c r="RHD267" s="43"/>
      <c r="RHE267" s="43"/>
      <c r="RHF267" s="43"/>
      <c r="RHG267" s="43"/>
      <c r="RHH267" s="43"/>
      <c r="RHI267" s="43"/>
      <c r="RHJ267" s="43"/>
      <c r="RHK267" s="43"/>
      <c r="RHL267" s="43"/>
      <c r="RHM267" s="43"/>
      <c r="RHN267" s="43"/>
      <c r="RHO267" s="43"/>
      <c r="RHP267" s="43"/>
      <c r="RHQ267" s="43"/>
      <c r="RHR267" s="43"/>
      <c r="RHS267" s="43"/>
      <c r="RHT267" s="43"/>
      <c r="RHU267" s="43"/>
      <c r="RHV267" s="43"/>
      <c r="RHW267" s="43"/>
      <c r="RHX267" s="43"/>
      <c r="RHY267" s="43"/>
      <c r="RHZ267" s="43"/>
      <c r="RIA267" s="43"/>
      <c r="RIB267" s="43"/>
      <c r="RIC267" s="43"/>
      <c r="RID267" s="43"/>
      <c r="RIE267" s="43"/>
      <c r="RIF267" s="43"/>
      <c r="RIG267" s="43"/>
      <c r="RIH267" s="43"/>
      <c r="RII267" s="43"/>
      <c r="RIJ267" s="43"/>
      <c r="RIK267" s="43"/>
      <c r="RIL267" s="43"/>
      <c r="RIM267" s="43"/>
      <c r="RIN267" s="43"/>
      <c r="RIO267" s="43"/>
      <c r="RIP267" s="43"/>
      <c r="RIQ267" s="43"/>
      <c r="RIR267" s="43"/>
      <c r="RIS267" s="43"/>
      <c r="RIT267" s="43"/>
      <c r="RIU267" s="43"/>
      <c r="RIV267" s="43"/>
      <c r="RIW267" s="43"/>
      <c r="RIX267" s="43"/>
      <c r="RIY267" s="43"/>
      <c r="RIZ267" s="43"/>
      <c r="RJA267" s="43"/>
      <c r="RJB267" s="43"/>
      <c r="RJC267" s="43"/>
      <c r="RJD267" s="43"/>
      <c r="RJE267" s="43"/>
      <c r="RJF267" s="43"/>
      <c r="RJG267" s="43"/>
      <c r="RJH267" s="43"/>
      <c r="RJI267" s="43"/>
      <c r="RJJ267" s="43"/>
      <c r="RJK267" s="43"/>
      <c r="RJL267" s="43"/>
      <c r="RJM267" s="43"/>
      <c r="RJN267" s="43"/>
      <c r="RJO267" s="43"/>
      <c r="RJP267" s="43"/>
      <c r="RJQ267" s="43"/>
      <c r="RJR267" s="43"/>
      <c r="RJS267" s="43"/>
      <c r="RJT267" s="43"/>
      <c r="RJU267" s="43"/>
      <c r="RJV267" s="43"/>
      <c r="RJW267" s="43"/>
      <c r="RJX267" s="43"/>
      <c r="RJY267" s="43"/>
      <c r="RJZ267" s="43"/>
      <c r="RKA267" s="43"/>
      <c r="RKB267" s="43"/>
      <c r="RKC267" s="43"/>
      <c r="RKD267" s="43"/>
      <c r="RKE267" s="43"/>
      <c r="RKF267" s="43"/>
      <c r="RKG267" s="43"/>
      <c r="RKH267" s="43"/>
      <c r="RKI267" s="43"/>
      <c r="RKJ267" s="43"/>
      <c r="RKK267" s="43"/>
      <c r="RKL267" s="43"/>
      <c r="RKM267" s="43"/>
      <c r="RKN267" s="43"/>
      <c r="RKO267" s="43"/>
      <c r="RKP267" s="43"/>
      <c r="RKQ267" s="43"/>
      <c r="RKR267" s="43"/>
      <c r="RKS267" s="43"/>
      <c r="RKT267" s="43"/>
      <c r="RKU267" s="43"/>
      <c r="RKV267" s="43"/>
      <c r="RKW267" s="43"/>
      <c r="RKX267" s="43"/>
      <c r="RKY267" s="43"/>
      <c r="RKZ267" s="43"/>
      <c r="RLA267" s="43"/>
      <c r="RLB267" s="43"/>
      <c r="RLC267" s="43"/>
      <c r="RLD267" s="43"/>
      <c r="RLE267" s="43"/>
      <c r="RLF267" s="43"/>
      <c r="RLG267" s="43"/>
      <c r="RLH267" s="43"/>
      <c r="RLI267" s="43"/>
      <c r="RLJ267" s="43"/>
      <c r="RLK267" s="43"/>
      <c r="RLL267" s="43"/>
      <c r="RLM267" s="43"/>
      <c r="RLN267" s="43"/>
      <c r="RLO267" s="43"/>
      <c r="RLP267" s="43"/>
      <c r="RLQ267" s="43"/>
      <c r="RLR267" s="43"/>
      <c r="RLS267" s="43"/>
      <c r="RLT267" s="43"/>
      <c r="RLU267" s="43"/>
      <c r="RLV267" s="43"/>
      <c r="RLW267" s="43"/>
      <c r="RLX267" s="43"/>
      <c r="RLY267" s="43"/>
      <c r="RLZ267" s="43"/>
      <c r="RMA267" s="43"/>
      <c r="RMB267" s="43"/>
      <c r="RMC267" s="43"/>
      <c r="RMD267" s="43"/>
      <c r="RME267" s="43"/>
      <c r="RMF267" s="43"/>
      <c r="RMG267" s="43"/>
      <c r="RMH267" s="43"/>
      <c r="RMI267" s="43"/>
      <c r="RMJ267" s="43"/>
      <c r="RMK267" s="43"/>
      <c r="RML267" s="43"/>
      <c r="RMM267" s="43"/>
      <c r="RMN267" s="43"/>
      <c r="RMO267" s="43"/>
      <c r="RMP267" s="43"/>
      <c r="RMQ267" s="43"/>
      <c r="RMR267" s="43"/>
      <c r="RMS267" s="43"/>
      <c r="RMT267" s="43"/>
      <c r="RMU267" s="43"/>
      <c r="RMV267" s="43"/>
      <c r="RMW267" s="43"/>
      <c r="RMX267" s="43"/>
      <c r="RMY267" s="43"/>
      <c r="RMZ267" s="43"/>
      <c r="RNA267" s="43"/>
      <c r="RNB267" s="43"/>
      <c r="RNC267" s="43"/>
      <c r="RND267" s="43"/>
      <c r="RNE267" s="43"/>
      <c r="RNF267" s="43"/>
      <c r="RNG267" s="43"/>
      <c r="RNH267" s="43"/>
      <c r="RNI267" s="43"/>
      <c r="RNJ267" s="43"/>
      <c r="RNK267" s="43"/>
      <c r="RNL267" s="43"/>
      <c r="RNM267" s="43"/>
      <c r="RNN267" s="43"/>
      <c r="RNO267" s="43"/>
      <c r="RNP267" s="43"/>
      <c r="RNQ267" s="43"/>
      <c r="RNR267" s="43"/>
      <c r="RNS267" s="43"/>
      <c r="RNT267" s="43"/>
      <c r="RNU267" s="43"/>
      <c r="RNV267" s="43"/>
      <c r="RNW267" s="43"/>
      <c r="RNX267" s="43"/>
      <c r="RNY267" s="43"/>
      <c r="RNZ267" s="43"/>
      <c r="ROA267" s="43"/>
      <c r="ROB267" s="43"/>
      <c r="ROC267" s="43"/>
      <c r="ROD267" s="43"/>
      <c r="ROE267" s="43"/>
      <c r="ROF267" s="43"/>
      <c r="ROG267" s="43"/>
      <c r="ROH267" s="43"/>
      <c r="ROI267" s="43"/>
      <c r="ROJ267" s="43"/>
      <c r="ROK267" s="43"/>
      <c r="ROL267" s="43"/>
      <c r="ROM267" s="43"/>
      <c r="RON267" s="43"/>
      <c r="ROO267" s="43"/>
      <c r="ROP267" s="43"/>
      <c r="ROQ267" s="43"/>
      <c r="ROR267" s="43"/>
      <c r="ROS267" s="43"/>
      <c r="ROT267" s="43"/>
      <c r="ROU267" s="43"/>
      <c r="ROV267" s="43"/>
      <c r="ROW267" s="43"/>
      <c r="ROX267" s="43"/>
      <c r="ROY267" s="43"/>
      <c r="ROZ267" s="43"/>
      <c r="RPA267" s="43"/>
      <c r="RPB267" s="43"/>
      <c r="RPC267" s="43"/>
      <c r="RPD267" s="43"/>
      <c r="RPE267" s="43"/>
      <c r="RPF267" s="43"/>
      <c r="RPG267" s="43"/>
      <c r="RPH267" s="43"/>
      <c r="RPI267" s="43"/>
      <c r="RPJ267" s="43"/>
      <c r="RPK267" s="43"/>
      <c r="RPL267" s="43"/>
      <c r="RPM267" s="43"/>
      <c r="RPN267" s="43"/>
      <c r="RPO267" s="43"/>
      <c r="RPP267" s="43"/>
      <c r="RPQ267" s="43"/>
      <c r="RPR267" s="43"/>
      <c r="RPS267" s="43"/>
      <c r="RPT267" s="43"/>
      <c r="RPU267" s="43"/>
      <c r="RPV267" s="43"/>
      <c r="RPW267" s="43"/>
      <c r="RPX267" s="43"/>
      <c r="RPY267" s="43"/>
      <c r="RPZ267" s="43"/>
      <c r="RQA267" s="43"/>
      <c r="RQB267" s="43"/>
      <c r="RQC267" s="43"/>
      <c r="RQD267" s="43"/>
      <c r="RQE267" s="43"/>
      <c r="RQF267" s="43"/>
      <c r="RQG267" s="43"/>
      <c r="RQH267" s="43"/>
      <c r="RQI267" s="43"/>
      <c r="RQJ267" s="43"/>
      <c r="RQK267" s="43"/>
      <c r="RQL267" s="43"/>
      <c r="RQM267" s="43"/>
      <c r="RQN267" s="43"/>
      <c r="RQO267" s="43"/>
      <c r="RQP267" s="43"/>
      <c r="RQQ267" s="43"/>
      <c r="RQR267" s="43"/>
      <c r="RQS267" s="43"/>
      <c r="RQT267" s="43"/>
      <c r="RQU267" s="43"/>
      <c r="RQV267" s="43"/>
      <c r="RQW267" s="43"/>
      <c r="RQX267" s="43"/>
      <c r="RQY267" s="43"/>
      <c r="RQZ267" s="43"/>
      <c r="RRA267" s="43"/>
      <c r="RRB267" s="43"/>
      <c r="RRC267" s="43"/>
      <c r="RRD267" s="43"/>
      <c r="RRE267" s="43"/>
      <c r="RRF267" s="43"/>
      <c r="RRG267" s="43"/>
      <c r="RRH267" s="43"/>
      <c r="RRI267" s="43"/>
      <c r="RRJ267" s="43"/>
      <c r="RRK267" s="43"/>
      <c r="RRL267" s="43"/>
      <c r="RRM267" s="43"/>
      <c r="RRN267" s="43"/>
      <c r="RRO267" s="43"/>
      <c r="RRP267" s="43"/>
      <c r="RRQ267" s="43"/>
      <c r="RRR267" s="43"/>
      <c r="RRS267" s="43"/>
      <c r="RRT267" s="43"/>
      <c r="RRU267" s="43"/>
      <c r="RRV267" s="43"/>
      <c r="RRW267" s="43"/>
      <c r="RRX267" s="43"/>
      <c r="RRY267" s="43"/>
      <c r="RRZ267" s="43"/>
      <c r="RSA267" s="43"/>
      <c r="RSB267" s="43"/>
      <c r="RSC267" s="43"/>
      <c r="RSD267" s="43"/>
      <c r="RSE267" s="43"/>
      <c r="RSF267" s="43"/>
      <c r="RSG267" s="43"/>
      <c r="RSH267" s="43"/>
      <c r="RSI267" s="43"/>
      <c r="RSJ267" s="43"/>
      <c r="RSK267" s="43"/>
      <c r="RSL267" s="43"/>
      <c r="RSM267" s="43"/>
      <c r="RSN267" s="43"/>
      <c r="RSO267" s="43"/>
      <c r="RSP267" s="43"/>
      <c r="RSQ267" s="43"/>
      <c r="RSR267" s="43"/>
      <c r="RSS267" s="43"/>
      <c r="RST267" s="43"/>
      <c r="RSU267" s="43"/>
      <c r="RSV267" s="43"/>
      <c r="RSW267" s="43"/>
      <c r="RSX267" s="43"/>
      <c r="RSY267" s="43"/>
      <c r="RSZ267" s="43"/>
      <c r="RTA267" s="43"/>
      <c r="RTB267" s="43"/>
      <c r="RTC267" s="43"/>
      <c r="RTD267" s="43"/>
      <c r="RTE267" s="43"/>
      <c r="RTF267" s="43"/>
      <c r="RTG267" s="43"/>
      <c r="RTH267" s="43"/>
      <c r="RTI267" s="43"/>
      <c r="RTJ267" s="43"/>
      <c r="RTK267" s="43"/>
      <c r="RTL267" s="43"/>
      <c r="RTM267" s="43"/>
      <c r="RTN267" s="43"/>
      <c r="RTO267" s="43"/>
      <c r="RTP267" s="43"/>
      <c r="RTQ267" s="43"/>
      <c r="RTR267" s="43"/>
      <c r="RTS267" s="43"/>
      <c r="RTT267" s="43"/>
      <c r="RTU267" s="43"/>
      <c r="RTV267" s="43"/>
      <c r="RTW267" s="43"/>
      <c r="RTX267" s="43"/>
      <c r="RTY267" s="43"/>
      <c r="RTZ267" s="43"/>
      <c r="RUA267" s="43"/>
      <c r="RUB267" s="43"/>
      <c r="RUC267" s="43"/>
      <c r="RUD267" s="43"/>
      <c r="RUE267" s="43"/>
      <c r="RUF267" s="43"/>
      <c r="RUG267" s="43"/>
      <c r="RUH267" s="43"/>
      <c r="RUI267" s="43"/>
      <c r="RUJ267" s="43"/>
      <c r="RUK267" s="43"/>
      <c r="RUL267" s="43"/>
      <c r="RUM267" s="43"/>
      <c r="RUN267" s="43"/>
      <c r="RUO267" s="43"/>
      <c r="RUP267" s="43"/>
      <c r="RUQ267" s="43"/>
      <c r="RUR267" s="43"/>
      <c r="RUS267" s="43"/>
      <c r="RUT267" s="43"/>
      <c r="RUU267" s="43"/>
      <c r="RUV267" s="43"/>
      <c r="RUW267" s="43"/>
      <c r="RUX267" s="43"/>
      <c r="RUY267" s="43"/>
      <c r="RUZ267" s="43"/>
      <c r="RVA267" s="43"/>
      <c r="RVB267" s="43"/>
      <c r="RVC267" s="43"/>
      <c r="RVD267" s="43"/>
      <c r="RVE267" s="43"/>
      <c r="RVF267" s="43"/>
      <c r="RVG267" s="43"/>
      <c r="RVH267" s="43"/>
      <c r="RVI267" s="43"/>
      <c r="RVJ267" s="43"/>
      <c r="RVK267" s="43"/>
      <c r="RVL267" s="43"/>
      <c r="RVM267" s="43"/>
      <c r="RVN267" s="43"/>
      <c r="RVO267" s="43"/>
      <c r="RVP267" s="43"/>
      <c r="RVQ267" s="43"/>
      <c r="RVR267" s="43"/>
      <c r="RVS267" s="43"/>
      <c r="RVT267" s="43"/>
      <c r="RVU267" s="43"/>
      <c r="RVV267" s="43"/>
      <c r="RVW267" s="43"/>
      <c r="RVX267" s="43"/>
      <c r="RVY267" s="43"/>
      <c r="RVZ267" s="43"/>
      <c r="RWA267" s="43"/>
      <c r="RWB267" s="43"/>
      <c r="RWC267" s="43"/>
      <c r="RWD267" s="43"/>
      <c r="RWE267" s="43"/>
      <c r="RWF267" s="43"/>
      <c r="RWG267" s="43"/>
      <c r="RWH267" s="43"/>
      <c r="RWI267" s="43"/>
      <c r="RWJ267" s="43"/>
      <c r="RWK267" s="43"/>
      <c r="RWL267" s="43"/>
      <c r="RWM267" s="43"/>
      <c r="RWN267" s="43"/>
      <c r="RWO267" s="43"/>
      <c r="RWP267" s="43"/>
      <c r="RWQ267" s="43"/>
      <c r="RWR267" s="43"/>
      <c r="RWS267" s="43"/>
      <c r="RWT267" s="43"/>
      <c r="RWU267" s="43"/>
      <c r="RWV267" s="43"/>
      <c r="RWW267" s="43"/>
      <c r="RWX267" s="43"/>
      <c r="RWY267" s="43"/>
      <c r="RWZ267" s="43"/>
      <c r="RXA267" s="43"/>
      <c r="RXB267" s="43"/>
      <c r="RXC267" s="43"/>
      <c r="RXD267" s="43"/>
      <c r="RXE267" s="43"/>
      <c r="RXF267" s="43"/>
      <c r="RXG267" s="43"/>
      <c r="RXH267" s="43"/>
      <c r="RXI267" s="43"/>
      <c r="RXJ267" s="43"/>
      <c r="RXK267" s="43"/>
      <c r="RXL267" s="43"/>
      <c r="RXM267" s="43"/>
      <c r="RXN267" s="43"/>
      <c r="RXO267" s="43"/>
      <c r="RXP267" s="43"/>
      <c r="RXQ267" s="43"/>
      <c r="RXR267" s="43"/>
      <c r="RXS267" s="43"/>
      <c r="RXT267" s="43"/>
      <c r="RXU267" s="43"/>
      <c r="RXV267" s="43"/>
      <c r="RXW267" s="43"/>
      <c r="RXX267" s="43"/>
      <c r="RXY267" s="43"/>
      <c r="RXZ267" s="43"/>
      <c r="RYA267" s="43"/>
      <c r="RYB267" s="43"/>
      <c r="RYC267" s="43"/>
      <c r="RYD267" s="43"/>
      <c r="RYE267" s="43"/>
      <c r="RYF267" s="43"/>
      <c r="RYG267" s="43"/>
      <c r="RYH267" s="43"/>
      <c r="RYI267" s="43"/>
      <c r="RYJ267" s="43"/>
      <c r="RYK267" s="43"/>
      <c r="RYL267" s="43"/>
      <c r="RYM267" s="43"/>
      <c r="RYN267" s="43"/>
      <c r="RYO267" s="43"/>
      <c r="RYP267" s="43"/>
      <c r="RYQ267" s="43"/>
      <c r="RYR267" s="43"/>
      <c r="RYS267" s="43"/>
      <c r="RYT267" s="43"/>
      <c r="RYU267" s="43"/>
      <c r="RYV267" s="43"/>
      <c r="RYW267" s="43"/>
      <c r="RYX267" s="43"/>
      <c r="RYY267" s="43"/>
      <c r="RYZ267" s="43"/>
      <c r="RZA267" s="43"/>
      <c r="RZB267" s="43"/>
      <c r="RZC267" s="43"/>
      <c r="RZD267" s="43"/>
      <c r="RZE267" s="43"/>
      <c r="RZF267" s="43"/>
      <c r="RZG267" s="43"/>
      <c r="RZH267" s="43"/>
      <c r="RZI267" s="43"/>
      <c r="RZJ267" s="43"/>
      <c r="RZK267" s="43"/>
      <c r="RZL267" s="43"/>
      <c r="RZM267" s="43"/>
      <c r="RZN267" s="43"/>
      <c r="RZO267" s="43"/>
      <c r="RZP267" s="43"/>
      <c r="RZQ267" s="43"/>
      <c r="RZR267" s="43"/>
      <c r="RZS267" s="43"/>
      <c r="RZT267" s="43"/>
      <c r="RZU267" s="43"/>
      <c r="RZV267" s="43"/>
      <c r="RZW267" s="43"/>
      <c r="RZX267" s="43"/>
      <c r="RZY267" s="43"/>
      <c r="RZZ267" s="43"/>
      <c r="SAA267" s="43"/>
      <c r="SAB267" s="43"/>
      <c r="SAC267" s="43"/>
      <c r="SAD267" s="43"/>
      <c r="SAE267" s="43"/>
      <c r="SAF267" s="43"/>
      <c r="SAG267" s="43"/>
      <c r="SAH267" s="43"/>
      <c r="SAI267" s="43"/>
      <c r="SAJ267" s="43"/>
      <c r="SAK267" s="43"/>
      <c r="SAL267" s="43"/>
      <c r="SAM267" s="43"/>
      <c r="SAN267" s="43"/>
      <c r="SAO267" s="43"/>
      <c r="SAP267" s="43"/>
      <c r="SAQ267" s="43"/>
      <c r="SAR267" s="43"/>
      <c r="SAS267" s="43"/>
      <c r="SAT267" s="43"/>
      <c r="SAU267" s="43"/>
      <c r="SAV267" s="43"/>
      <c r="SAW267" s="43"/>
      <c r="SAX267" s="43"/>
      <c r="SAY267" s="43"/>
      <c r="SAZ267" s="43"/>
      <c r="SBA267" s="43"/>
      <c r="SBB267" s="43"/>
      <c r="SBC267" s="43"/>
      <c r="SBD267" s="43"/>
      <c r="SBE267" s="43"/>
      <c r="SBF267" s="43"/>
      <c r="SBG267" s="43"/>
      <c r="SBH267" s="43"/>
      <c r="SBI267" s="43"/>
      <c r="SBJ267" s="43"/>
      <c r="SBK267" s="43"/>
      <c r="SBL267" s="43"/>
      <c r="SBM267" s="43"/>
      <c r="SBN267" s="43"/>
      <c r="SBO267" s="43"/>
      <c r="SBP267" s="43"/>
      <c r="SBQ267" s="43"/>
      <c r="SBR267" s="43"/>
      <c r="SBS267" s="43"/>
      <c r="SBT267" s="43"/>
      <c r="SBU267" s="43"/>
      <c r="SBV267" s="43"/>
      <c r="SBW267" s="43"/>
      <c r="SBX267" s="43"/>
      <c r="SBY267" s="43"/>
      <c r="SBZ267" s="43"/>
      <c r="SCA267" s="43"/>
      <c r="SCB267" s="43"/>
      <c r="SCC267" s="43"/>
      <c r="SCD267" s="43"/>
      <c r="SCE267" s="43"/>
      <c r="SCF267" s="43"/>
      <c r="SCG267" s="43"/>
      <c r="SCH267" s="43"/>
      <c r="SCI267" s="43"/>
      <c r="SCJ267" s="43"/>
      <c r="SCK267" s="43"/>
      <c r="SCL267" s="43"/>
      <c r="SCM267" s="43"/>
      <c r="SCN267" s="43"/>
      <c r="SCO267" s="43"/>
      <c r="SCP267" s="43"/>
      <c r="SCQ267" s="43"/>
      <c r="SCR267" s="43"/>
      <c r="SCS267" s="43"/>
      <c r="SCT267" s="43"/>
      <c r="SCU267" s="43"/>
      <c r="SCV267" s="43"/>
      <c r="SCW267" s="43"/>
      <c r="SCX267" s="43"/>
      <c r="SCY267" s="43"/>
      <c r="SCZ267" s="43"/>
      <c r="SDA267" s="43"/>
      <c r="SDB267" s="43"/>
      <c r="SDC267" s="43"/>
      <c r="SDD267" s="43"/>
      <c r="SDE267" s="43"/>
      <c r="SDF267" s="43"/>
      <c r="SDG267" s="43"/>
      <c r="SDH267" s="43"/>
      <c r="SDI267" s="43"/>
      <c r="SDJ267" s="43"/>
      <c r="SDK267" s="43"/>
      <c r="SDL267" s="43"/>
      <c r="SDM267" s="43"/>
      <c r="SDN267" s="43"/>
      <c r="SDO267" s="43"/>
      <c r="SDP267" s="43"/>
      <c r="SDQ267" s="43"/>
      <c r="SDR267" s="43"/>
      <c r="SDS267" s="43"/>
      <c r="SDT267" s="43"/>
      <c r="SDU267" s="43"/>
      <c r="SDV267" s="43"/>
      <c r="SDW267" s="43"/>
      <c r="SDX267" s="43"/>
      <c r="SDY267" s="43"/>
      <c r="SDZ267" s="43"/>
      <c r="SEA267" s="43"/>
      <c r="SEB267" s="43"/>
      <c r="SEC267" s="43"/>
      <c r="SED267" s="43"/>
      <c r="SEE267" s="43"/>
      <c r="SEF267" s="43"/>
      <c r="SEG267" s="43"/>
      <c r="SEH267" s="43"/>
      <c r="SEI267" s="43"/>
      <c r="SEJ267" s="43"/>
      <c r="SEK267" s="43"/>
      <c r="SEL267" s="43"/>
      <c r="SEM267" s="43"/>
      <c r="SEN267" s="43"/>
      <c r="SEO267" s="43"/>
      <c r="SEP267" s="43"/>
      <c r="SEQ267" s="43"/>
      <c r="SER267" s="43"/>
      <c r="SES267" s="43"/>
      <c r="SET267" s="43"/>
      <c r="SEU267" s="43"/>
      <c r="SEV267" s="43"/>
      <c r="SEW267" s="43"/>
      <c r="SEX267" s="43"/>
      <c r="SEY267" s="43"/>
      <c r="SEZ267" s="43"/>
      <c r="SFA267" s="43"/>
      <c r="SFB267" s="43"/>
      <c r="SFC267" s="43"/>
      <c r="SFD267" s="43"/>
      <c r="SFE267" s="43"/>
      <c r="SFF267" s="43"/>
      <c r="SFG267" s="43"/>
      <c r="SFH267" s="43"/>
      <c r="SFI267" s="43"/>
      <c r="SFJ267" s="43"/>
      <c r="SFK267" s="43"/>
      <c r="SFL267" s="43"/>
      <c r="SFM267" s="43"/>
      <c r="SFN267" s="43"/>
      <c r="SFO267" s="43"/>
      <c r="SFP267" s="43"/>
      <c r="SFQ267" s="43"/>
      <c r="SFR267" s="43"/>
      <c r="SFS267" s="43"/>
      <c r="SFT267" s="43"/>
      <c r="SFU267" s="43"/>
      <c r="SFV267" s="43"/>
      <c r="SFW267" s="43"/>
      <c r="SFX267" s="43"/>
      <c r="SFY267" s="43"/>
      <c r="SFZ267" s="43"/>
      <c r="SGA267" s="43"/>
      <c r="SGB267" s="43"/>
      <c r="SGC267" s="43"/>
      <c r="SGD267" s="43"/>
      <c r="SGE267" s="43"/>
      <c r="SGF267" s="43"/>
      <c r="SGG267" s="43"/>
      <c r="SGH267" s="43"/>
      <c r="SGI267" s="43"/>
      <c r="SGJ267" s="43"/>
      <c r="SGK267" s="43"/>
      <c r="SGL267" s="43"/>
      <c r="SGM267" s="43"/>
      <c r="SGN267" s="43"/>
      <c r="SGO267" s="43"/>
      <c r="SGP267" s="43"/>
      <c r="SGQ267" s="43"/>
      <c r="SGR267" s="43"/>
      <c r="SGS267" s="43"/>
      <c r="SGT267" s="43"/>
      <c r="SGU267" s="43"/>
      <c r="SGV267" s="43"/>
      <c r="SGW267" s="43"/>
      <c r="SGX267" s="43"/>
      <c r="SGY267" s="43"/>
      <c r="SGZ267" s="43"/>
      <c r="SHA267" s="43"/>
      <c r="SHB267" s="43"/>
      <c r="SHC267" s="43"/>
      <c r="SHD267" s="43"/>
      <c r="SHE267" s="43"/>
      <c r="SHF267" s="43"/>
      <c r="SHG267" s="43"/>
      <c r="SHH267" s="43"/>
      <c r="SHI267" s="43"/>
      <c r="SHJ267" s="43"/>
      <c r="SHK267" s="43"/>
      <c r="SHL267" s="43"/>
      <c r="SHM267" s="43"/>
      <c r="SHN267" s="43"/>
      <c r="SHO267" s="43"/>
      <c r="SHP267" s="43"/>
      <c r="SHQ267" s="43"/>
      <c r="SHR267" s="43"/>
      <c r="SHS267" s="43"/>
      <c r="SHT267" s="43"/>
      <c r="SHU267" s="43"/>
      <c r="SHV267" s="43"/>
      <c r="SHW267" s="43"/>
      <c r="SHX267" s="43"/>
      <c r="SHY267" s="43"/>
      <c r="SHZ267" s="43"/>
      <c r="SIA267" s="43"/>
      <c r="SIB267" s="43"/>
      <c r="SIC267" s="43"/>
      <c r="SID267" s="43"/>
      <c r="SIE267" s="43"/>
      <c r="SIF267" s="43"/>
      <c r="SIG267" s="43"/>
      <c r="SIH267" s="43"/>
      <c r="SII267" s="43"/>
      <c r="SIJ267" s="43"/>
      <c r="SIK267" s="43"/>
      <c r="SIL267" s="43"/>
      <c r="SIM267" s="43"/>
      <c r="SIN267" s="43"/>
      <c r="SIO267" s="43"/>
      <c r="SIP267" s="43"/>
      <c r="SIQ267" s="43"/>
      <c r="SIR267" s="43"/>
      <c r="SIS267" s="43"/>
      <c r="SIT267" s="43"/>
      <c r="SIU267" s="43"/>
      <c r="SIV267" s="43"/>
      <c r="SIW267" s="43"/>
      <c r="SIX267" s="43"/>
      <c r="SIY267" s="43"/>
      <c r="SIZ267" s="43"/>
      <c r="SJA267" s="43"/>
      <c r="SJB267" s="43"/>
      <c r="SJC267" s="43"/>
      <c r="SJD267" s="43"/>
      <c r="SJE267" s="43"/>
      <c r="SJF267" s="43"/>
      <c r="SJG267" s="43"/>
      <c r="SJH267" s="43"/>
      <c r="SJI267" s="43"/>
      <c r="SJJ267" s="43"/>
      <c r="SJK267" s="43"/>
      <c r="SJL267" s="43"/>
      <c r="SJM267" s="43"/>
      <c r="SJN267" s="43"/>
      <c r="SJO267" s="43"/>
      <c r="SJP267" s="43"/>
      <c r="SJQ267" s="43"/>
      <c r="SJR267" s="43"/>
      <c r="SJS267" s="43"/>
      <c r="SJT267" s="43"/>
      <c r="SJU267" s="43"/>
      <c r="SJV267" s="43"/>
      <c r="SJW267" s="43"/>
      <c r="SJX267" s="43"/>
      <c r="SJY267" s="43"/>
      <c r="SJZ267" s="43"/>
      <c r="SKA267" s="43"/>
      <c r="SKB267" s="43"/>
      <c r="SKC267" s="43"/>
      <c r="SKD267" s="43"/>
      <c r="SKE267" s="43"/>
      <c r="SKF267" s="43"/>
      <c r="SKG267" s="43"/>
      <c r="SKH267" s="43"/>
      <c r="SKI267" s="43"/>
      <c r="SKJ267" s="43"/>
      <c r="SKK267" s="43"/>
      <c r="SKL267" s="43"/>
      <c r="SKM267" s="43"/>
      <c r="SKN267" s="43"/>
      <c r="SKO267" s="43"/>
      <c r="SKP267" s="43"/>
      <c r="SKQ267" s="43"/>
      <c r="SKR267" s="43"/>
      <c r="SKS267" s="43"/>
      <c r="SKT267" s="43"/>
      <c r="SKU267" s="43"/>
      <c r="SKV267" s="43"/>
      <c r="SKW267" s="43"/>
      <c r="SKX267" s="43"/>
      <c r="SKY267" s="43"/>
      <c r="SKZ267" s="43"/>
      <c r="SLA267" s="43"/>
      <c r="SLB267" s="43"/>
      <c r="SLC267" s="43"/>
      <c r="SLD267" s="43"/>
      <c r="SLE267" s="43"/>
      <c r="SLF267" s="43"/>
      <c r="SLG267" s="43"/>
      <c r="SLH267" s="43"/>
      <c r="SLI267" s="43"/>
      <c r="SLJ267" s="43"/>
      <c r="SLK267" s="43"/>
      <c r="SLL267" s="43"/>
      <c r="SLM267" s="43"/>
      <c r="SLN267" s="43"/>
      <c r="SLO267" s="43"/>
      <c r="SLP267" s="43"/>
      <c r="SLQ267" s="43"/>
      <c r="SLR267" s="43"/>
      <c r="SLS267" s="43"/>
      <c r="SLT267" s="43"/>
      <c r="SLU267" s="43"/>
      <c r="SLV267" s="43"/>
      <c r="SLW267" s="43"/>
      <c r="SLX267" s="43"/>
      <c r="SLY267" s="43"/>
      <c r="SLZ267" s="43"/>
      <c r="SMA267" s="43"/>
      <c r="SMB267" s="43"/>
      <c r="SMC267" s="43"/>
      <c r="SMD267" s="43"/>
      <c r="SME267" s="43"/>
      <c r="SMF267" s="43"/>
      <c r="SMG267" s="43"/>
      <c r="SMH267" s="43"/>
      <c r="SMI267" s="43"/>
      <c r="SMJ267" s="43"/>
      <c r="SMK267" s="43"/>
      <c r="SML267" s="43"/>
      <c r="SMM267" s="43"/>
      <c r="SMN267" s="43"/>
      <c r="SMO267" s="43"/>
      <c r="SMP267" s="43"/>
      <c r="SMQ267" s="43"/>
      <c r="SMR267" s="43"/>
      <c r="SMS267" s="43"/>
      <c r="SMT267" s="43"/>
      <c r="SMU267" s="43"/>
      <c r="SMV267" s="43"/>
      <c r="SMW267" s="43"/>
      <c r="SMX267" s="43"/>
      <c r="SMY267" s="43"/>
      <c r="SMZ267" s="43"/>
      <c r="SNA267" s="43"/>
      <c r="SNB267" s="43"/>
      <c r="SNC267" s="43"/>
      <c r="SND267" s="43"/>
      <c r="SNE267" s="43"/>
      <c r="SNF267" s="43"/>
      <c r="SNG267" s="43"/>
      <c r="SNH267" s="43"/>
      <c r="SNI267" s="43"/>
      <c r="SNJ267" s="43"/>
      <c r="SNK267" s="43"/>
      <c r="SNL267" s="43"/>
      <c r="SNM267" s="43"/>
      <c r="SNN267" s="43"/>
      <c r="SNO267" s="43"/>
      <c r="SNP267" s="43"/>
      <c r="SNQ267" s="43"/>
      <c r="SNR267" s="43"/>
      <c r="SNS267" s="43"/>
      <c r="SNT267" s="43"/>
      <c r="SNU267" s="43"/>
      <c r="SNV267" s="43"/>
      <c r="SNW267" s="43"/>
      <c r="SNX267" s="43"/>
      <c r="SNY267" s="43"/>
      <c r="SNZ267" s="43"/>
      <c r="SOA267" s="43"/>
      <c r="SOB267" s="43"/>
      <c r="SOC267" s="43"/>
      <c r="SOD267" s="43"/>
      <c r="SOE267" s="43"/>
      <c r="SOF267" s="43"/>
      <c r="SOG267" s="43"/>
      <c r="SOH267" s="43"/>
      <c r="SOI267" s="43"/>
      <c r="SOJ267" s="43"/>
      <c r="SOK267" s="43"/>
      <c r="SOL267" s="43"/>
      <c r="SOM267" s="43"/>
      <c r="SON267" s="43"/>
      <c r="SOO267" s="43"/>
      <c r="SOP267" s="43"/>
      <c r="SOQ267" s="43"/>
      <c r="SOR267" s="43"/>
      <c r="SOS267" s="43"/>
      <c r="SOT267" s="43"/>
      <c r="SOU267" s="43"/>
      <c r="SOV267" s="43"/>
      <c r="SOW267" s="43"/>
      <c r="SOX267" s="43"/>
      <c r="SOY267" s="43"/>
      <c r="SOZ267" s="43"/>
      <c r="SPA267" s="43"/>
      <c r="SPB267" s="43"/>
      <c r="SPC267" s="43"/>
      <c r="SPD267" s="43"/>
      <c r="SPE267" s="43"/>
      <c r="SPF267" s="43"/>
      <c r="SPG267" s="43"/>
      <c r="SPH267" s="43"/>
      <c r="SPI267" s="43"/>
      <c r="SPJ267" s="43"/>
      <c r="SPK267" s="43"/>
      <c r="SPL267" s="43"/>
      <c r="SPM267" s="43"/>
      <c r="SPN267" s="43"/>
      <c r="SPO267" s="43"/>
      <c r="SPP267" s="43"/>
      <c r="SPQ267" s="43"/>
      <c r="SPR267" s="43"/>
      <c r="SPS267" s="43"/>
      <c r="SPT267" s="43"/>
      <c r="SPU267" s="43"/>
      <c r="SPV267" s="43"/>
      <c r="SPW267" s="43"/>
      <c r="SPX267" s="43"/>
      <c r="SPY267" s="43"/>
      <c r="SPZ267" s="43"/>
      <c r="SQA267" s="43"/>
      <c r="SQB267" s="43"/>
      <c r="SQC267" s="43"/>
      <c r="SQD267" s="43"/>
      <c r="SQE267" s="43"/>
      <c r="SQF267" s="43"/>
      <c r="SQG267" s="43"/>
      <c r="SQH267" s="43"/>
      <c r="SQI267" s="43"/>
      <c r="SQJ267" s="43"/>
      <c r="SQK267" s="43"/>
      <c r="SQL267" s="43"/>
      <c r="SQM267" s="43"/>
      <c r="SQN267" s="43"/>
      <c r="SQO267" s="43"/>
      <c r="SQP267" s="43"/>
      <c r="SQQ267" s="43"/>
      <c r="SQR267" s="43"/>
      <c r="SQS267" s="43"/>
      <c r="SQT267" s="43"/>
      <c r="SQU267" s="43"/>
      <c r="SQV267" s="43"/>
      <c r="SQW267" s="43"/>
      <c r="SQX267" s="43"/>
      <c r="SQY267" s="43"/>
      <c r="SQZ267" s="43"/>
      <c r="SRA267" s="43"/>
      <c r="SRB267" s="43"/>
      <c r="SRC267" s="43"/>
      <c r="SRD267" s="43"/>
      <c r="SRE267" s="43"/>
      <c r="SRF267" s="43"/>
      <c r="SRG267" s="43"/>
      <c r="SRH267" s="43"/>
      <c r="SRI267" s="43"/>
      <c r="SRJ267" s="43"/>
      <c r="SRK267" s="43"/>
      <c r="SRL267" s="43"/>
      <c r="SRM267" s="43"/>
      <c r="SRN267" s="43"/>
      <c r="SRO267" s="43"/>
      <c r="SRP267" s="43"/>
      <c r="SRQ267" s="43"/>
      <c r="SRR267" s="43"/>
      <c r="SRS267" s="43"/>
      <c r="SRT267" s="43"/>
      <c r="SRU267" s="43"/>
      <c r="SRV267" s="43"/>
      <c r="SRW267" s="43"/>
      <c r="SRX267" s="43"/>
      <c r="SRY267" s="43"/>
      <c r="SRZ267" s="43"/>
      <c r="SSA267" s="43"/>
      <c r="SSB267" s="43"/>
      <c r="SSC267" s="43"/>
      <c r="SSD267" s="43"/>
      <c r="SSE267" s="43"/>
      <c r="SSF267" s="43"/>
      <c r="SSG267" s="43"/>
      <c r="SSH267" s="43"/>
      <c r="SSI267" s="43"/>
      <c r="SSJ267" s="43"/>
      <c r="SSK267" s="43"/>
      <c r="SSL267" s="43"/>
      <c r="SSM267" s="43"/>
      <c r="SSN267" s="43"/>
      <c r="SSO267" s="43"/>
      <c r="SSP267" s="43"/>
      <c r="SSQ267" s="43"/>
      <c r="SSR267" s="43"/>
      <c r="SSS267" s="43"/>
      <c r="SST267" s="43"/>
      <c r="SSU267" s="43"/>
      <c r="SSV267" s="43"/>
      <c r="SSW267" s="43"/>
      <c r="SSX267" s="43"/>
      <c r="SSY267" s="43"/>
      <c r="SSZ267" s="43"/>
      <c r="STA267" s="43"/>
      <c r="STB267" s="43"/>
      <c r="STC267" s="43"/>
      <c r="STD267" s="43"/>
      <c r="STE267" s="43"/>
      <c r="STF267" s="43"/>
      <c r="STG267" s="43"/>
      <c r="STH267" s="43"/>
      <c r="STI267" s="43"/>
      <c r="STJ267" s="43"/>
      <c r="STK267" s="43"/>
      <c r="STL267" s="43"/>
      <c r="STM267" s="43"/>
      <c r="STN267" s="43"/>
      <c r="STO267" s="43"/>
      <c r="STP267" s="43"/>
      <c r="STQ267" s="43"/>
      <c r="STR267" s="43"/>
      <c r="STS267" s="43"/>
      <c r="STT267" s="43"/>
      <c r="STU267" s="43"/>
      <c r="STV267" s="43"/>
      <c r="STW267" s="43"/>
      <c r="STX267" s="43"/>
      <c r="STY267" s="43"/>
      <c r="STZ267" s="43"/>
      <c r="SUA267" s="43"/>
      <c r="SUB267" s="43"/>
      <c r="SUC267" s="43"/>
      <c r="SUD267" s="43"/>
      <c r="SUE267" s="43"/>
      <c r="SUF267" s="43"/>
      <c r="SUG267" s="43"/>
      <c r="SUH267" s="43"/>
      <c r="SUI267" s="43"/>
      <c r="SUJ267" s="43"/>
      <c r="SUK267" s="43"/>
      <c r="SUL267" s="43"/>
      <c r="SUM267" s="43"/>
      <c r="SUN267" s="43"/>
      <c r="SUO267" s="43"/>
      <c r="SUP267" s="43"/>
      <c r="SUQ267" s="43"/>
      <c r="SUR267" s="43"/>
      <c r="SUS267" s="43"/>
      <c r="SUT267" s="43"/>
      <c r="SUU267" s="43"/>
      <c r="SUV267" s="43"/>
      <c r="SUW267" s="43"/>
      <c r="SUX267" s="43"/>
      <c r="SUY267" s="43"/>
      <c r="SUZ267" s="43"/>
      <c r="SVA267" s="43"/>
      <c r="SVB267" s="43"/>
      <c r="SVC267" s="43"/>
      <c r="SVD267" s="43"/>
      <c r="SVE267" s="43"/>
      <c r="SVF267" s="43"/>
      <c r="SVG267" s="43"/>
      <c r="SVH267" s="43"/>
      <c r="SVI267" s="43"/>
      <c r="SVJ267" s="43"/>
      <c r="SVK267" s="43"/>
      <c r="SVL267" s="43"/>
      <c r="SVM267" s="43"/>
      <c r="SVN267" s="43"/>
      <c r="SVO267" s="43"/>
      <c r="SVP267" s="43"/>
      <c r="SVQ267" s="43"/>
      <c r="SVR267" s="43"/>
      <c r="SVS267" s="43"/>
      <c r="SVT267" s="43"/>
      <c r="SVU267" s="43"/>
      <c r="SVV267" s="43"/>
      <c r="SVW267" s="43"/>
      <c r="SVX267" s="43"/>
      <c r="SVY267" s="43"/>
      <c r="SVZ267" s="43"/>
      <c r="SWA267" s="43"/>
      <c r="SWB267" s="43"/>
      <c r="SWC267" s="43"/>
      <c r="SWD267" s="43"/>
      <c r="SWE267" s="43"/>
      <c r="SWF267" s="43"/>
      <c r="SWG267" s="43"/>
      <c r="SWH267" s="43"/>
      <c r="SWI267" s="43"/>
      <c r="SWJ267" s="43"/>
      <c r="SWK267" s="43"/>
      <c r="SWL267" s="43"/>
      <c r="SWM267" s="43"/>
      <c r="SWN267" s="43"/>
      <c r="SWO267" s="43"/>
      <c r="SWP267" s="43"/>
      <c r="SWQ267" s="43"/>
      <c r="SWR267" s="43"/>
      <c r="SWS267" s="43"/>
      <c r="SWT267" s="43"/>
      <c r="SWU267" s="43"/>
      <c r="SWV267" s="43"/>
      <c r="SWW267" s="43"/>
      <c r="SWX267" s="43"/>
      <c r="SWY267" s="43"/>
      <c r="SWZ267" s="43"/>
      <c r="SXA267" s="43"/>
      <c r="SXB267" s="43"/>
      <c r="SXC267" s="43"/>
      <c r="SXD267" s="43"/>
      <c r="SXE267" s="43"/>
      <c r="SXF267" s="43"/>
      <c r="SXG267" s="43"/>
      <c r="SXH267" s="43"/>
      <c r="SXI267" s="43"/>
      <c r="SXJ267" s="43"/>
      <c r="SXK267" s="43"/>
      <c r="SXL267" s="43"/>
      <c r="SXM267" s="43"/>
      <c r="SXN267" s="43"/>
      <c r="SXO267" s="43"/>
      <c r="SXP267" s="43"/>
      <c r="SXQ267" s="43"/>
      <c r="SXR267" s="43"/>
      <c r="SXS267" s="43"/>
      <c r="SXT267" s="43"/>
      <c r="SXU267" s="43"/>
      <c r="SXV267" s="43"/>
      <c r="SXW267" s="43"/>
      <c r="SXX267" s="43"/>
      <c r="SXY267" s="43"/>
      <c r="SXZ267" s="43"/>
      <c r="SYA267" s="43"/>
      <c r="SYB267" s="43"/>
      <c r="SYC267" s="43"/>
      <c r="SYD267" s="43"/>
      <c r="SYE267" s="43"/>
      <c r="SYF267" s="43"/>
      <c r="SYG267" s="43"/>
      <c r="SYH267" s="43"/>
      <c r="SYI267" s="43"/>
      <c r="SYJ267" s="43"/>
      <c r="SYK267" s="43"/>
      <c r="SYL267" s="43"/>
      <c r="SYM267" s="43"/>
      <c r="SYN267" s="43"/>
      <c r="SYO267" s="43"/>
      <c r="SYP267" s="43"/>
      <c r="SYQ267" s="43"/>
      <c r="SYR267" s="43"/>
      <c r="SYS267" s="43"/>
      <c r="SYT267" s="43"/>
      <c r="SYU267" s="43"/>
      <c r="SYV267" s="43"/>
      <c r="SYW267" s="43"/>
      <c r="SYX267" s="43"/>
      <c r="SYY267" s="43"/>
      <c r="SYZ267" s="43"/>
      <c r="SZA267" s="43"/>
      <c r="SZB267" s="43"/>
      <c r="SZC267" s="43"/>
      <c r="SZD267" s="43"/>
      <c r="SZE267" s="43"/>
      <c r="SZF267" s="43"/>
      <c r="SZG267" s="43"/>
      <c r="SZH267" s="43"/>
      <c r="SZI267" s="43"/>
      <c r="SZJ267" s="43"/>
      <c r="SZK267" s="43"/>
      <c r="SZL267" s="43"/>
      <c r="SZM267" s="43"/>
      <c r="SZN267" s="43"/>
      <c r="SZO267" s="43"/>
      <c r="SZP267" s="43"/>
      <c r="SZQ267" s="43"/>
      <c r="SZR267" s="43"/>
      <c r="SZS267" s="43"/>
      <c r="SZT267" s="43"/>
      <c r="SZU267" s="43"/>
      <c r="SZV267" s="43"/>
      <c r="SZW267" s="43"/>
      <c r="SZX267" s="43"/>
      <c r="SZY267" s="43"/>
      <c r="SZZ267" s="43"/>
      <c r="TAA267" s="43"/>
      <c r="TAB267" s="43"/>
      <c r="TAC267" s="43"/>
      <c r="TAD267" s="43"/>
      <c r="TAE267" s="43"/>
      <c r="TAF267" s="43"/>
      <c r="TAG267" s="43"/>
      <c r="TAH267" s="43"/>
      <c r="TAI267" s="43"/>
      <c r="TAJ267" s="43"/>
      <c r="TAK267" s="43"/>
      <c r="TAL267" s="43"/>
      <c r="TAM267" s="43"/>
      <c r="TAN267" s="43"/>
      <c r="TAO267" s="43"/>
      <c r="TAP267" s="43"/>
      <c r="TAQ267" s="43"/>
      <c r="TAR267" s="43"/>
      <c r="TAS267" s="43"/>
      <c r="TAT267" s="43"/>
      <c r="TAU267" s="43"/>
      <c r="TAV267" s="43"/>
      <c r="TAW267" s="43"/>
      <c r="TAX267" s="43"/>
      <c r="TAY267" s="43"/>
      <c r="TAZ267" s="43"/>
      <c r="TBA267" s="43"/>
      <c r="TBB267" s="43"/>
      <c r="TBC267" s="43"/>
      <c r="TBD267" s="43"/>
      <c r="TBE267" s="43"/>
      <c r="TBF267" s="43"/>
      <c r="TBG267" s="43"/>
      <c r="TBH267" s="43"/>
      <c r="TBI267" s="43"/>
      <c r="TBJ267" s="43"/>
      <c r="TBK267" s="43"/>
      <c r="TBL267" s="43"/>
      <c r="TBM267" s="43"/>
      <c r="TBN267" s="43"/>
      <c r="TBO267" s="43"/>
      <c r="TBP267" s="43"/>
      <c r="TBQ267" s="43"/>
      <c r="TBR267" s="43"/>
      <c r="TBS267" s="43"/>
      <c r="TBT267" s="43"/>
      <c r="TBU267" s="43"/>
      <c r="TBV267" s="43"/>
      <c r="TBW267" s="43"/>
      <c r="TBX267" s="43"/>
      <c r="TBY267" s="43"/>
      <c r="TBZ267" s="43"/>
      <c r="TCA267" s="43"/>
      <c r="TCB267" s="43"/>
      <c r="TCC267" s="43"/>
      <c r="TCD267" s="43"/>
      <c r="TCE267" s="43"/>
      <c r="TCF267" s="43"/>
      <c r="TCG267" s="43"/>
      <c r="TCH267" s="43"/>
      <c r="TCI267" s="43"/>
      <c r="TCJ267" s="43"/>
      <c r="TCK267" s="43"/>
      <c r="TCL267" s="43"/>
      <c r="TCM267" s="43"/>
      <c r="TCN267" s="43"/>
      <c r="TCO267" s="43"/>
      <c r="TCP267" s="43"/>
      <c r="TCQ267" s="43"/>
      <c r="TCR267" s="43"/>
      <c r="TCS267" s="43"/>
      <c r="TCT267" s="43"/>
      <c r="TCU267" s="43"/>
      <c r="TCV267" s="43"/>
      <c r="TCW267" s="43"/>
      <c r="TCX267" s="43"/>
      <c r="TCY267" s="43"/>
      <c r="TCZ267" s="43"/>
      <c r="TDA267" s="43"/>
      <c r="TDB267" s="43"/>
      <c r="TDC267" s="43"/>
      <c r="TDD267" s="43"/>
      <c r="TDE267" s="43"/>
      <c r="TDF267" s="43"/>
      <c r="TDG267" s="43"/>
      <c r="TDH267" s="43"/>
      <c r="TDI267" s="43"/>
      <c r="TDJ267" s="43"/>
      <c r="TDK267" s="43"/>
      <c r="TDL267" s="43"/>
      <c r="TDM267" s="43"/>
      <c r="TDN267" s="43"/>
      <c r="TDO267" s="43"/>
      <c r="TDP267" s="43"/>
      <c r="TDQ267" s="43"/>
      <c r="TDR267" s="43"/>
      <c r="TDS267" s="43"/>
      <c r="TDT267" s="43"/>
      <c r="TDU267" s="43"/>
      <c r="TDV267" s="43"/>
      <c r="TDW267" s="43"/>
      <c r="TDX267" s="43"/>
      <c r="TDY267" s="43"/>
      <c r="TDZ267" s="43"/>
      <c r="TEA267" s="43"/>
      <c r="TEB267" s="43"/>
      <c r="TEC267" s="43"/>
      <c r="TED267" s="43"/>
      <c r="TEE267" s="43"/>
      <c r="TEF267" s="43"/>
      <c r="TEG267" s="43"/>
      <c r="TEH267" s="43"/>
      <c r="TEI267" s="43"/>
      <c r="TEJ267" s="43"/>
      <c r="TEK267" s="43"/>
      <c r="TEL267" s="43"/>
      <c r="TEM267" s="43"/>
      <c r="TEN267" s="43"/>
      <c r="TEO267" s="43"/>
      <c r="TEP267" s="43"/>
      <c r="TEQ267" s="43"/>
      <c r="TER267" s="43"/>
      <c r="TES267" s="43"/>
      <c r="TET267" s="43"/>
      <c r="TEU267" s="43"/>
      <c r="TEV267" s="43"/>
      <c r="TEW267" s="43"/>
      <c r="TEX267" s="43"/>
      <c r="TEY267" s="43"/>
      <c r="TEZ267" s="43"/>
      <c r="TFA267" s="43"/>
      <c r="TFB267" s="43"/>
      <c r="TFC267" s="43"/>
      <c r="TFD267" s="43"/>
      <c r="TFE267" s="43"/>
      <c r="TFF267" s="43"/>
      <c r="TFG267" s="43"/>
      <c r="TFH267" s="43"/>
      <c r="TFI267" s="43"/>
      <c r="TFJ267" s="43"/>
      <c r="TFK267" s="43"/>
      <c r="TFL267" s="43"/>
      <c r="TFM267" s="43"/>
      <c r="TFN267" s="43"/>
      <c r="TFO267" s="43"/>
      <c r="TFP267" s="43"/>
      <c r="TFQ267" s="43"/>
      <c r="TFR267" s="43"/>
      <c r="TFS267" s="43"/>
      <c r="TFT267" s="43"/>
      <c r="TFU267" s="43"/>
      <c r="TFV267" s="43"/>
      <c r="TFW267" s="43"/>
      <c r="TFX267" s="43"/>
      <c r="TFY267" s="43"/>
      <c r="TFZ267" s="43"/>
      <c r="TGA267" s="43"/>
      <c r="TGB267" s="43"/>
      <c r="TGC267" s="43"/>
      <c r="TGD267" s="43"/>
      <c r="TGE267" s="43"/>
      <c r="TGF267" s="43"/>
      <c r="TGG267" s="43"/>
      <c r="TGH267" s="43"/>
      <c r="TGI267" s="43"/>
      <c r="TGJ267" s="43"/>
      <c r="TGK267" s="43"/>
      <c r="TGL267" s="43"/>
      <c r="TGM267" s="43"/>
      <c r="TGN267" s="43"/>
      <c r="TGO267" s="43"/>
      <c r="TGP267" s="43"/>
      <c r="TGQ267" s="43"/>
      <c r="TGR267" s="43"/>
      <c r="TGS267" s="43"/>
      <c r="TGT267" s="43"/>
      <c r="TGU267" s="43"/>
      <c r="TGV267" s="43"/>
      <c r="TGW267" s="43"/>
      <c r="TGX267" s="43"/>
      <c r="TGY267" s="43"/>
      <c r="TGZ267" s="43"/>
      <c r="THA267" s="43"/>
      <c r="THB267" s="43"/>
      <c r="THC267" s="43"/>
      <c r="THD267" s="43"/>
      <c r="THE267" s="43"/>
      <c r="THF267" s="43"/>
      <c r="THG267" s="43"/>
      <c r="THH267" s="43"/>
      <c r="THI267" s="43"/>
      <c r="THJ267" s="43"/>
      <c r="THK267" s="43"/>
      <c r="THL267" s="43"/>
      <c r="THM267" s="43"/>
      <c r="THN267" s="43"/>
      <c r="THO267" s="43"/>
      <c r="THP267" s="43"/>
      <c r="THQ267" s="43"/>
      <c r="THR267" s="43"/>
      <c r="THS267" s="43"/>
      <c r="THT267" s="43"/>
      <c r="THU267" s="43"/>
      <c r="THV267" s="43"/>
      <c r="THW267" s="43"/>
      <c r="THX267" s="43"/>
      <c r="THY267" s="43"/>
      <c r="THZ267" s="43"/>
      <c r="TIA267" s="43"/>
      <c r="TIB267" s="43"/>
      <c r="TIC267" s="43"/>
      <c r="TID267" s="43"/>
      <c r="TIE267" s="43"/>
      <c r="TIF267" s="43"/>
      <c r="TIG267" s="43"/>
      <c r="TIH267" s="43"/>
      <c r="TII267" s="43"/>
      <c r="TIJ267" s="43"/>
      <c r="TIK267" s="43"/>
      <c r="TIL267" s="43"/>
      <c r="TIM267" s="43"/>
      <c r="TIN267" s="43"/>
      <c r="TIO267" s="43"/>
      <c r="TIP267" s="43"/>
      <c r="TIQ267" s="43"/>
      <c r="TIR267" s="43"/>
      <c r="TIS267" s="43"/>
      <c r="TIT267" s="43"/>
      <c r="TIU267" s="43"/>
      <c r="TIV267" s="43"/>
      <c r="TIW267" s="43"/>
      <c r="TIX267" s="43"/>
      <c r="TIY267" s="43"/>
      <c r="TIZ267" s="43"/>
      <c r="TJA267" s="43"/>
      <c r="TJB267" s="43"/>
      <c r="TJC267" s="43"/>
      <c r="TJD267" s="43"/>
      <c r="TJE267" s="43"/>
      <c r="TJF267" s="43"/>
      <c r="TJG267" s="43"/>
      <c r="TJH267" s="43"/>
      <c r="TJI267" s="43"/>
      <c r="TJJ267" s="43"/>
      <c r="TJK267" s="43"/>
      <c r="TJL267" s="43"/>
      <c r="TJM267" s="43"/>
      <c r="TJN267" s="43"/>
      <c r="TJO267" s="43"/>
      <c r="TJP267" s="43"/>
      <c r="TJQ267" s="43"/>
      <c r="TJR267" s="43"/>
      <c r="TJS267" s="43"/>
      <c r="TJT267" s="43"/>
      <c r="TJU267" s="43"/>
      <c r="TJV267" s="43"/>
      <c r="TJW267" s="43"/>
      <c r="TJX267" s="43"/>
      <c r="TJY267" s="43"/>
      <c r="TJZ267" s="43"/>
      <c r="TKA267" s="43"/>
      <c r="TKB267" s="43"/>
      <c r="TKC267" s="43"/>
      <c r="TKD267" s="43"/>
      <c r="TKE267" s="43"/>
      <c r="TKF267" s="43"/>
      <c r="TKG267" s="43"/>
      <c r="TKH267" s="43"/>
      <c r="TKI267" s="43"/>
      <c r="TKJ267" s="43"/>
      <c r="TKK267" s="43"/>
      <c r="TKL267" s="43"/>
      <c r="TKM267" s="43"/>
      <c r="TKN267" s="43"/>
      <c r="TKO267" s="43"/>
      <c r="TKP267" s="43"/>
      <c r="TKQ267" s="43"/>
      <c r="TKR267" s="43"/>
      <c r="TKS267" s="43"/>
      <c r="TKT267" s="43"/>
      <c r="TKU267" s="43"/>
      <c r="TKV267" s="43"/>
      <c r="TKW267" s="43"/>
      <c r="TKX267" s="43"/>
      <c r="TKY267" s="43"/>
      <c r="TKZ267" s="43"/>
      <c r="TLA267" s="43"/>
      <c r="TLB267" s="43"/>
      <c r="TLC267" s="43"/>
      <c r="TLD267" s="43"/>
      <c r="TLE267" s="43"/>
      <c r="TLF267" s="43"/>
      <c r="TLG267" s="43"/>
      <c r="TLH267" s="43"/>
      <c r="TLI267" s="43"/>
      <c r="TLJ267" s="43"/>
      <c r="TLK267" s="43"/>
      <c r="TLL267" s="43"/>
      <c r="TLM267" s="43"/>
      <c r="TLN267" s="43"/>
      <c r="TLO267" s="43"/>
      <c r="TLP267" s="43"/>
      <c r="TLQ267" s="43"/>
      <c r="TLR267" s="43"/>
      <c r="TLS267" s="43"/>
      <c r="TLT267" s="43"/>
      <c r="TLU267" s="43"/>
      <c r="TLV267" s="43"/>
      <c r="TLW267" s="43"/>
      <c r="TLX267" s="43"/>
      <c r="TLY267" s="43"/>
      <c r="TLZ267" s="43"/>
      <c r="TMA267" s="43"/>
      <c r="TMB267" s="43"/>
      <c r="TMC267" s="43"/>
      <c r="TMD267" s="43"/>
      <c r="TME267" s="43"/>
      <c r="TMF267" s="43"/>
      <c r="TMG267" s="43"/>
      <c r="TMH267" s="43"/>
      <c r="TMI267" s="43"/>
      <c r="TMJ267" s="43"/>
      <c r="TMK267" s="43"/>
      <c r="TML267" s="43"/>
      <c r="TMM267" s="43"/>
      <c r="TMN267" s="43"/>
      <c r="TMO267" s="43"/>
      <c r="TMP267" s="43"/>
      <c r="TMQ267" s="43"/>
      <c r="TMR267" s="43"/>
      <c r="TMS267" s="43"/>
      <c r="TMT267" s="43"/>
      <c r="TMU267" s="43"/>
      <c r="TMV267" s="43"/>
      <c r="TMW267" s="43"/>
      <c r="TMX267" s="43"/>
      <c r="TMY267" s="43"/>
      <c r="TMZ267" s="43"/>
      <c r="TNA267" s="43"/>
      <c r="TNB267" s="43"/>
      <c r="TNC267" s="43"/>
      <c r="TND267" s="43"/>
      <c r="TNE267" s="43"/>
      <c r="TNF267" s="43"/>
      <c r="TNG267" s="43"/>
      <c r="TNH267" s="43"/>
      <c r="TNI267" s="43"/>
      <c r="TNJ267" s="43"/>
      <c r="TNK267" s="43"/>
      <c r="TNL267" s="43"/>
      <c r="TNM267" s="43"/>
      <c r="TNN267" s="43"/>
      <c r="TNO267" s="43"/>
      <c r="TNP267" s="43"/>
      <c r="TNQ267" s="43"/>
      <c r="TNR267" s="43"/>
      <c r="TNS267" s="43"/>
      <c r="TNT267" s="43"/>
      <c r="TNU267" s="43"/>
      <c r="TNV267" s="43"/>
      <c r="TNW267" s="43"/>
      <c r="TNX267" s="43"/>
      <c r="TNY267" s="43"/>
      <c r="TNZ267" s="43"/>
      <c r="TOA267" s="43"/>
      <c r="TOB267" s="43"/>
      <c r="TOC267" s="43"/>
      <c r="TOD267" s="43"/>
      <c r="TOE267" s="43"/>
      <c r="TOF267" s="43"/>
      <c r="TOG267" s="43"/>
      <c r="TOH267" s="43"/>
      <c r="TOI267" s="43"/>
      <c r="TOJ267" s="43"/>
      <c r="TOK267" s="43"/>
      <c r="TOL267" s="43"/>
      <c r="TOM267" s="43"/>
      <c r="TON267" s="43"/>
      <c r="TOO267" s="43"/>
      <c r="TOP267" s="43"/>
      <c r="TOQ267" s="43"/>
      <c r="TOR267" s="43"/>
      <c r="TOS267" s="43"/>
      <c r="TOT267" s="43"/>
      <c r="TOU267" s="43"/>
      <c r="TOV267" s="43"/>
      <c r="TOW267" s="43"/>
      <c r="TOX267" s="43"/>
      <c r="TOY267" s="43"/>
      <c r="TOZ267" s="43"/>
      <c r="TPA267" s="43"/>
      <c r="TPB267" s="43"/>
      <c r="TPC267" s="43"/>
      <c r="TPD267" s="43"/>
      <c r="TPE267" s="43"/>
      <c r="TPF267" s="43"/>
      <c r="TPG267" s="43"/>
      <c r="TPH267" s="43"/>
      <c r="TPI267" s="43"/>
      <c r="TPJ267" s="43"/>
      <c r="TPK267" s="43"/>
      <c r="TPL267" s="43"/>
      <c r="TPM267" s="43"/>
      <c r="TPN267" s="43"/>
      <c r="TPO267" s="43"/>
      <c r="TPP267" s="43"/>
      <c r="TPQ267" s="43"/>
      <c r="TPR267" s="43"/>
      <c r="TPS267" s="43"/>
      <c r="TPT267" s="43"/>
      <c r="TPU267" s="43"/>
      <c r="TPV267" s="43"/>
      <c r="TPW267" s="43"/>
      <c r="TPX267" s="43"/>
      <c r="TPY267" s="43"/>
      <c r="TPZ267" s="43"/>
      <c r="TQA267" s="43"/>
      <c r="TQB267" s="43"/>
      <c r="TQC267" s="43"/>
      <c r="TQD267" s="43"/>
      <c r="TQE267" s="43"/>
      <c r="TQF267" s="43"/>
      <c r="TQG267" s="43"/>
      <c r="TQH267" s="43"/>
      <c r="TQI267" s="43"/>
      <c r="TQJ267" s="43"/>
      <c r="TQK267" s="43"/>
      <c r="TQL267" s="43"/>
      <c r="TQM267" s="43"/>
      <c r="TQN267" s="43"/>
      <c r="TQO267" s="43"/>
      <c r="TQP267" s="43"/>
      <c r="TQQ267" s="43"/>
      <c r="TQR267" s="43"/>
      <c r="TQS267" s="43"/>
      <c r="TQT267" s="43"/>
      <c r="TQU267" s="43"/>
      <c r="TQV267" s="43"/>
      <c r="TQW267" s="43"/>
      <c r="TQX267" s="43"/>
      <c r="TQY267" s="43"/>
      <c r="TQZ267" s="43"/>
      <c r="TRA267" s="43"/>
      <c r="TRB267" s="43"/>
      <c r="TRC267" s="43"/>
      <c r="TRD267" s="43"/>
      <c r="TRE267" s="43"/>
      <c r="TRF267" s="43"/>
      <c r="TRG267" s="43"/>
      <c r="TRH267" s="43"/>
      <c r="TRI267" s="43"/>
      <c r="TRJ267" s="43"/>
      <c r="TRK267" s="43"/>
      <c r="TRL267" s="43"/>
      <c r="TRM267" s="43"/>
      <c r="TRN267" s="43"/>
      <c r="TRO267" s="43"/>
      <c r="TRP267" s="43"/>
      <c r="TRQ267" s="43"/>
      <c r="TRR267" s="43"/>
      <c r="TRS267" s="43"/>
      <c r="TRT267" s="43"/>
      <c r="TRU267" s="43"/>
      <c r="TRV267" s="43"/>
      <c r="TRW267" s="43"/>
      <c r="TRX267" s="43"/>
      <c r="TRY267" s="43"/>
      <c r="TRZ267" s="43"/>
      <c r="TSA267" s="43"/>
      <c r="TSB267" s="43"/>
      <c r="TSC267" s="43"/>
      <c r="TSD267" s="43"/>
      <c r="TSE267" s="43"/>
      <c r="TSF267" s="43"/>
      <c r="TSG267" s="43"/>
      <c r="TSH267" s="43"/>
      <c r="TSI267" s="43"/>
      <c r="TSJ267" s="43"/>
      <c r="TSK267" s="43"/>
      <c r="TSL267" s="43"/>
      <c r="TSM267" s="43"/>
      <c r="TSN267" s="43"/>
      <c r="TSO267" s="43"/>
      <c r="TSP267" s="43"/>
      <c r="TSQ267" s="43"/>
      <c r="TSR267" s="43"/>
      <c r="TSS267" s="43"/>
      <c r="TST267" s="43"/>
      <c r="TSU267" s="43"/>
      <c r="TSV267" s="43"/>
      <c r="TSW267" s="43"/>
      <c r="TSX267" s="43"/>
      <c r="TSY267" s="43"/>
      <c r="TSZ267" s="43"/>
      <c r="TTA267" s="43"/>
      <c r="TTB267" s="43"/>
      <c r="TTC267" s="43"/>
      <c r="TTD267" s="43"/>
      <c r="TTE267" s="43"/>
      <c r="TTF267" s="43"/>
      <c r="TTG267" s="43"/>
      <c r="TTH267" s="43"/>
      <c r="TTI267" s="43"/>
      <c r="TTJ267" s="43"/>
      <c r="TTK267" s="43"/>
      <c r="TTL267" s="43"/>
      <c r="TTM267" s="43"/>
      <c r="TTN267" s="43"/>
      <c r="TTO267" s="43"/>
      <c r="TTP267" s="43"/>
      <c r="TTQ267" s="43"/>
      <c r="TTR267" s="43"/>
      <c r="TTS267" s="43"/>
      <c r="TTT267" s="43"/>
      <c r="TTU267" s="43"/>
      <c r="TTV267" s="43"/>
      <c r="TTW267" s="43"/>
      <c r="TTX267" s="43"/>
      <c r="TTY267" s="43"/>
      <c r="TTZ267" s="43"/>
      <c r="TUA267" s="43"/>
      <c r="TUB267" s="43"/>
      <c r="TUC267" s="43"/>
      <c r="TUD267" s="43"/>
      <c r="TUE267" s="43"/>
      <c r="TUF267" s="43"/>
      <c r="TUG267" s="43"/>
      <c r="TUH267" s="43"/>
      <c r="TUI267" s="43"/>
      <c r="TUJ267" s="43"/>
      <c r="TUK267" s="43"/>
      <c r="TUL267" s="43"/>
      <c r="TUM267" s="43"/>
      <c r="TUN267" s="43"/>
      <c r="TUO267" s="43"/>
      <c r="TUP267" s="43"/>
      <c r="TUQ267" s="43"/>
      <c r="TUR267" s="43"/>
      <c r="TUS267" s="43"/>
      <c r="TUT267" s="43"/>
      <c r="TUU267" s="43"/>
      <c r="TUV267" s="43"/>
      <c r="TUW267" s="43"/>
      <c r="TUX267" s="43"/>
      <c r="TUY267" s="43"/>
      <c r="TUZ267" s="43"/>
      <c r="TVA267" s="43"/>
      <c r="TVB267" s="43"/>
      <c r="TVC267" s="43"/>
      <c r="TVD267" s="43"/>
      <c r="TVE267" s="43"/>
      <c r="TVF267" s="43"/>
      <c r="TVG267" s="43"/>
      <c r="TVH267" s="43"/>
      <c r="TVI267" s="43"/>
      <c r="TVJ267" s="43"/>
      <c r="TVK267" s="43"/>
      <c r="TVL267" s="43"/>
      <c r="TVM267" s="43"/>
      <c r="TVN267" s="43"/>
      <c r="TVO267" s="43"/>
      <c r="TVP267" s="43"/>
      <c r="TVQ267" s="43"/>
      <c r="TVR267" s="43"/>
      <c r="TVS267" s="43"/>
      <c r="TVT267" s="43"/>
      <c r="TVU267" s="43"/>
      <c r="TVV267" s="43"/>
      <c r="TVW267" s="43"/>
      <c r="TVX267" s="43"/>
      <c r="TVY267" s="43"/>
      <c r="TVZ267" s="43"/>
      <c r="TWA267" s="43"/>
      <c r="TWB267" s="43"/>
      <c r="TWC267" s="43"/>
      <c r="TWD267" s="43"/>
      <c r="TWE267" s="43"/>
      <c r="TWF267" s="43"/>
      <c r="TWG267" s="43"/>
      <c r="TWH267" s="43"/>
      <c r="TWI267" s="43"/>
      <c r="TWJ267" s="43"/>
      <c r="TWK267" s="43"/>
      <c r="TWL267" s="43"/>
      <c r="TWM267" s="43"/>
      <c r="TWN267" s="43"/>
      <c r="TWO267" s="43"/>
      <c r="TWP267" s="43"/>
      <c r="TWQ267" s="43"/>
      <c r="TWR267" s="43"/>
      <c r="TWS267" s="43"/>
      <c r="TWT267" s="43"/>
      <c r="TWU267" s="43"/>
      <c r="TWV267" s="43"/>
      <c r="TWW267" s="43"/>
      <c r="TWX267" s="43"/>
      <c r="TWY267" s="43"/>
      <c r="TWZ267" s="43"/>
      <c r="TXA267" s="43"/>
      <c r="TXB267" s="43"/>
      <c r="TXC267" s="43"/>
      <c r="TXD267" s="43"/>
      <c r="TXE267" s="43"/>
      <c r="TXF267" s="43"/>
      <c r="TXG267" s="43"/>
      <c r="TXH267" s="43"/>
      <c r="TXI267" s="43"/>
      <c r="TXJ267" s="43"/>
      <c r="TXK267" s="43"/>
      <c r="TXL267" s="43"/>
      <c r="TXM267" s="43"/>
      <c r="TXN267" s="43"/>
      <c r="TXO267" s="43"/>
      <c r="TXP267" s="43"/>
      <c r="TXQ267" s="43"/>
      <c r="TXR267" s="43"/>
      <c r="TXS267" s="43"/>
      <c r="TXT267" s="43"/>
      <c r="TXU267" s="43"/>
      <c r="TXV267" s="43"/>
      <c r="TXW267" s="43"/>
      <c r="TXX267" s="43"/>
      <c r="TXY267" s="43"/>
      <c r="TXZ267" s="43"/>
      <c r="TYA267" s="43"/>
      <c r="TYB267" s="43"/>
      <c r="TYC267" s="43"/>
      <c r="TYD267" s="43"/>
      <c r="TYE267" s="43"/>
      <c r="TYF267" s="43"/>
      <c r="TYG267" s="43"/>
      <c r="TYH267" s="43"/>
      <c r="TYI267" s="43"/>
      <c r="TYJ267" s="43"/>
      <c r="TYK267" s="43"/>
      <c r="TYL267" s="43"/>
      <c r="TYM267" s="43"/>
      <c r="TYN267" s="43"/>
      <c r="TYO267" s="43"/>
      <c r="TYP267" s="43"/>
      <c r="TYQ267" s="43"/>
      <c r="TYR267" s="43"/>
      <c r="TYS267" s="43"/>
      <c r="TYT267" s="43"/>
      <c r="TYU267" s="43"/>
      <c r="TYV267" s="43"/>
      <c r="TYW267" s="43"/>
      <c r="TYX267" s="43"/>
      <c r="TYY267" s="43"/>
      <c r="TYZ267" s="43"/>
      <c r="TZA267" s="43"/>
      <c r="TZB267" s="43"/>
      <c r="TZC267" s="43"/>
      <c r="TZD267" s="43"/>
      <c r="TZE267" s="43"/>
      <c r="TZF267" s="43"/>
      <c r="TZG267" s="43"/>
      <c r="TZH267" s="43"/>
      <c r="TZI267" s="43"/>
      <c r="TZJ267" s="43"/>
      <c r="TZK267" s="43"/>
      <c r="TZL267" s="43"/>
      <c r="TZM267" s="43"/>
      <c r="TZN267" s="43"/>
      <c r="TZO267" s="43"/>
      <c r="TZP267" s="43"/>
      <c r="TZQ267" s="43"/>
      <c r="TZR267" s="43"/>
      <c r="TZS267" s="43"/>
      <c r="TZT267" s="43"/>
      <c r="TZU267" s="43"/>
      <c r="TZV267" s="43"/>
      <c r="TZW267" s="43"/>
      <c r="TZX267" s="43"/>
      <c r="TZY267" s="43"/>
      <c r="TZZ267" s="43"/>
      <c r="UAA267" s="43"/>
      <c r="UAB267" s="43"/>
      <c r="UAC267" s="43"/>
      <c r="UAD267" s="43"/>
      <c r="UAE267" s="43"/>
      <c r="UAF267" s="43"/>
      <c r="UAG267" s="43"/>
      <c r="UAH267" s="43"/>
      <c r="UAI267" s="43"/>
      <c r="UAJ267" s="43"/>
      <c r="UAK267" s="43"/>
      <c r="UAL267" s="43"/>
      <c r="UAM267" s="43"/>
      <c r="UAN267" s="43"/>
      <c r="UAO267" s="43"/>
      <c r="UAP267" s="43"/>
      <c r="UAQ267" s="43"/>
      <c r="UAR267" s="43"/>
      <c r="UAS267" s="43"/>
      <c r="UAT267" s="43"/>
      <c r="UAU267" s="43"/>
      <c r="UAV267" s="43"/>
      <c r="UAW267" s="43"/>
      <c r="UAX267" s="43"/>
      <c r="UAY267" s="43"/>
      <c r="UAZ267" s="43"/>
      <c r="UBA267" s="43"/>
      <c r="UBB267" s="43"/>
      <c r="UBC267" s="43"/>
      <c r="UBD267" s="43"/>
      <c r="UBE267" s="43"/>
      <c r="UBF267" s="43"/>
      <c r="UBG267" s="43"/>
      <c r="UBH267" s="43"/>
      <c r="UBI267" s="43"/>
      <c r="UBJ267" s="43"/>
      <c r="UBK267" s="43"/>
      <c r="UBL267" s="43"/>
      <c r="UBM267" s="43"/>
      <c r="UBN267" s="43"/>
      <c r="UBO267" s="43"/>
      <c r="UBP267" s="43"/>
      <c r="UBQ267" s="43"/>
      <c r="UBR267" s="43"/>
      <c r="UBS267" s="43"/>
      <c r="UBT267" s="43"/>
      <c r="UBU267" s="43"/>
      <c r="UBV267" s="43"/>
      <c r="UBW267" s="43"/>
      <c r="UBX267" s="43"/>
      <c r="UBY267" s="43"/>
      <c r="UBZ267" s="43"/>
      <c r="UCA267" s="43"/>
      <c r="UCB267" s="43"/>
      <c r="UCC267" s="43"/>
      <c r="UCD267" s="43"/>
      <c r="UCE267" s="43"/>
      <c r="UCF267" s="43"/>
      <c r="UCG267" s="43"/>
      <c r="UCH267" s="43"/>
      <c r="UCI267" s="43"/>
      <c r="UCJ267" s="43"/>
      <c r="UCK267" s="43"/>
      <c r="UCL267" s="43"/>
      <c r="UCM267" s="43"/>
      <c r="UCN267" s="43"/>
      <c r="UCO267" s="43"/>
      <c r="UCP267" s="43"/>
      <c r="UCQ267" s="43"/>
      <c r="UCR267" s="43"/>
      <c r="UCS267" s="43"/>
      <c r="UCT267" s="43"/>
      <c r="UCU267" s="43"/>
      <c r="UCV267" s="43"/>
      <c r="UCW267" s="43"/>
      <c r="UCX267" s="43"/>
      <c r="UCY267" s="43"/>
      <c r="UCZ267" s="43"/>
      <c r="UDA267" s="43"/>
      <c r="UDB267" s="43"/>
      <c r="UDC267" s="43"/>
      <c r="UDD267" s="43"/>
      <c r="UDE267" s="43"/>
      <c r="UDF267" s="43"/>
      <c r="UDG267" s="43"/>
      <c r="UDH267" s="43"/>
      <c r="UDI267" s="43"/>
      <c r="UDJ267" s="43"/>
      <c r="UDK267" s="43"/>
      <c r="UDL267" s="43"/>
      <c r="UDM267" s="43"/>
      <c r="UDN267" s="43"/>
      <c r="UDO267" s="43"/>
      <c r="UDP267" s="43"/>
      <c r="UDQ267" s="43"/>
      <c r="UDR267" s="43"/>
      <c r="UDS267" s="43"/>
      <c r="UDT267" s="43"/>
      <c r="UDU267" s="43"/>
      <c r="UDV267" s="43"/>
      <c r="UDW267" s="43"/>
      <c r="UDX267" s="43"/>
      <c r="UDY267" s="43"/>
      <c r="UDZ267" s="43"/>
      <c r="UEA267" s="43"/>
      <c r="UEB267" s="43"/>
      <c r="UEC267" s="43"/>
      <c r="UED267" s="43"/>
      <c r="UEE267" s="43"/>
      <c r="UEF267" s="43"/>
      <c r="UEG267" s="43"/>
      <c r="UEH267" s="43"/>
      <c r="UEI267" s="43"/>
      <c r="UEJ267" s="43"/>
      <c r="UEK267" s="43"/>
      <c r="UEL267" s="43"/>
      <c r="UEM267" s="43"/>
      <c r="UEN267" s="43"/>
      <c r="UEO267" s="43"/>
      <c r="UEP267" s="43"/>
      <c r="UEQ267" s="43"/>
      <c r="UER267" s="43"/>
      <c r="UES267" s="43"/>
      <c r="UET267" s="43"/>
      <c r="UEU267" s="43"/>
      <c r="UEV267" s="43"/>
      <c r="UEW267" s="43"/>
      <c r="UEX267" s="43"/>
      <c r="UEY267" s="43"/>
      <c r="UEZ267" s="43"/>
      <c r="UFA267" s="43"/>
      <c r="UFB267" s="43"/>
      <c r="UFC267" s="43"/>
      <c r="UFD267" s="43"/>
      <c r="UFE267" s="43"/>
      <c r="UFF267" s="43"/>
      <c r="UFG267" s="43"/>
      <c r="UFH267" s="43"/>
      <c r="UFI267" s="43"/>
      <c r="UFJ267" s="43"/>
      <c r="UFK267" s="43"/>
      <c r="UFL267" s="43"/>
      <c r="UFM267" s="43"/>
      <c r="UFN267" s="43"/>
      <c r="UFO267" s="43"/>
      <c r="UFP267" s="43"/>
      <c r="UFQ267" s="43"/>
      <c r="UFR267" s="43"/>
      <c r="UFS267" s="43"/>
      <c r="UFT267" s="43"/>
      <c r="UFU267" s="43"/>
      <c r="UFV267" s="43"/>
      <c r="UFW267" s="43"/>
      <c r="UFX267" s="43"/>
      <c r="UFY267" s="43"/>
      <c r="UFZ267" s="43"/>
      <c r="UGA267" s="43"/>
      <c r="UGB267" s="43"/>
      <c r="UGC267" s="43"/>
      <c r="UGD267" s="43"/>
      <c r="UGE267" s="43"/>
      <c r="UGF267" s="43"/>
      <c r="UGG267" s="43"/>
      <c r="UGH267" s="43"/>
      <c r="UGI267" s="43"/>
      <c r="UGJ267" s="43"/>
      <c r="UGK267" s="43"/>
      <c r="UGL267" s="43"/>
      <c r="UGM267" s="43"/>
      <c r="UGN267" s="43"/>
      <c r="UGO267" s="43"/>
      <c r="UGP267" s="43"/>
      <c r="UGQ267" s="43"/>
      <c r="UGR267" s="43"/>
      <c r="UGS267" s="43"/>
      <c r="UGT267" s="43"/>
      <c r="UGU267" s="43"/>
      <c r="UGV267" s="43"/>
      <c r="UGW267" s="43"/>
      <c r="UGX267" s="43"/>
      <c r="UGY267" s="43"/>
      <c r="UGZ267" s="43"/>
      <c r="UHA267" s="43"/>
      <c r="UHB267" s="43"/>
      <c r="UHC267" s="43"/>
      <c r="UHD267" s="43"/>
      <c r="UHE267" s="43"/>
      <c r="UHF267" s="43"/>
      <c r="UHG267" s="43"/>
      <c r="UHH267" s="43"/>
      <c r="UHI267" s="43"/>
      <c r="UHJ267" s="43"/>
      <c r="UHK267" s="43"/>
      <c r="UHL267" s="43"/>
      <c r="UHM267" s="43"/>
      <c r="UHN267" s="43"/>
      <c r="UHO267" s="43"/>
      <c r="UHP267" s="43"/>
      <c r="UHQ267" s="43"/>
      <c r="UHR267" s="43"/>
      <c r="UHS267" s="43"/>
      <c r="UHT267" s="43"/>
      <c r="UHU267" s="43"/>
      <c r="UHV267" s="43"/>
      <c r="UHW267" s="43"/>
      <c r="UHX267" s="43"/>
      <c r="UHY267" s="43"/>
      <c r="UHZ267" s="43"/>
      <c r="UIA267" s="43"/>
      <c r="UIB267" s="43"/>
      <c r="UIC267" s="43"/>
      <c r="UID267" s="43"/>
      <c r="UIE267" s="43"/>
      <c r="UIF267" s="43"/>
      <c r="UIG267" s="43"/>
      <c r="UIH267" s="43"/>
      <c r="UII267" s="43"/>
      <c r="UIJ267" s="43"/>
      <c r="UIK267" s="43"/>
      <c r="UIL267" s="43"/>
      <c r="UIM267" s="43"/>
      <c r="UIN267" s="43"/>
      <c r="UIO267" s="43"/>
      <c r="UIP267" s="43"/>
      <c r="UIQ267" s="43"/>
      <c r="UIR267" s="43"/>
      <c r="UIS267" s="43"/>
      <c r="UIT267" s="43"/>
      <c r="UIU267" s="43"/>
      <c r="UIV267" s="43"/>
      <c r="UIW267" s="43"/>
      <c r="UIX267" s="43"/>
      <c r="UIY267" s="43"/>
      <c r="UIZ267" s="43"/>
      <c r="UJA267" s="43"/>
      <c r="UJB267" s="43"/>
      <c r="UJC267" s="43"/>
      <c r="UJD267" s="43"/>
      <c r="UJE267" s="43"/>
      <c r="UJF267" s="43"/>
      <c r="UJG267" s="43"/>
      <c r="UJH267" s="43"/>
      <c r="UJI267" s="43"/>
      <c r="UJJ267" s="43"/>
      <c r="UJK267" s="43"/>
      <c r="UJL267" s="43"/>
      <c r="UJM267" s="43"/>
      <c r="UJN267" s="43"/>
      <c r="UJO267" s="43"/>
      <c r="UJP267" s="43"/>
      <c r="UJQ267" s="43"/>
      <c r="UJR267" s="43"/>
      <c r="UJS267" s="43"/>
      <c r="UJT267" s="43"/>
      <c r="UJU267" s="43"/>
      <c r="UJV267" s="43"/>
      <c r="UJW267" s="43"/>
      <c r="UJX267" s="43"/>
      <c r="UJY267" s="43"/>
      <c r="UJZ267" s="43"/>
      <c r="UKA267" s="43"/>
      <c r="UKB267" s="43"/>
      <c r="UKC267" s="43"/>
      <c r="UKD267" s="43"/>
      <c r="UKE267" s="43"/>
      <c r="UKF267" s="43"/>
      <c r="UKG267" s="43"/>
      <c r="UKH267" s="43"/>
      <c r="UKI267" s="43"/>
      <c r="UKJ267" s="43"/>
      <c r="UKK267" s="43"/>
      <c r="UKL267" s="43"/>
      <c r="UKM267" s="43"/>
      <c r="UKN267" s="43"/>
      <c r="UKO267" s="43"/>
      <c r="UKP267" s="43"/>
      <c r="UKQ267" s="43"/>
      <c r="UKR267" s="43"/>
      <c r="UKS267" s="43"/>
      <c r="UKT267" s="43"/>
      <c r="UKU267" s="43"/>
      <c r="UKV267" s="43"/>
      <c r="UKW267" s="43"/>
      <c r="UKX267" s="43"/>
      <c r="UKY267" s="43"/>
      <c r="UKZ267" s="43"/>
      <c r="ULA267" s="43"/>
      <c r="ULB267" s="43"/>
      <c r="ULC267" s="43"/>
      <c r="ULD267" s="43"/>
      <c r="ULE267" s="43"/>
      <c r="ULF267" s="43"/>
      <c r="ULG267" s="43"/>
      <c r="ULH267" s="43"/>
      <c r="ULI267" s="43"/>
      <c r="ULJ267" s="43"/>
      <c r="ULK267" s="43"/>
      <c r="ULL267" s="43"/>
      <c r="ULM267" s="43"/>
      <c r="ULN267" s="43"/>
      <c r="ULO267" s="43"/>
      <c r="ULP267" s="43"/>
      <c r="ULQ267" s="43"/>
      <c r="ULR267" s="43"/>
      <c r="ULS267" s="43"/>
      <c r="ULT267" s="43"/>
      <c r="ULU267" s="43"/>
      <c r="ULV267" s="43"/>
      <c r="ULW267" s="43"/>
      <c r="ULX267" s="43"/>
      <c r="ULY267" s="43"/>
      <c r="ULZ267" s="43"/>
      <c r="UMA267" s="43"/>
      <c r="UMB267" s="43"/>
      <c r="UMC267" s="43"/>
      <c r="UMD267" s="43"/>
      <c r="UME267" s="43"/>
      <c r="UMF267" s="43"/>
      <c r="UMG267" s="43"/>
      <c r="UMH267" s="43"/>
      <c r="UMI267" s="43"/>
      <c r="UMJ267" s="43"/>
      <c r="UMK267" s="43"/>
      <c r="UML267" s="43"/>
      <c r="UMM267" s="43"/>
      <c r="UMN267" s="43"/>
      <c r="UMO267" s="43"/>
      <c r="UMP267" s="43"/>
      <c r="UMQ267" s="43"/>
      <c r="UMR267" s="43"/>
      <c r="UMS267" s="43"/>
      <c r="UMT267" s="43"/>
      <c r="UMU267" s="43"/>
      <c r="UMV267" s="43"/>
      <c r="UMW267" s="43"/>
      <c r="UMX267" s="43"/>
      <c r="UMY267" s="43"/>
      <c r="UMZ267" s="43"/>
      <c r="UNA267" s="43"/>
      <c r="UNB267" s="43"/>
      <c r="UNC267" s="43"/>
      <c r="UND267" s="43"/>
      <c r="UNE267" s="43"/>
      <c r="UNF267" s="43"/>
      <c r="UNG267" s="43"/>
      <c r="UNH267" s="43"/>
      <c r="UNI267" s="43"/>
      <c r="UNJ267" s="43"/>
      <c r="UNK267" s="43"/>
      <c r="UNL267" s="43"/>
      <c r="UNM267" s="43"/>
      <c r="UNN267" s="43"/>
      <c r="UNO267" s="43"/>
      <c r="UNP267" s="43"/>
      <c r="UNQ267" s="43"/>
      <c r="UNR267" s="43"/>
      <c r="UNS267" s="43"/>
      <c r="UNT267" s="43"/>
      <c r="UNU267" s="43"/>
      <c r="UNV267" s="43"/>
      <c r="UNW267" s="43"/>
      <c r="UNX267" s="43"/>
      <c r="UNY267" s="43"/>
      <c r="UNZ267" s="43"/>
      <c r="UOA267" s="43"/>
      <c r="UOB267" s="43"/>
      <c r="UOC267" s="43"/>
      <c r="UOD267" s="43"/>
      <c r="UOE267" s="43"/>
      <c r="UOF267" s="43"/>
      <c r="UOG267" s="43"/>
      <c r="UOH267" s="43"/>
      <c r="UOI267" s="43"/>
      <c r="UOJ267" s="43"/>
      <c r="UOK267" s="43"/>
      <c r="UOL267" s="43"/>
      <c r="UOM267" s="43"/>
      <c r="UON267" s="43"/>
      <c r="UOO267" s="43"/>
      <c r="UOP267" s="43"/>
      <c r="UOQ267" s="43"/>
      <c r="UOR267" s="43"/>
      <c r="UOS267" s="43"/>
      <c r="UOT267" s="43"/>
      <c r="UOU267" s="43"/>
      <c r="UOV267" s="43"/>
      <c r="UOW267" s="43"/>
      <c r="UOX267" s="43"/>
      <c r="UOY267" s="43"/>
      <c r="UOZ267" s="43"/>
      <c r="UPA267" s="43"/>
      <c r="UPB267" s="43"/>
      <c r="UPC267" s="43"/>
      <c r="UPD267" s="43"/>
      <c r="UPE267" s="43"/>
      <c r="UPF267" s="43"/>
      <c r="UPG267" s="43"/>
      <c r="UPH267" s="43"/>
      <c r="UPI267" s="43"/>
      <c r="UPJ267" s="43"/>
      <c r="UPK267" s="43"/>
      <c r="UPL267" s="43"/>
      <c r="UPM267" s="43"/>
      <c r="UPN267" s="43"/>
      <c r="UPO267" s="43"/>
      <c r="UPP267" s="43"/>
      <c r="UPQ267" s="43"/>
      <c r="UPR267" s="43"/>
      <c r="UPS267" s="43"/>
      <c r="UPT267" s="43"/>
      <c r="UPU267" s="43"/>
      <c r="UPV267" s="43"/>
      <c r="UPW267" s="43"/>
      <c r="UPX267" s="43"/>
      <c r="UPY267" s="43"/>
      <c r="UPZ267" s="43"/>
      <c r="UQA267" s="43"/>
      <c r="UQB267" s="43"/>
      <c r="UQC267" s="43"/>
      <c r="UQD267" s="43"/>
      <c r="UQE267" s="43"/>
      <c r="UQF267" s="43"/>
      <c r="UQG267" s="43"/>
      <c r="UQH267" s="43"/>
      <c r="UQI267" s="43"/>
      <c r="UQJ267" s="43"/>
      <c r="UQK267" s="43"/>
      <c r="UQL267" s="43"/>
      <c r="UQM267" s="43"/>
      <c r="UQN267" s="43"/>
      <c r="UQO267" s="43"/>
      <c r="UQP267" s="43"/>
      <c r="UQQ267" s="43"/>
      <c r="UQR267" s="43"/>
      <c r="UQS267" s="43"/>
      <c r="UQT267" s="43"/>
      <c r="UQU267" s="43"/>
      <c r="UQV267" s="43"/>
      <c r="UQW267" s="43"/>
      <c r="UQX267" s="43"/>
      <c r="UQY267" s="43"/>
      <c r="UQZ267" s="43"/>
      <c r="URA267" s="43"/>
      <c r="URB267" s="43"/>
      <c r="URC267" s="43"/>
      <c r="URD267" s="43"/>
      <c r="URE267" s="43"/>
      <c r="URF267" s="43"/>
      <c r="URG267" s="43"/>
      <c r="URH267" s="43"/>
      <c r="URI267" s="43"/>
      <c r="URJ267" s="43"/>
      <c r="URK267" s="43"/>
      <c r="URL267" s="43"/>
      <c r="URM267" s="43"/>
      <c r="URN267" s="43"/>
      <c r="URO267" s="43"/>
      <c r="URP267" s="43"/>
      <c r="URQ267" s="43"/>
      <c r="URR267" s="43"/>
      <c r="URS267" s="43"/>
      <c r="URT267" s="43"/>
      <c r="URU267" s="43"/>
      <c r="URV267" s="43"/>
      <c r="URW267" s="43"/>
      <c r="URX267" s="43"/>
      <c r="URY267" s="43"/>
      <c r="URZ267" s="43"/>
      <c r="USA267" s="43"/>
      <c r="USB267" s="43"/>
      <c r="USC267" s="43"/>
      <c r="USD267" s="43"/>
      <c r="USE267" s="43"/>
      <c r="USF267" s="43"/>
      <c r="USG267" s="43"/>
      <c r="USH267" s="43"/>
      <c r="USI267" s="43"/>
      <c r="USJ267" s="43"/>
      <c r="USK267" s="43"/>
      <c r="USL267" s="43"/>
      <c r="USM267" s="43"/>
      <c r="USN267" s="43"/>
      <c r="USO267" s="43"/>
      <c r="USP267" s="43"/>
      <c r="USQ267" s="43"/>
      <c r="USR267" s="43"/>
      <c r="USS267" s="43"/>
      <c r="UST267" s="43"/>
      <c r="USU267" s="43"/>
      <c r="USV267" s="43"/>
      <c r="USW267" s="43"/>
      <c r="USX267" s="43"/>
      <c r="USY267" s="43"/>
      <c r="USZ267" s="43"/>
      <c r="UTA267" s="43"/>
      <c r="UTB267" s="43"/>
      <c r="UTC267" s="43"/>
      <c r="UTD267" s="43"/>
      <c r="UTE267" s="43"/>
      <c r="UTF267" s="43"/>
      <c r="UTG267" s="43"/>
      <c r="UTH267" s="43"/>
      <c r="UTI267" s="43"/>
      <c r="UTJ267" s="43"/>
      <c r="UTK267" s="43"/>
      <c r="UTL267" s="43"/>
      <c r="UTM267" s="43"/>
      <c r="UTN267" s="43"/>
      <c r="UTO267" s="43"/>
      <c r="UTP267" s="43"/>
      <c r="UTQ267" s="43"/>
      <c r="UTR267" s="43"/>
      <c r="UTS267" s="43"/>
      <c r="UTT267" s="43"/>
      <c r="UTU267" s="43"/>
      <c r="UTV267" s="43"/>
      <c r="UTW267" s="43"/>
      <c r="UTX267" s="43"/>
      <c r="UTY267" s="43"/>
      <c r="UTZ267" s="43"/>
      <c r="UUA267" s="43"/>
      <c r="UUB267" s="43"/>
      <c r="UUC267" s="43"/>
      <c r="UUD267" s="43"/>
      <c r="UUE267" s="43"/>
      <c r="UUF267" s="43"/>
      <c r="UUG267" s="43"/>
      <c r="UUH267" s="43"/>
      <c r="UUI267" s="43"/>
      <c r="UUJ267" s="43"/>
      <c r="UUK267" s="43"/>
      <c r="UUL267" s="43"/>
      <c r="UUM267" s="43"/>
      <c r="UUN267" s="43"/>
      <c r="UUO267" s="43"/>
      <c r="UUP267" s="43"/>
      <c r="UUQ267" s="43"/>
      <c r="UUR267" s="43"/>
      <c r="UUS267" s="43"/>
      <c r="UUT267" s="43"/>
      <c r="UUU267" s="43"/>
      <c r="UUV267" s="43"/>
      <c r="UUW267" s="43"/>
      <c r="UUX267" s="43"/>
      <c r="UUY267" s="43"/>
      <c r="UUZ267" s="43"/>
      <c r="UVA267" s="43"/>
      <c r="UVB267" s="43"/>
      <c r="UVC267" s="43"/>
      <c r="UVD267" s="43"/>
      <c r="UVE267" s="43"/>
      <c r="UVF267" s="43"/>
      <c r="UVG267" s="43"/>
      <c r="UVH267" s="43"/>
      <c r="UVI267" s="43"/>
      <c r="UVJ267" s="43"/>
      <c r="UVK267" s="43"/>
      <c r="UVL267" s="43"/>
      <c r="UVM267" s="43"/>
      <c r="UVN267" s="43"/>
      <c r="UVO267" s="43"/>
      <c r="UVP267" s="43"/>
      <c r="UVQ267" s="43"/>
      <c r="UVR267" s="43"/>
      <c r="UVS267" s="43"/>
      <c r="UVT267" s="43"/>
      <c r="UVU267" s="43"/>
      <c r="UVV267" s="43"/>
      <c r="UVW267" s="43"/>
      <c r="UVX267" s="43"/>
      <c r="UVY267" s="43"/>
      <c r="UVZ267" s="43"/>
      <c r="UWA267" s="43"/>
      <c r="UWB267" s="43"/>
      <c r="UWC267" s="43"/>
      <c r="UWD267" s="43"/>
      <c r="UWE267" s="43"/>
      <c r="UWF267" s="43"/>
      <c r="UWG267" s="43"/>
      <c r="UWH267" s="43"/>
      <c r="UWI267" s="43"/>
      <c r="UWJ267" s="43"/>
      <c r="UWK267" s="43"/>
      <c r="UWL267" s="43"/>
      <c r="UWM267" s="43"/>
      <c r="UWN267" s="43"/>
      <c r="UWO267" s="43"/>
      <c r="UWP267" s="43"/>
      <c r="UWQ267" s="43"/>
      <c r="UWR267" s="43"/>
      <c r="UWS267" s="43"/>
      <c r="UWT267" s="43"/>
      <c r="UWU267" s="43"/>
      <c r="UWV267" s="43"/>
      <c r="UWW267" s="43"/>
      <c r="UWX267" s="43"/>
      <c r="UWY267" s="43"/>
      <c r="UWZ267" s="43"/>
      <c r="UXA267" s="43"/>
      <c r="UXB267" s="43"/>
      <c r="UXC267" s="43"/>
      <c r="UXD267" s="43"/>
      <c r="UXE267" s="43"/>
      <c r="UXF267" s="43"/>
      <c r="UXG267" s="43"/>
      <c r="UXH267" s="43"/>
      <c r="UXI267" s="43"/>
      <c r="UXJ267" s="43"/>
      <c r="UXK267" s="43"/>
      <c r="UXL267" s="43"/>
      <c r="UXM267" s="43"/>
      <c r="UXN267" s="43"/>
      <c r="UXO267" s="43"/>
      <c r="UXP267" s="43"/>
      <c r="UXQ267" s="43"/>
      <c r="UXR267" s="43"/>
      <c r="UXS267" s="43"/>
      <c r="UXT267" s="43"/>
      <c r="UXU267" s="43"/>
      <c r="UXV267" s="43"/>
      <c r="UXW267" s="43"/>
      <c r="UXX267" s="43"/>
      <c r="UXY267" s="43"/>
      <c r="UXZ267" s="43"/>
      <c r="UYA267" s="43"/>
      <c r="UYB267" s="43"/>
      <c r="UYC267" s="43"/>
      <c r="UYD267" s="43"/>
      <c r="UYE267" s="43"/>
      <c r="UYF267" s="43"/>
      <c r="UYG267" s="43"/>
      <c r="UYH267" s="43"/>
      <c r="UYI267" s="43"/>
      <c r="UYJ267" s="43"/>
      <c r="UYK267" s="43"/>
      <c r="UYL267" s="43"/>
      <c r="UYM267" s="43"/>
      <c r="UYN267" s="43"/>
      <c r="UYO267" s="43"/>
      <c r="UYP267" s="43"/>
      <c r="UYQ267" s="43"/>
      <c r="UYR267" s="43"/>
      <c r="UYS267" s="43"/>
      <c r="UYT267" s="43"/>
      <c r="UYU267" s="43"/>
      <c r="UYV267" s="43"/>
      <c r="UYW267" s="43"/>
      <c r="UYX267" s="43"/>
      <c r="UYY267" s="43"/>
      <c r="UYZ267" s="43"/>
      <c r="UZA267" s="43"/>
      <c r="UZB267" s="43"/>
      <c r="UZC267" s="43"/>
      <c r="UZD267" s="43"/>
      <c r="UZE267" s="43"/>
      <c r="UZF267" s="43"/>
      <c r="UZG267" s="43"/>
      <c r="UZH267" s="43"/>
      <c r="UZI267" s="43"/>
      <c r="UZJ267" s="43"/>
      <c r="UZK267" s="43"/>
      <c r="UZL267" s="43"/>
      <c r="UZM267" s="43"/>
      <c r="UZN267" s="43"/>
      <c r="UZO267" s="43"/>
      <c r="UZP267" s="43"/>
      <c r="UZQ267" s="43"/>
      <c r="UZR267" s="43"/>
      <c r="UZS267" s="43"/>
      <c r="UZT267" s="43"/>
      <c r="UZU267" s="43"/>
      <c r="UZV267" s="43"/>
      <c r="UZW267" s="43"/>
      <c r="UZX267" s="43"/>
      <c r="UZY267" s="43"/>
      <c r="UZZ267" s="43"/>
      <c r="VAA267" s="43"/>
      <c r="VAB267" s="43"/>
      <c r="VAC267" s="43"/>
      <c r="VAD267" s="43"/>
      <c r="VAE267" s="43"/>
      <c r="VAF267" s="43"/>
      <c r="VAG267" s="43"/>
      <c r="VAH267" s="43"/>
      <c r="VAI267" s="43"/>
      <c r="VAJ267" s="43"/>
      <c r="VAK267" s="43"/>
      <c r="VAL267" s="43"/>
      <c r="VAM267" s="43"/>
      <c r="VAN267" s="43"/>
      <c r="VAO267" s="43"/>
      <c r="VAP267" s="43"/>
      <c r="VAQ267" s="43"/>
      <c r="VAR267" s="43"/>
      <c r="VAS267" s="43"/>
      <c r="VAT267" s="43"/>
      <c r="VAU267" s="43"/>
      <c r="VAV267" s="43"/>
      <c r="VAW267" s="43"/>
      <c r="VAX267" s="43"/>
      <c r="VAY267" s="43"/>
      <c r="VAZ267" s="43"/>
      <c r="VBA267" s="43"/>
      <c r="VBB267" s="43"/>
      <c r="VBC267" s="43"/>
      <c r="VBD267" s="43"/>
      <c r="VBE267" s="43"/>
      <c r="VBF267" s="43"/>
      <c r="VBG267" s="43"/>
      <c r="VBH267" s="43"/>
      <c r="VBI267" s="43"/>
      <c r="VBJ267" s="43"/>
      <c r="VBK267" s="43"/>
      <c r="VBL267" s="43"/>
      <c r="VBM267" s="43"/>
      <c r="VBN267" s="43"/>
      <c r="VBO267" s="43"/>
      <c r="VBP267" s="43"/>
      <c r="VBQ267" s="43"/>
      <c r="VBR267" s="43"/>
      <c r="VBS267" s="43"/>
      <c r="VBT267" s="43"/>
      <c r="VBU267" s="43"/>
      <c r="VBV267" s="43"/>
      <c r="VBW267" s="43"/>
      <c r="VBX267" s="43"/>
      <c r="VBY267" s="43"/>
      <c r="VBZ267" s="43"/>
      <c r="VCA267" s="43"/>
      <c r="VCB267" s="43"/>
      <c r="VCC267" s="43"/>
      <c r="VCD267" s="43"/>
      <c r="VCE267" s="43"/>
      <c r="VCF267" s="43"/>
      <c r="VCG267" s="43"/>
      <c r="VCH267" s="43"/>
      <c r="VCI267" s="43"/>
      <c r="VCJ267" s="43"/>
      <c r="VCK267" s="43"/>
      <c r="VCL267" s="43"/>
      <c r="VCM267" s="43"/>
      <c r="VCN267" s="43"/>
      <c r="VCO267" s="43"/>
      <c r="VCP267" s="43"/>
      <c r="VCQ267" s="43"/>
      <c r="VCR267" s="43"/>
      <c r="VCS267" s="43"/>
      <c r="VCT267" s="43"/>
      <c r="VCU267" s="43"/>
      <c r="VCV267" s="43"/>
      <c r="VCW267" s="43"/>
      <c r="VCX267" s="43"/>
      <c r="VCY267" s="43"/>
      <c r="VCZ267" s="43"/>
      <c r="VDA267" s="43"/>
      <c r="VDB267" s="43"/>
      <c r="VDC267" s="43"/>
      <c r="VDD267" s="43"/>
      <c r="VDE267" s="43"/>
      <c r="VDF267" s="43"/>
      <c r="VDG267" s="43"/>
      <c r="VDH267" s="43"/>
      <c r="VDI267" s="43"/>
      <c r="VDJ267" s="43"/>
      <c r="VDK267" s="43"/>
      <c r="VDL267" s="43"/>
      <c r="VDM267" s="43"/>
      <c r="VDN267" s="43"/>
      <c r="VDO267" s="43"/>
      <c r="VDP267" s="43"/>
      <c r="VDQ267" s="43"/>
      <c r="VDR267" s="43"/>
      <c r="VDS267" s="43"/>
      <c r="VDT267" s="43"/>
      <c r="VDU267" s="43"/>
      <c r="VDV267" s="43"/>
      <c r="VDW267" s="43"/>
      <c r="VDX267" s="43"/>
      <c r="VDY267" s="43"/>
      <c r="VDZ267" s="43"/>
      <c r="VEA267" s="43"/>
      <c r="VEB267" s="43"/>
      <c r="VEC267" s="43"/>
      <c r="VED267" s="43"/>
      <c r="VEE267" s="43"/>
      <c r="VEF267" s="43"/>
      <c r="VEG267" s="43"/>
      <c r="VEH267" s="43"/>
      <c r="VEI267" s="43"/>
      <c r="VEJ267" s="43"/>
      <c r="VEK267" s="43"/>
      <c r="VEL267" s="43"/>
      <c r="VEM267" s="43"/>
      <c r="VEN267" s="43"/>
      <c r="VEO267" s="43"/>
      <c r="VEP267" s="43"/>
      <c r="VEQ267" s="43"/>
      <c r="VER267" s="43"/>
      <c r="VES267" s="43"/>
      <c r="VET267" s="43"/>
      <c r="VEU267" s="43"/>
      <c r="VEV267" s="43"/>
      <c r="VEW267" s="43"/>
      <c r="VEX267" s="43"/>
      <c r="VEY267" s="43"/>
      <c r="VEZ267" s="43"/>
      <c r="VFA267" s="43"/>
      <c r="VFB267" s="43"/>
      <c r="VFC267" s="43"/>
      <c r="VFD267" s="43"/>
      <c r="VFE267" s="43"/>
      <c r="VFF267" s="43"/>
      <c r="VFG267" s="43"/>
      <c r="VFH267" s="43"/>
      <c r="VFI267" s="43"/>
      <c r="VFJ267" s="43"/>
      <c r="VFK267" s="43"/>
      <c r="VFL267" s="43"/>
      <c r="VFM267" s="43"/>
      <c r="VFN267" s="43"/>
      <c r="VFO267" s="43"/>
      <c r="VFP267" s="43"/>
      <c r="VFQ267" s="43"/>
      <c r="VFR267" s="43"/>
      <c r="VFS267" s="43"/>
      <c r="VFT267" s="43"/>
      <c r="VFU267" s="43"/>
      <c r="VFV267" s="43"/>
      <c r="VFW267" s="43"/>
      <c r="VFX267" s="43"/>
      <c r="VFY267" s="43"/>
      <c r="VFZ267" s="43"/>
      <c r="VGA267" s="43"/>
      <c r="VGB267" s="43"/>
      <c r="VGC267" s="43"/>
      <c r="VGD267" s="43"/>
      <c r="VGE267" s="43"/>
      <c r="VGF267" s="43"/>
      <c r="VGG267" s="43"/>
      <c r="VGH267" s="43"/>
      <c r="VGI267" s="43"/>
      <c r="VGJ267" s="43"/>
      <c r="VGK267" s="43"/>
      <c r="VGL267" s="43"/>
      <c r="VGM267" s="43"/>
      <c r="VGN267" s="43"/>
      <c r="VGO267" s="43"/>
      <c r="VGP267" s="43"/>
      <c r="VGQ267" s="43"/>
      <c r="VGR267" s="43"/>
      <c r="VGS267" s="43"/>
      <c r="VGT267" s="43"/>
      <c r="VGU267" s="43"/>
      <c r="VGV267" s="43"/>
      <c r="VGW267" s="43"/>
      <c r="VGX267" s="43"/>
      <c r="VGY267" s="43"/>
      <c r="VGZ267" s="43"/>
      <c r="VHA267" s="43"/>
      <c r="VHB267" s="43"/>
      <c r="VHC267" s="43"/>
      <c r="VHD267" s="43"/>
      <c r="VHE267" s="43"/>
      <c r="VHF267" s="43"/>
      <c r="VHG267" s="43"/>
      <c r="VHH267" s="43"/>
      <c r="VHI267" s="43"/>
      <c r="VHJ267" s="43"/>
      <c r="VHK267" s="43"/>
      <c r="VHL267" s="43"/>
      <c r="VHM267" s="43"/>
      <c r="VHN267" s="43"/>
      <c r="VHO267" s="43"/>
      <c r="VHP267" s="43"/>
      <c r="VHQ267" s="43"/>
      <c r="VHR267" s="43"/>
      <c r="VHS267" s="43"/>
      <c r="VHT267" s="43"/>
      <c r="VHU267" s="43"/>
      <c r="VHV267" s="43"/>
      <c r="VHW267" s="43"/>
      <c r="VHX267" s="43"/>
      <c r="VHY267" s="43"/>
      <c r="VHZ267" s="43"/>
      <c r="VIA267" s="43"/>
      <c r="VIB267" s="43"/>
      <c r="VIC267" s="43"/>
      <c r="VID267" s="43"/>
      <c r="VIE267" s="43"/>
      <c r="VIF267" s="43"/>
      <c r="VIG267" s="43"/>
      <c r="VIH267" s="43"/>
      <c r="VII267" s="43"/>
      <c r="VIJ267" s="43"/>
      <c r="VIK267" s="43"/>
      <c r="VIL267" s="43"/>
      <c r="VIM267" s="43"/>
      <c r="VIN267" s="43"/>
      <c r="VIO267" s="43"/>
      <c r="VIP267" s="43"/>
      <c r="VIQ267" s="43"/>
      <c r="VIR267" s="43"/>
      <c r="VIS267" s="43"/>
      <c r="VIT267" s="43"/>
      <c r="VIU267" s="43"/>
      <c r="VIV267" s="43"/>
      <c r="VIW267" s="43"/>
      <c r="VIX267" s="43"/>
      <c r="VIY267" s="43"/>
      <c r="VIZ267" s="43"/>
      <c r="VJA267" s="43"/>
      <c r="VJB267" s="43"/>
      <c r="VJC267" s="43"/>
      <c r="VJD267" s="43"/>
      <c r="VJE267" s="43"/>
      <c r="VJF267" s="43"/>
      <c r="VJG267" s="43"/>
      <c r="VJH267" s="43"/>
      <c r="VJI267" s="43"/>
      <c r="VJJ267" s="43"/>
      <c r="VJK267" s="43"/>
      <c r="VJL267" s="43"/>
      <c r="VJM267" s="43"/>
      <c r="VJN267" s="43"/>
      <c r="VJO267" s="43"/>
      <c r="VJP267" s="43"/>
      <c r="VJQ267" s="43"/>
      <c r="VJR267" s="43"/>
      <c r="VJS267" s="43"/>
      <c r="VJT267" s="43"/>
      <c r="VJU267" s="43"/>
      <c r="VJV267" s="43"/>
      <c r="VJW267" s="43"/>
      <c r="VJX267" s="43"/>
      <c r="VJY267" s="43"/>
      <c r="VJZ267" s="43"/>
      <c r="VKA267" s="43"/>
      <c r="VKB267" s="43"/>
      <c r="VKC267" s="43"/>
      <c r="VKD267" s="43"/>
      <c r="VKE267" s="43"/>
      <c r="VKF267" s="43"/>
      <c r="VKG267" s="43"/>
      <c r="VKH267" s="43"/>
      <c r="VKI267" s="43"/>
      <c r="VKJ267" s="43"/>
      <c r="VKK267" s="43"/>
      <c r="VKL267" s="43"/>
      <c r="VKM267" s="43"/>
      <c r="VKN267" s="43"/>
      <c r="VKO267" s="43"/>
      <c r="VKP267" s="43"/>
      <c r="VKQ267" s="43"/>
      <c r="VKR267" s="43"/>
      <c r="VKS267" s="43"/>
      <c r="VKT267" s="43"/>
      <c r="VKU267" s="43"/>
      <c r="VKV267" s="43"/>
      <c r="VKW267" s="43"/>
      <c r="VKX267" s="43"/>
      <c r="VKY267" s="43"/>
      <c r="VKZ267" s="43"/>
      <c r="VLA267" s="43"/>
      <c r="VLB267" s="43"/>
      <c r="VLC267" s="43"/>
      <c r="VLD267" s="43"/>
      <c r="VLE267" s="43"/>
      <c r="VLF267" s="43"/>
      <c r="VLG267" s="43"/>
      <c r="VLH267" s="43"/>
      <c r="VLI267" s="43"/>
      <c r="VLJ267" s="43"/>
      <c r="VLK267" s="43"/>
      <c r="VLL267" s="43"/>
      <c r="VLM267" s="43"/>
      <c r="VLN267" s="43"/>
      <c r="VLO267" s="43"/>
      <c r="VLP267" s="43"/>
      <c r="VLQ267" s="43"/>
      <c r="VLR267" s="43"/>
      <c r="VLS267" s="43"/>
      <c r="VLT267" s="43"/>
      <c r="VLU267" s="43"/>
      <c r="VLV267" s="43"/>
      <c r="VLW267" s="43"/>
      <c r="VLX267" s="43"/>
      <c r="VLY267" s="43"/>
      <c r="VLZ267" s="43"/>
      <c r="VMA267" s="43"/>
      <c r="VMB267" s="43"/>
      <c r="VMC267" s="43"/>
      <c r="VMD267" s="43"/>
      <c r="VME267" s="43"/>
      <c r="VMF267" s="43"/>
      <c r="VMG267" s="43"/>
      <c r="VMH267" s="43"/>
      <c r="VMI267" s="43"/>
      <c r="VMJ267" s="43"/>
      <c r="VMK267" s="43"/>
      <c r="VML267" s="43"/>
      <c r="VMM267" s="43"/>
      <c r="VMN267" s="43"/>
      <c r="VMO267" s="43"/>
      <c r="VMP267" s="43"/>
      <c r="VMQ267" s="43"/>
      <c r="VMR267" s="43"/>
      <c r="VMS267" s="43"/>
      <c r="VMT267" s="43"/>
      <c r="VMU267" s="43"/>
      <c r="VMV267" s="43"/>
      <c r="VMW267" s="43"/>
      <c r="VMX267" s="43"/>
      <c r="VMY267" s="43"/>
      <c r="VMZ267" s="43"/>
      <c r="VNA267" s="43"/>
      <c r="VNB267" s="43"/>
      <c r="VNC267" s="43"/>
      <c r="VND267" s="43"/>
      <c r="VNE267" s="43"/>
      <c r="VNF267" s="43"/>
      <c r="VNG267" s="43"/>
      <c r="VNH267" s="43"/>
      <c r="VNI267" s="43"/>
      <c r="VNJ267" s="43"/>
      <c r="VNK267" s="43"/>
      <c r="VNL267" s="43"/>
      <c r="VNM267" s="43"/>
      <c r="VNN267" s="43"/>
      <c r="VNO267" s="43"/>
      <c r="VNP267" s="43"/>
      <c r="VNQ267" s="43"/>
      <c r="VNR267" s="43"/>
      <c r="VNS267" s="43"/>
      <c r="VNT267" s="43"/>
      <c r="VNU267" s="43"/>
      <c r="VNV267" s="43"/>
      <c r="VNW267" s="43"/>
      <c r="VNX267" s="43"/>
      <c r="VNY267" s="43"/>
      <c r="VNZ267" s="43"/>
      <c r="VOA267" s="43"/>
      <c r="VOB267" s="43"/>
      <c r="VOC267" s="43"/>
      <c r="VOD267" s="43"/>
      <c r="VOE267" s="43"/>
      <c r="VOF267" s="43"/>
      <c r="VOG267" s="43"/>
      <c r="VOH267" s="43"/>
      <c r="VOI267" s="43"/>
      <c r="VOJ267" s="43"/>
      <c r="VOK267" s="43"/>
      <c r="VOL267" s="43"/>
      <c r="VOM267" s="43"/>
      <c r="VON267" s="43"/>
      <c r="VOO267" s="43"/>
      <c r="VOP267" s="43"/>
      <c r="VOQ267" s="43"/>
      <c r="VOR267" s="43"/>
      <c r="VOS267" s="43"/>
      <c r="VOT267" s="43"/>
      <c r="VOU267" s="43"/>
      <c r="VOV267" s="43"/>
      <c r="VOW267" s="43"/>
      <c r="VOX267" s="43"/>
      <c r="VOY267" s="43"/>
      <c r="VOZ267" s="43"/>
      <c r="VPA267" s="43"/>
      <c r="VPB267" s="43"/>
      <c r="VPC267" s="43"/>
      <c r="VPD267" s="43"/>
      <c r="VPE267" s="43"/>
      <c r="VPF267" s="43"/>
      <c r="VPG267" s="43"/>
      <c r="VPH267" s="43"/>
      <c r="VPI267" s="43"/>
      <c r="VPJ267" s="43"/>
      <c r="VPK267" s="43"/>
      <c r="VPL267" s="43"/>
      <c r="VPM267" s="43"/>
      <c r="VPN267" s="43"/>
      <c r="VPO267" s="43"/>
      <c r="VPP267" s="43"/>
      <c r="VPQ267" s="43"/>
      <c r="VPR267" s="43"/>
      <c r="VPS267" s="43"/>
      <c r="VPT267" s="43"/>
      <c r="VPU267" s="43"/>
      <c r="VPV267" s="43"/>
      <c r="VPW267" s="43"/>
      <c r="VPX267" s="43"/>
      <c r="VPY267" s="43"/>
      <c r="VPZ267" s="43"/>
      <c r="VQA267" s="43"/>
      <c r="VQB267" s="43"/>
      <c r="VQC267" s="43"/>
      <c r="VQD267" s="43"/>
      <c r="VQE267" s="43"/>
      <c r="VQF267" s="43"/>
      <c r="VQG267" s="43"/>
      <c r="VQH267" s="43"/>
      <c r="VQI267" s="43"/>
      <c r="VQJ267" s="43"/>
      <c r="VQK267" s="43"/>
      <c r="VQL267" s="43"/>
      <c r="VQM267" s="43"/>
      <c r="VQN267" s="43"/>
      <c r="VQO267" s="43"/>
      <c r="VQP267" s="43"/>
      <c r="VQQ267" s="43"/>
      <c r="VQR267" s="43"/>
      <c r="VQS267" s="43"/>
      <c r="VQT267" s="43"/>
      <c r="VQU267" s="43"/>
      <c r="VQV267" s="43"/>
      <c r="VQW267" s="43"/>
      <c r="VQX267" s="43"/>
      <c r="VQY267" s="43"/>
      <c r="VQZ267" s="43"/>
      <c r="VRA267" s="43"/>
      <c r="VRB267" s="43"/>
      <c r="VRC267" s="43"/>
      <c r="VRD267" s="43"/>
      <c r="VRE267" s="43"/>
      <c r="VRF267" s="43"/>
      <c r="VRG267" s="43"/>
      <c r="VRH267" s="43"/>
      <c r="VRI267" s="43"/>
      <c r="VRJ267" s="43"/>
      <c r="VRK267" s="43"/>
      <c r="VRL267" s="43"/>
      <c r="VRM267" s="43"/>
      <c r="VRN267" s="43"/>
      <c r="VRO267" s="43"/>
      <c r="VRP267" s="43"/>
      <c r="VRQ267" s="43"/>
      <c r="VRR267" s="43"/>
      <c r="VRS267" s="43"/>
      <c r="VRT267" s="43"/>
      <c r="VRU267" s="43"/>
      <c r="VRV267" s="43"/>
      <c r="VRW267" s="43"/>
      <c r="VRX267" s="43"/>
      <c r="VRY267" s="43"/>
      <c r="VRZ267" s="43"/>
      <c r="VSA267" s="43"/>
      <c r="VSB267" s="43"/>
      <c r="VSC267" s="43"/>
      <c r="VSD267" s="43"/>
      <c r="VSE267" s="43"/>
      <c r="VSF267" s="43"/>
      <c r="VSG267" s="43"/>
      <c r="VSH267" s="43"/>
      <c r="VSI267" s="43"/>
      <c r="VSJ267" s="43"/>
      <c r="VSK267" s="43"/>
      <c r="VSL267" s="43"/>
      <c r="VSM267" s="43"/>
      <c r="VSN267" s="43"/>
      <c r="VSO267" s="43"/>
      <c r="VSP267" s="43"/>
      <c r="VSQ267" s="43"/>
      <c r="VSR267" s="43"/>
      <c r="VSS267" s="43"/>
      <c r="VST267" s="43"/>
      <c r="VSU267" s="43"/>
      <c r="VSV267" s="43"/>
      <c r="VSW267" s="43"/>
      <c r="VSX267" s="43"/>
      <c r="VSY267" s="43"/>
      <c r="VSZ267" s="43"/>
      <c r="VTA267" s="43"/>
      <c r="VTB267" s="43"/>
      <c r="VTC267" s="43"/>
      <c r="VTD267" s="43"/>
      <c r="VTE267" s="43"/>
      <c r="VTF267" s="43"/>
      <c r="VTG267" s="43"/>
      <c r="VTH267" s="43"/>
      <c r="VTI267" s="43"/>
      <c r="VTJ267" s="43"/>
      <c r="VTK267" s="43"/>
      <c r="VTL267" s="43"/>
      <c r="VTM267" s="43"/>
      <c r="VTN267" s="43"/>
      <c r="VTO267" s="43"/>
      <c r="VTP267" s="43"/>
      <c r="VTQ267" s="43"/>
      <c r="VTR267" s="43"/>
      <c r="VTS267" s="43"/>
      <c r="VTT267" s="43"/>
      <c r="VTU267" s="43"/>
      <c r="VTV267" s="43"/>
      <c r="VTW267" s="43"/>
      <c r="VTX267" s="43"/>
      <c r="VTY267" s="43"/>
      <c r="VTZ267" s="43"/>
      <c r="VUA267" s="43"/>
      <c r="VUB267" s="43"/>
      <c r="VUC267" s="43"/>
      <c r="VUD267" s="43"/>
      <c r="VUE267" s="43"/>
      <c r="VUF267" s="43"/>
      <c r="VUG267" s="43"/>
      <c r="VUH267" s="43"/>
      <c r="VUI267" s="43"/>
      <c r="VUJ267" s="43"/>
      <c r="VUK267" s="43"/>
      <c r="VUL267" s="43"/>
      <c r="VUM267" s="43"/>
      <c r="VUN267" s="43"/>
      <c r="VUO267" s="43"/>
      <c r="VUP267" s="43"/>
      <c r="VUQ267" s="43"/>
      <c r="VUR267" s="43"/>
      <c r="VUS267" s="43"/>
      <c r="VUT267" s="43"/>
      <c r="VUU267" s="43"/>
      <c r="VUV267" s="43"/>
      <c r="VUW267" s="43"/>
      <c r="VUX267" s="43"/>
      <c r="VUY267" s="43"/>
      <c r="VUZ267" s="43"/>
      <c r="VVA267" s="43"/>
      <c r="VVB267" s="43"/>
      <c r="VVC267" s="43"/>
      <c r="VVD267" s="43"/>
      <c r="VVE267" s="43"/>
      <c r="VVF267" s="43"/>
      <c r="VVG267" s="43"/>
      <c r="VVH267" s="43"/>
      <c r="VVI267" s="43"/>
      <c r="VVJ267" s="43"/>
      <c r="VVK267" s="43"/>
      <c r="VVL267" s="43"/>
      <c r="VVM267" s="43"/>
      <c r="VVN267" s="43"/>
      <c r="VVO267" s="43"/>
      <c r="VVP267" s="43"/>
      <c r="VVQ267" s="43"/>
      <c r="VVR267" s="43"/>
      <c r="VVS267" s="43"/>
      <c r="VVT267" s="43"/>
      <c r="VVU267" s="43"/>
      <c r="VVV267" s="43"/>
      <c r="VVW267" s="43"/>
      <c r="VVX267" s="43"/>
      <c r="VVY267" s="43"/>
      <c r="VVZ267" s="43"/>
      <c r="VWA267" s="43"/>
      <c r="VWB267" s="43"/>
      <c r="VWC267" s="43"/>
      <c r="VWD267" s="43"/>
      <c r="VWE267" s="43"/>
      <c r="VWF267" s="43"/>
      <c r="VWG267" s="43"/>
      <c r="VWH267" s="43"/>
      <c r="VWI267" s="43"/>
      <c r="VWJ267" s="43"/>
      <c r="VWK267" s="43"/>
      <c r="VWL267" s="43"/>
      <c r="VWM267" s="43"/>
      <c r="VWN267" s="43"/>
      <c r="VWO267" s="43"/>
      <c r="VWP267" s="43"/>
      <c r="VWQ267" s="43"/>
      <c r="VWR267" s="43"/>
      <c r="VWS267" s="43"/>
      <c r="VWT267" s="43"/>
      <c r="VWU267" s="43"/>
      <c r="VWV267" s="43"/>
      <c r="VWW267" s="43"/>
      <c r="VWX267" s="43"/>
      <c r="VWY267" s="43"/>
      <c r="VWZ267" s="43"/>
      <c r="VXA267" s="43"/>
      <c r="VXB267" s="43"/>
      <c r="VXC267" s="43"/>
      <c r="VXD267" s="43"/>
      <c r="VXE267" s="43"/>
      <c r="VXF267" s="43"/>
      <c r="VXG267" s="43"/>
      <c r="VXH267" s="43"/>
      <c r="VXI267" s="43"/>
      <c r="VXJ267" s="43"/>
      <c r="VXK267" s="43"/>
      <c r="VXL267" s="43"/>
      <c r="VXM267" s="43"/>
      <c r="VXN267" s="43"/>
      <c r="VXO267" s="43"/>
      <c r="VXP267" s="43"/>
      <c r="VXQ267" s="43"/>
      <c r="VXR267" s="43"/>
      <c r="VXS267" s="43"/>
      <c r="VXT267" s="43"/>
      <c r="VXU267" s="43"/>
      <c r="VXV267" s="43"/>
      <c r="VXW267" s="43"/>
      <c r="VXX267" s="43"/>
      <c r="VXY267" s="43"/>
      <c r="VXZ267" s="43"/>
      <c r="VYA267" s="43"/>
      <c r="VYB267" s="43"/>
      <c r="VYC267" s="43"/>
      <c r="VYD267" s="43"/>
      <c r="VYE267" s="43"/>
      <c r="VYF267" s="43"/>
      <c r="VYG267" s="43"/>
      <c r="VYH267" s="43"/>
      <c r="VYI267" s="43"/>
      <c r="VYJ267" s="43"/>
      <c r="VYK267" s="43"/>
      <c r="VYL267" s="43"/>
      <c r="VYM267" s="43"/>
      <c r="VYN267" s="43"/>
      <c r="VYO267" s="43"/>
      <c r="VYP267" s="43"/>
      <c r="VYQ267" s="43"/>
      <c r="VYR267" s="43"/>
      <c r="VYS267" s="43"/>
      <c r="VYT267" s="43"/>
      <c r="VYU267" s="43"/>
      <c r="VYV267" s="43"/>
      <c r="VYW267" s="43"/>
      <c r="VYX267" s="43"/>
      <c r="VYY267" s="43"/>
      <c r="VYZ267" s="43"/>
      <c r="VZA267" s="43"/>
      <c r="VZB267" s="43"/>
      <c r="VZC267" s="43"/>
      <c r="VZD267" s="43"/>
      <c r="VZE267" s="43"/>
      <c r="VZF267" s="43"/>
      <c r="VZG267" s="43"/>
      <c r="VZH267" s="43"/>
      <c r="VZI267" s="43"/>
      <c r="VZJ267" s="43"/>
      <c r="VZK267" s="43"/>
      <c r="VZL267" s="43"/>
      <c r="VZM267" s="43"/>
      <c r="VZN267" s="43"/>
      <c r="VZO267" s="43"/>
      <c r="VZP267" s="43"/>
      <c r="VZQ267" s="43"/>
      <c r="VZR267" s="43"/>
      <c r="VZS267" s="43"/>
      <c r="VZT267" s="43"/>
      <c r="VZU267" s="43"/>
      <c r="VZV267" s="43"/>
      <c r="VZW267" s="43"/>
      <c r="VZX267" s="43"/>
      <c r="VZY267" s="43"/>
      <c r="VZZ267" s="43"/>
      <c r="WAA267" s="43"/>
      <c r="WAB267" s="43"/>
      <c r="WAC267" s="43"/>
      <c r="WAD267" s="43"/>
      <c r="WAE267" s="43"/>
      <c r="WAF267" s="43"/>
      <c r="WAG267" s="43"/>
      <c r="WAH267" s="43"/>
      <c r="WAI267" s="43"/>
      <c r="WAJ267" s="43"/>
      <c r="WAK267" s="43"/>
      <c r="WAL267" s="43"/>
      <c r="WAM267" s="43"/>
      <c r="WAN267" s="43"/>
      <c r="WAO267" s="43"/>
      <c r="WAP267" s="43"/>
      <c r="WAQ267" s="43"/>
      <c r="WAR267" s="43"/>
      <c r="WAS267" s="43"/>
      <c r="WAT267" s="43"/>
      <c r="WAU267" s="43"/>
      <c r="WAV267" s="43"/>
      <c r="WAW267" s="43"/>
      <c r="WAX267" s="43"/>
      <c r="WAY267" s="43"/>
      <c r="WAZ267" s="43"/>
      <c r="WBA267" s="43"/>
      <c r="WBB267" s="43"/>
      <c r="WBC267" s="43"/>
      <c r="WBD267" s="43"/>
      <c r="WBE267" s="43"/>
      <c r="WBF267" s="43"/>
      <c r="WBG267" s="43"/>
      <c r="WBH267" s="43"/>
      <c r="WBI267" s="43"/>
      <c r="WBJ267" s="43"/>
      <c r="WBK267" s="43"/>
      <c r="WBL267" s="43"/>
      <c r="WBM267" s="43"/>
      <c r="WBN267" s="43"/>
      <c r="WBO267" s="43"/>
      <c r="WBP267" s="43"/>
      <c r="WBQ267" s="43"/>
      <c r="WBR267" s="43"/>
      <c r="WBS267" s="43"/>
      <c r="WBT267" s="43"/>
      <c r="WBU267" s="43"/>
      <c r="WBV267" s="43"/>
      <c r="WBW267" s="43"/>
      <c r="WBX267" s="43"/>
      <c r="WBY267" s="43"/>
      <c r="WBZ267" s="43"/>
      <c r="WCA267" s="43"/>
      <c r="WCB267" s="43"/>
      <c r="WCC267" s="43"/>
      <c r="WCD267" s="43"/>
      <c r="WCE267" s="43"/>
      <c r="WCF267" s="43"/>
      <c r="WCG267" s="43"/>
      <c r="WCH267" s="43"/>
      <c r="WCI267" s="43"/>
      <c r="WCJ267" s="43"/>
      <c r="WCK267" s="43"/>
      <c r="WCL267" s="43"/>
      <c r="WCM267" s="43"/>
      <c r="WCN267" s="43"/>
      <c r="WCO267" s="43"/>
      <c r="WCP267" s="43"/>
      <c r="WCQ267" s="43"/>
      <c r="WCR267" s="43"/>
      <c r="WCS267" s="43"/>
      <c r="WCT267" s="43"/>
      <c r="WCU267" s="43"/>
      <c r="WCV267" s="43"/>
      <c r="WCW267" s="43"/>
      <c r="WCX267" s="43"/>
      <c r="WCY267" s="43"/>
      <c r="WCZ267" s="43"/>
      <c r="WDA267" s="43"/>
      <c r="WDB267" s="43"/>
      <c r="WDC267" s="43"/>
      <c r="WDD267" s="43"/>
      <c r="WDE267" s="43"/>
      <c r="WDF267" s="43"/>
      <c r="WDG267" s="43"/>
      <c r="WDH267" s="43"/>
      <c r="WDI267" s="43"/>
      <c r="WDJ267" s="43"/>
      <c r="WDK267" s="43"/>
      <c r="WDL267" s="43"/>
      <c r="WDM267" s="43"/>
      <c r="WDN267" s="43"/>
      <c r="WDO267" s="43"/>
      <c r="WDP267" s="43"/>
      <c r="WDQ267" s="43"/>
      <c r="WDR267" s="43"/>
      <c r="WDS267" s="43"/>
      <c r="WDT267" s="43"/>
      <c r="WDU267" s="43"/>
      <c r="WDV267" s="43"/>
      <c r="WDW267" s="43"/>
      <c r="WDX267" s="43"/>
      <c r="WDY267" s="43"/>
      <c r="WDZ267" s="43"/>
      <c r="WEA267" s="43"/>
      <c r="WEB267" s="43"/>
      <c r="WEC267" s="43"/>
      <c r="WED267" s="43"/>
      <c r="WEE267" s="43"/>
      <c r="WEF267" s="43"/>
      <c r="WEG267" s="43"/>
      <c r="WEH267" s="43"/>
      <c r="WEI267" s="43"/>
      <c r="WEJ267" s="43"/>
      <c r="WEK267" s="43"/>
      <c r="WEL267" s="43"/>
      <c r="WEM267" s="43"/>
      <c r="WEN267" s="43"/>
      <c r="WEO267" s="43"/>
      <c r="WEP267" s="43"/>
      <c r="WEQ267" s="43"/>
      <c r="WER267" s="43"/>
      <c r="WES267" s="43"/>
      <c r="WET267" s="43"/>
      <c r="WEU267" s="43"/>
      <c r="WEV267" s="43"/>
      <c r="WEW267" s="43"/>
      <c r="WEX267" s="43"/>
      <c r="WEY267" s="43"/>
      <c r="WEZ267" s="43"/>
      <c r="WFA267" s="43"/>
      <c r="WFB267" s="43"/>
      <c r="WFC267" s="43"/>
      <c r="WFD267" s="43"/>
      <c r="WFE267" s="43"/>
      <c r="WFF267" s="43"/>
      <c r="WFG267" s="43"/>
      <c r="WFH267" s="43"/>
      <c r="WFI267" s="43"/>
      <c r="WFJ267" s="43"/>
      <c r="WFK267" s="43"/>
      <c r="WFL267" s="43"/>
      <c r="WFM267" s="43"/>
      <c r="WFN267" s="43"/>
      <c r="WFO267" s="43"/>
      <c r="WFP267" s="43"/>
      <c r="WFQ267" s="43"/>
      <c r="WFR267" s="43"/>
      <c r="WFS267" s="43"/>
      <c r="WFT267" s="43"/>
      <c r="WFU267" s="43"/>
      <c r="WFV267" s="43"/>
      <c r="WFW267" s="43"/>
      <c r="WFX267" s="43"/>
      <c r="WFY267" s="43"/>
      <c r="WFZ267" s="43"/>
      <c r="WGA267" s="43"/>
      <c r="WGB267" s="43"/>
      <c r="WGC267" s="43"/>
      <c r="WGD267" s="43"/>
      <c r="WGE267" s="43"/>
      <c r="WGF267" s="43"/>
      <c r="WGG267" s="43"/>
      <c r="WGH267" s="43"/>
      <c r="WGI267" s="43"/>
      <c r="WGJ267" s="43"/>
      <c r="WGK267" s="43"/>
      <c r="WGL267" s="43"/>
      <c r="WGM267" s="43"/>
      <c r="WGN267" s="43"/>
      <c r="WGO267" s="43"/>
      <c r="WGP267" s="43"/>
      <c r="WGQ267" s="43"/>
      <c r="WGR267" s="43"/>
      <c r="WGS267" s="43"/>
      <c r="WGT267" s="43"/>
      <c r="WGU267" s="43"/>
      <c r="WGV267" s="43"/>
      <c r="WGW267" s="43"/>
      <c r="WGX267" s="43"/>
      <c r="WGY267" s="43"/>
      <c r="WGZ267" s="43"/>
      <c r="WHA267" s="43"/>
      <c r="WHB267" s="43"/>
      <c r="WHC267" s="43"/>
      <c r="WHD267" s="43"/>
      <c r="WHE267" s="43"/>
      <c r="WHF267" s="43"/>
      <c r="WHG267" s="43"/>
      <c r="WHH267" s="43"/>
      <c r="WHI267" s="43"/>
      <c r="WHJ267" s="43"/>
      <c r="WHK267" s="43"/>
      <c r="WHL267" s="43"/>
      <c r="WHM267" s="43"/>
      <c r="WHN267" s="43"/>
      <c r="WHO267" s="43"/>
      <c r="WHP267" s="43"/>
      <c r="WHQ267" s="43"/>
      <c r="WHR267" s="43"/>
      <c r="WHS267" s="43"/>
      <c r="WHT267" s="43"/>
      <c r="WHU267" s="43"/>
      <c r="WHV267" s="43"/>
      <c r="WHW267" s="43"/>
      <c r="WHX267" s="43"/>
      <c r="WHY267" s="43"/>
      <c r="WHZ267" s="43"/>
      <c r="WIA267" s="43"/>
      <c r="WIB267" s="43"/>
      <c r="WIC267" s="43"/>
      <c r="WID267" s="43"/>
      <c r="WIE267" s="43"/>
      <c r="WIF267" s="43"/>
      <c r="WIG267" s="43"/>
      <c r="WIH267" s="43"/>
      <c r="WII267" s="43"/>
      <c r="WIJ267" s="43"/>
      <c r="WIK267" s="43"/>
      <c r="WIL267" s="43"/>
      <c r="WIM267" s="43"/>
      <c r="WIN267" s="43"/>
      <c r="WIO267" s="43"/>
      <c r="WIP267" s="43"/>
      <c r="WIQ267" s="43"/>
      <c r="WIR267" s="43"/>
      <c r="WIS267" s="43"/>
      <c r="WIT267" s="43"/>
      <c r="WIU267" s="43"/>
      <c r="WIV267" s="43"/>
      <c r="WIW267" s="43"/>
      <c r="WIX267" s="43"/>
      <c r="WIY267" s="43"/>
      <c r="WIZ267" s="43"/>
      <c r="WJA267" s="43"/>
      <c r="WJB267" s="43"/>
      <c r="WJC267" s="43"/>
      <c r="WJD267" s="43"/>
      <c r="WJE267" s="43"/>
      <c r="WJF267" s="43"/>
      <c r="WJG267" s="43"/>
      <c r="WJH267" s="43"/>
      <c r="WJI267" s="43"/>
      <c r="WJJ267" s="43"/>
      <c r="WJK267" s="43"/>
      <c r="WJL267" s="43"/>
      <c r="WJM267" s="43"/>
      <c r="WJN267" s="43"/>
      <c r="WJO267" s="43"/>
      <c r="WJP267" s="43"/>
      <c r="WJQ267" s="43"/>
      <c r="WJR267" s="43"/>
      <c r="WJS267" s="43"/>
      <c r="WJT267" s="43"/>
      <c r="WJU267" s="43"/>
      <c r="WJV267" s="43"/>
      <c r="WJW267" s="43"/>
      <c r="WJX267" s="43"/>
      <c r="WJY267" s="43"/>
      <c r="WJZ267" s="43"/>
      <c r="WKA267" s="43"/>
      <c r="WKB267" s="43"/>
      <c r="WKC267" s="43"/>
      <c r="WKD267" s="43"/>
      <c r="WKE267" s="43"/>
      <c r="WKF267" s="43"/>
      <c r="WKG267" s="43"/>
      <c r="WKH267" s="43"/>
      <c r="WKI267" s="43"/>
      <c r="WKJ267" s="43"/>
      <c r="WKK267" s="43"/>
      <c r="WKL267" s="43"/>
      <c r="WKM267" s="43"/>
      <c r="WKN267" s="43"/>
      <c r="WKO267" s="43"/>
      <c r="WKP267" s="43"/>
      <c r="WKQ267" s="43"/>
      <c r="WKR267" s="43"/>
      <c r="WKS267" s="43"/>
      <c r="WKT267" s="43"/>
      <c r="WKU267" s="43"/>
      <c r="WKV267" s="43"/>
      <c r="WKW267" s="43"/>
      <c r="WKX267" s="43"/>
      <c r="WKY267" s="43"/>
      <c r="WKZ267" s="43"/>
      <c r="WLA267" s="43"/>
      <c r="WLB267" s="43"/>
      <c r="WLC267" s="43"/>
      <c r="WLD267" s="43"/>
      <c r="WLE267" s="43"/>
      <c r="WLF267" s="43"/>
      <c r="WLG267" s="43"/>
      <c r="WLH267" s="43"/>
      <c r="WLI267" s="43"/>
      <c r="WLJ267" s="43"/>
      <c r="WLK267" s="43"/>
      <c r="WLL267" s="43"/>
      <c r="WLM267" s="43"/>
      <c r="WLN267" s="43"/>
      <c r="WLO267" s="43"/>
      <c r="WLP267" s="43"/>
      <c r="WLQ267" s="43"/>
      <c r="WLR267" s="43"/>
      <c r="WLS267" s="43"/>
      <c r="WLT267" s="43"/>
      <c r="WLU267" s="43"/>
      <c r="WLV267" s="43"/>
      <c r="WLW267" s="43"/>
      <c r="WLX267" s="43"/>
      <c r="WLY267" s="43"/>
      <c r="WLZ267" s="43"/>
      <c r="WMA267" s="43"/>
      <c r="WMB267" s="43"/>
      <c r="WMC267" s="43"/>
      <c r="WMD267" s="43"/>
      <c r="WME267" s="43"/>
      <c r="WMF267" s="43"/>
      <c r="WMG267" s="43"/>
      <c r="WMH267" s="43"/>
      <c r="WMI267" s="43"/>
      <c r="WMJ267" s="43"/>
      <c r="WMK267" s="43"/>
      <c r="WML267" s="43"/>
      <c r="WMM267" s="43"/>
      <c r="WMN267" s="43"/>
      <c r="WMO267" s="43"/>
      <c r="WMP267" s="43"/>
      <c r="WMQ267" s="43"/>
      <c r="WMR267" s="43"/>
      <c r="WMS267" s="43"/>
      <c r="WMT267" s="43"/>
      <c r="WMU267" s="43"/>
      <c r="WMV267" s="43"/>
      <c r="WMW267" s="43"/>
      <c r="WMX267" s="43"/>
      <c r="WMY267" s="43"/>
      <c r="WMZ267" s="43"/>
      <c r="WNA267" s="43"/>
      <c r="WNB267" s="43"/>
      <c r="WNC267" s="43"/>
      <c r="WND267" s="43"/>
      <c r="WNE267" s="43"/>
      <c r="WNF267" s="43"/>
      <c r="WNG267" s="43"/>
      <c r="WNH267" s="43"/>
      <c r="WNI267" s="43"/>
      <c r="WNJ267" s="43"/>
      <c r="WNK267" s="43"/>
      <c r="WNL267" s="43"/>
      <c r="WNM267" s="43"/>
      <c r="WNN267" s="43"/>
      <c r="WNO267" s="43"/>
      <c r="WNP267" s="43"/>
      <c r="WNQ267" s="43"/>
      <c r="WNR267" s="43"/>
      <c r="WNS267" s="43"/>
      <c r="WNT267" s="43"/>
      <c r="WNU267" s="43"/>
      <c r="WNV267" s="43"/>
      <c r="WNW267" s="43"/>
      <c r="WNX267" s="43"/>
      <c r="WNY267" s="43"/>
      <c r="WNZ267" s="43"/>
      <c r="WOA267" s="43"/>
      <c r="WOB267" s="43"/>
      <c r="WOC267" s="43"/>
      <c r="WOD267" s="43"/>
      <c r="WOE267" s="43"/>
      <c r="WOF267" s="43"/>
      <c r="WOG267" s="43"/>
      <c r="WOH267" s="43"/>
      <c r="WOI267" s="43"/>
      <c r="WOJ267" s="43"/>
      <c r="WOK267" s="43"/>
      <c r="WOL267" s="43"/>
      <c r="WOM267" s="43"/>
      <c r="WON267" s="43"/>
      <c r="WOO267" s="43"/>
      <c r="WOP267" s="43"/>
      <c r="WOQ267" s="43"/>
      <c r="WOR267" s="43"/>
      <c r="WOS267" s="43"/>
      <c r="WOT267" s="43"/>
      <c r="WOU267" s="43"/>
      <c r="WOV267" s="43"/>
      <c r="WOW267" s="43"/>
      <c r="WOX267" s="43"/>
      <c r="WOY267" s="43"/>
      <c r="WOZ267" s="43"/>
      <c r="WPA267" s="43"/>
      <c r="WPB267" s="43"/>
      <c r="WPC267" s="43"/>
      <c r="WPD267" s="43"/>
      <c r="WPE267" s="43"/>
      <c r="WPF267" s="43"/>
      <c r="WPG267" s="43"/>
      <c r="WPH267" s="43"/>
      <c r="WPI267" s="43"/>
      <c r="WPJ267" s="43"/>
      <c r="WPK267" s="43"/>
      <c r="WPL267" s="43"/>
      <c r="WPM267" s="43"/>
      <c r="WPN267" s="43"/>
      <c r="WPO267" s="43"/>
      <c r="WPP267" s="43"/>
      <c r="WPQ267" s="43"/>
      <c r="WPR267" s="43"/>
      <c r="WPS267" s="43"/>
      <c r="WPT267" s="43"/>
      <c r="WPU267" s="43"/>
      <c r="WPV267" s="43"/>
      <c r="WPW267" s="43"/>
      <c r="WPX267" s="43"/>
      <c r="WPY267" s="43"/>
      <c r="WPZ267" s="43"/>
      <c r="WQA267" s="43"/>
      <c r="WQB267" s="43"/>
      <c r="WQC267" s="43"/>
      <c r="WQD267" s="43"/>
      <c r="WQE267" s="43"/>
      <c r="WQF267" s="43"/>
      <c r="WQG267" s="43"/>
      <c r="WQH267" s="43"/>
      <c r="WQI267" s="43"/>
      <c r="WQJ267" s="43"/>
      <c r="WQK267" s="43"/>
      <c r="WQL267" s="43"/>
      <c r="WQM267" s="43"/>
      <c r="WQN267" s="43"/>
      <c r="WQO267" s="43"/>
      <c r="WQP267" s="43"/>
      <c r="WQQ267" s="43"/>
      <c r="WQR267" s="43"/>
      <c r="WQS267" s="43"/>
      <c r="WQT267" s="43"/>
      <c r="WQU267" s="43"/>
      <c r="WQV267" s="43"/>
      <c r="WQW267" s="43"/>
      <c r="WQX267" s="43"/>
      <c r="WQY267" s="43"/>
      <c r="WQZ267" s="43"/>
      <c r="WRA267" s="43"/>
      <c r="WRB267" s="43"/>
      <c r="WRC267" s="43"/>
      <c r="WRD267" s="43"/>
      <c r="WRE267" s="43"/>
      <c r="WRF267" s="43"/>
      <c r="WRG267" s="43"/>
      <c r="WRH267" s="43"/>
      <c r="WRI267" s="43"/>
      <c r="WRJ267" s="43"/>
      <c r="WRK267" s="43"/>
      <c r="WRL267" s="43"/>
      <c r="WRM267" s="43"/>
      <c r="WRN267" s="43"/>
      <c r="WRO267" s="43"/>
      <c r="WRP267" s="43"/>
      <c r="WRQ267" s="43"/>
      <c r="WRR267" s="43"/>
      <c r="WRS267" s="43"/>
      <c r="WRT267" s="43"/>
      <c r="WRU267" s="43"/>
      <c r="WRV267" s="43"/>
      <c r="WRW267" s="43"/>
      <c r="WRX267" s="43"/>
      <c r="WRY267" s="43"/>
      <c r="WRZ267" s="43"/>
      <c r="WSA267" s="43"/>
      <c r="WSB267" s="43"/>
      <c r="WSC267" s="43"/>
      <c r="WSD267" s="43"/>
      <c r="WSE267" s="43"/>
      <c r="WSF267" s="43"/>
      <c r="WSG267" s="43"/>
      <c r="WSH267" s="43"/>
      <c r="WSI267" s="43"/>
      <c r="WSJ267" s="43"/>
      <c r="WSK267" s="43"/>
      <c r="WSL267" s="43"/>
      <c r="WSM267" s="43"/>
      <c r="WSN267" s="43"/>
      <c r="WSO267" s="43"/>
      <c r="WSP267" s="43"/>
      <c r="WSQ267" s="43"/>
      <c r="WSR267" s="43"/>
      <c r="WSS267" s="43"/>
      <c r="WST267" s="43"/>
      <c r="WSU267" s="43"/>
      <c r="WSV267" s="43"/>
      <c r="WSW267" s="43"/>
      <c r="WSX267" s="43"/>
      <c r="WSY267" s="43"/>
      <c r="WSZ267" s="43"/>
      <c r="WTA267" s="43"/>
      <c r="WTB267" s="43"/>
      <c r="WTC267" s="43"/>
      <c r="WTD267" s="43"/>
      <c r="WTE267" s="43"/>
      <c r="WTF267" s="43"/>
      <c r="WTG267" s="43"/>
      <c r="WTH267" s="43"/>
      <c r="WTI267" s="43"/>
      <c r="WTJ267" s="43"/>
      <c r="WTK267" s="43"/>
      <c r="WTL267" s="43"/>
      <c r="WTM267" s="43"/>
      <c r="WTN267" s="43"/>
      <c r="WTO267" s="43"/>
      <c r="WTP267" s="43"/>
      <c r="WTQ267" s="43"/>
      <c r="WTR267" s="43"/>
      <c r="WTS267" s="43"/>
      <c r="WTT267" s="43"/>
      <c r="WTU267" s="43"/>
      <c r="WTV267" s="43"/>
      <c r="WTW267" s="43"/>
      <c r="WTX267" s="43"/>
      <c r="WTY267" s="43"/>
      <c r="WTZ267" s="43"/>
      <c r="WUA267" s="43"/>
      <c r="WUB267" s="43"/>
      <c r="WUC267" s="43"/>
      <c r="WUD267" s="43"/>
      <c r="WUE267" s="43"/>
      <c r="WUF267" s="43"/>
      <c r="WUG267" s="43"/>
      <c r="WUH267" s="43"/>
      <c r="WUI267" s="43"/>
      <c r="WUJ267" s="43"/>
      <c r="WUK267" s="43"/>
      <c r="WUL267" s="43"/>
      <c r="WUM267" s="43"/>
      <c r="WUN267" s="43"/>
      <c r="WUO267" s="43"/>
      <c r="WUP267" s="43"/>
      <c r="WUQ267" s="43"/>
      <c r="WUR267" s="43"/>
      <c r="WUS267" s="43"/>
      <c r="WUT267" s="43"/>
      <c r="WUU267" s="43"/>
      <c r="WUV267" s="43"/>
      <c r="WUW267" s="43"/>
      <c r="WUX267" s="43"/>
      <c r="WUY267" s="43"/>
      <c r="WUZ267" s="43"/>
      <c r="WVA267" s="43"/>
      <c r="WVB267" s="43"/>
      <c r="WVC267" s="43"/>
      <c r="WVD267" s="43"/>
      <c r="WVE267" s="43"/>
      <c r="WVF267" s="43"/>
      <c r="WVG267" s="43"/>
      <c r="WVH267" s="43"/>
      <c r="WVI267" s="43"/>
      <c r="WVJ267" s="43"/>
      <c r="WVK267" s="43"/>
      <c r="WVL267" s="43"/>
      <c r="WVM267" s="43"/>
      <c r="WVN267" s="43"/>
      <c r="WVO267" s="43"/>
      <c r="WVP267" s="43"/>
      <c r="WVQ267" s="43"/>
      <c r="WVR267" s="43"/>
      <c r="WVS267" s="43"/>
      <c r="WVT267" s="43"/>
      <c r="WVU267" s="43"/>
      <c r="WVV267" s="43"/>
      <c r="WVW267" s="43"/>
      <c r="WVX267" s="43"/>
      <c r="WVY267" s="43"/>
      <c r="WVZ267" s="43"/>
      <c r="WWA267" s="43"/>
      <c r="WWB267" s="43"/>
      <c r="WWC267" s="43"/>
      <c r="WWD267" s="43"/>
      <c r="WWE267" s="43"/>
      <c r="WWF267" s="43"/>
      <c r="WWG267" s="43"/>
      <c r="WWH267" s="43"/>
      <c r="WWI267" s="43"/>
      <c r="WWJ267" s="43"/>
      <c r="WWK267" s="43"/>
      <c r="WWL267" s="43"/>
      <c r="WWM267" s="43"/>
      <c r="WWN267" s="43"/>
      <c r="WWO267" s="43"/>
      <c r="WWP267" s="43"/>
      <c r="WWQ267" s="43"/>
      <c r="WWR267" s="43"/>
      <c r="WWS267" s="43"/>
      <c r="WWT267" s="43"/>
      <c r="WWU267" s="43"/>
      <c r="WWV267" s="43"/>
      <c r="WWW267" s="43"/>
      <c r="WWX267" s="43"/>
      <c r="WWY267" s="43"/>
      <c r="WWZ267" s="43"/>
      <c r="WXA267" s="43"/>
      <c r="WXB267" s="43"/>
      <c r="WXC267" s="43"/>
      <c r="WXD267" s="43"/>
      <c r="WXE267" s="43"/>
      <c r="WXF267" s="43"/>
      <c r="WXG267" s="43"/>
      <c r="WXH267" s="43"/>
      <c r="WXI267" s="43"/>
      <c r="WXJ267" s="43"/>
      <c r="WXK267" s="43"/>
      <c r="WXL267" s="43"/>
      <c r="WXM267" s="43"/>
      <c r="WXN267" s="43"/>
      <c r="WXO267" s="43"/>
      <c r="WXP267" s="43"/>
      <c r="WXQ267" s="43"/>
      <c r="WXR267" s="43"/>
      <c r="WXS267" s="43"/>
      <c r="WXT267" s="43"/>
      <c r="WXU267" s="43"/>
      <c r="WXV267" s="43"/>
      <c r="WXW267" s="43"/>
      <c r="WXX267" s="43"/>
      <c r="WXY267" s="43"/>
      <c r="WXZ267" s="43"/>
      <c r="WYA267" s="43"/>
      <c r="WYB267" s="43"/>
      <c r="WYC267" s="43"/>
      <c r="WYD267" s="43"/>
      <c r="WYE267" s="43"/>
      <c r="WYF267" s="43"/>
      <c r="WYG267" s="43"/>
      <c r="WYH267" s="43"/>
      <c r="WYI267" s="43"/>
      <c r="WYJ267" s="43"/>
      <c r="WYK267" s="43"/>
      <c r="WYL267" s="43"/>
      <c r="WYM267" s="43"/>
      <c r="WYN267" s="43"/>
      <c r="WYO267" s="43"/>
      <c r="WYP267" s="43"/>
      <c r="WYQ267" s="43"/>
      <c r="WYR267" s="43"/>
      <c r="WYS267" s="43"/>
      <c r="WYT267" s="43"/>
      <c r="WYU267" s="43"/>
      <c r="WYV267" s="43"/>
      <c r="WYW267" s="43"/>
      <c r="WYX267" s="43"/>
      <c r="WYY267" s="43"/>
      <c r="WYZ267" s="43"/>
      <c r="WZA267" s="43"/>
      <c r="WZB267" s="43"/>
      <c r="WZC267" s="43"/>
      <c r="WZD267" s="43"/>
      <c r="WZE267" s="43"/>
      <c r="WZF267" s="43"/>
      <c r="WZG267" s="43"/>
      <c r="WZH267" s="43"/>
      <c r="WZI267" s="43"/>
      <c r="WZJ267" s="43"/>
      <c r="WZK267" s="43"/>
      <c r="WZL267" s="43"/>
      <c r="WZM267" s="43"/>
      <c r="WZN267" s="43"/>
      <c r="WZO267" s="43"/>
      <c r="WZP267" s="43"/>
      <c r="WZQ267" s="43"/>
      <c r="WZR267" s="43"/>
      <c r="WZS267" s="43"/>
      <c r="WZT267" s="43"/>
      <c r="WZU267" s="43"/>
      <c r="WZV267" s="43"/>
      <c r="WZW267" s="43"/>
      <c r="WZX267" s="43"/>
      <c r="WZY267" s="43"/>
      <c r="WZZ267" s="43"/>
      <c r="XAA267" s="43"/>
      <c r="XAB267" s="43"/>
      <c r="XAC267" s="43"/>
      <c r="XAD267" s="43"/>
      <c r="XAE267" s="43"/>
      <c r="XAF267" s="43"/>
      <c r="XAG267" s="43"/>
      <c r="XAH267" s="43"/>
      <c r="XAI267" s="43"/>
      <c r="XAJ267" s="43"/>
      <c r="XAK267" s="43"/>
      <c r="XAL267" s="43"/>
      <c r="XAM267" s="43"/>
      <c r="XAN267" s="43"/>
      <c r="XAO267" s="43"/>
      <c r="XAP267" s="43"/>
      <c r="XAQ267" s="43"/>
      <c r="XAR267" s="43"/>
      <c r="XAS267" s="43"/>
      <c r="XAT267" s="43"/>
      <c r="XAU267" s="43"/>
      <c r="XAV267" s="43"/>
      <c r="XAW267" s="43"/>
      <c r="XAX267" s="43"/>
      <c r="XAY267" s="43"/>
      <c r="XAZ267" s="43"/>
      <c r="XBA267" s="43"/>
      <c r="XBB267" s="43"/>
      <c r="XBC267" s="43"/>
      <c r="XBD267" s="43"/>
      <c r="XBE267" s="43"/>
      <c r="XBF267" s="43"/>
      <c r="XBG267" s="43"/>
      <c r="XBH267" s="43"/>
      <c r="XBI267" s="43"/>
      <c r="XBJ267" s="43"/>
      <c r="XBK267" s="43"/>
      <c r="XBL267" s="43"/>
      <c r="XBM267" s="43"/>
      <c r="XBN267" s="43"/>
      <c r="XBO267" s="43"/>
      <c r="XBP267" s="43"/>
      <c r="XBQ267" s="43"/>
      <c r="XBR267" s="43"/>
      <c r="XBS267" s="43"/>
      <c r="XBT267" s="43"/>
      <c r="XBU267" s="43"/>
      <c r="XBV267" s="43"/>
      <c r="XBW267" s="43"/>
      <c r="XBX267" s="43"/>
      <c r="XBY267" s="43"/>
      <c r="XBZ267" s="43"/>
      <c r="XCA267" s="43"/>
      <c r="XCB267" s="43"/>
      <c r="XCC267" s="43"/>
      <c r="XCD267" s="43"/>
      <c r="XCE267" s="43"/>
      <c r="XCF267" s="43"/>
      <c r="XCG267" s="43"/>
      <c r="XCH267" s="43"/>
      <c r="XCI267" s="43"/>
      <c r="XCJ267" s="43"/>
      <c r="XCK267" s="43"/>
      <c r="XCL267" s="43"/>
      <c r="XCM267" s="43"/>
      <c r="XCN267" s="43"/>
      <c r="XCO267" s="43"/>
      <c r="XCP267" s="43"/>
      <c r="XCQ267" s="43"/>
      <c r="XCR267" s="43"/>
      <c r="XCS267" s="43"/>
      <c r="XCT267" s="43"/>
      <c r="XCU267" s="43"/>
      <c r="XCV267" s="43"/>
      <c r="XCW267" s="43"/>
      <c r="XCX267" s="43"/>
      <c r="XCY267" s="43"/>
      <c r="XCZ267" s="43"/>
      <c r="XDA267" s="43"/>
      <c r="XDB267" s="43"/>
      <c r="XDC267" s="43"/>
      <c r="XDD267" s="43"/>
      <c r="XDE267" s="43"/>
      <c r="XDF267" s="43"/>
      <c r="XDG267" s="43"/>
      <c r="XDH267" s="43"/>
      <c r="XDI267" s="43"/>
      <c r="XDJ267" s="43"/>
      <c r="XDK267" s="43"/>
      <c r="XDL267" s="43"/>
      <c r="XDM267" s="43"/>
      <c r="XDN267" s="43"/>
      <c r="XDO267" s="43"/>
      <c r="XDP267" s="43"/>
      <c r="XDQ267" s="43"/>
      <c r="XDR267" s="43"/>
      <c r="XDS267" s="43"/>
      <c r="XDT267" s="43"/>
      <c r="XDU267" s="43"/>
      <c r="XDV267" s="43"/>
      <c r="XDW267" s="43"/>
      <c r="XDX267" s="43"/>
      <c r="XDY267" s="43"/>
      <c r="XDZ267" s="43"/>
      <c r="XEA267" s="43"/>
      <c r="XEB267" s="43"/>
      <c r="XEC267" s="43"/>
      <c r="XED267" s="43"/>
      <c r="XEE267" s="43"/>
      <c r="XEF267" s="43"/>
      <c r="XEG267" s="43"/>
      <c r="XEH267" s="43"/>
      <c r="XEI267" s="43"/>
      <c r="XEJ267" s="43"/>
      <c r="XEK267" s="43"/>
      <c r="XEL267" s="43"/>
      <c r="XEM267" s="43"/>
      <c r="XEN267" s="43"/>
      <c r="XEO267" s="43"/>
      <c r="XEP267" s="43"/>
      <c r="XEQ267" s="43"/>
      <c r="XER267" s="43"/>
      <c r="XES267" s="43"/>
      <c r="XET267" s="43"/>
      <c r="XEU267" s="43"/>
      <c r="XEV267" s="43"/>
      <c r="XEW267" s="43"/>
      <c r="XEX267" s="43"/>
    </row>
    <row r="268" spans="1:16378" s="44" customFormat="1" x14ac:dyDescent="0.25">
      <c r="A268" s="25">
        <v>2024</v>
      </c>
      <c r="B268" s="25" t="s">
        <v>185</v>
      </c>
      <c r="C268" s="165">
        <v>45533</v>
      </c>
      <c r="D268" s="27" t="s">
        <v>44</v>
      </c>
      <c r="E268" s="215" t="s">
        <v>57</v>
      </c>
      <c r="F268" s="25" t="s">
        <v>70</v>
      </c>
      <c r="G268" s="25" t="s">
        <v>190</v>
      </c>
      <c r="H268" s="58" t="s">
        <v>46</v>
      </c>
      <c r="I268" s="183" t="s">
        <v>99</v>
      </c>
      <c r="J268" s="60">
        <v>5158598</v>
      </c>
      <c r="K268" s="61"/>
      <c r="L268" s="30"/>
      <c r="M268" s="191">
        <v>183201</v>
      </c>
      <c r="N268" s="96">
        <v>11088</v>
      </c>
      <c r="O268" s="62">
        <v>11428</v>
      </c>
      <c r="P268" s="33">
        <v>11428</v>
      </c>
      <c r="Q268" s="63">
        <v>11412</v>
      </c>
      <c r="R268" s="33">
        <f t="shared" si="56"/>
        <v>-16</v>
      </c>
      <c r="S268" s="33">
        <f t="shared" si="57"/>
        <v>324</v>
      </c>
      <c r="T268" s="138">
        <f t="shared" si="58"/>
        <v>2.9220779220779258E-2</v>
      </c>
      <c r="U268" s="134">
        <f t="shared" si="52"/>
        <v>-1.4000700035001756E-3</v>
      </c>
      <c r="V268" s="65" t="s">
        <v>350</v>
      </c>
      <c r="W268" s="64">
        <v>102</v>
      </c>
      <c r="X268" s="28">
        <v>43</v>
      </c>
      <c r="Y268" s="64"/>
      <c r="Z268" s="64">
        <v>8</v>
      </c>
      <c r="AA268" s="81">
        <f t="shared" si="53"/>
        <v>0</v>
      </c>
      <c r="AB268" s="64">
        <v>63</v>
      </c>
      <c r="AC268" s="64"/>
      <c r="AD268" s="64">
        <v>4</v>
      </c>
      <c r="AE268" s="64"/>
      <c r="AF268" s="64"/>
      <c r="AG268" s="64"/>
      <c r="AH268" s="64"/>
      <c r="AI268" s="140">
        <f t="shared" si="55"/>
        <v>118</v>
      </c>
      <c r="AJ268" s="140">
        <f t="shared" si="54"/>
        <v>102</v>
      </c>
      <c r="AK268" s="28" t="s">
        <v>342</v>
      </c>
      <c r="AL268" s="25">
        <v>5</v>
      </c>
    </row>
    <row r="269" spans="1:16378" s="44" customFormat="1" x14ac:dyDescent="0.25">
      <c r="A269" s="25">
        <v>2024</v>
      </c>
      <c r="B269" s="25" t="s">
        <v>185</v>
      </c>
      <c r="C269" s="165">
        <v>45533</v>
      </c>
      <c r="D269" s="27" t="s">
        <v>44</v>
      </c>
      <c r="E269" s="215" t="s">
        <v>57</v>
      </c>
      <c r="F269" s="25" t="s">
        <v>70</v>
      </c>
      <c r="G269" s="25" t="s">
        <v>190</v>
      </c>
      <c r="H269" s="58" t="s">
        <v>46</v>
      </c>
      <c r="I269" s="183" t="s">
        <v>362</v>
      </c>
      <c r="J269" s="25">
        <v>5157987</v>
      </c>
      <c r="K269" s="28"/>
      <c r="L269" s="28"/>
      <c r="M269" s="191">
        <v>183202</v>
      </c>
      <c r="N269" s="33">
        <v>3996</v>
      </c>
      <c r="O269" s="51">
        <v>4004</v>
      </c>
      <c r="P269" s="52">
        <v>4004</v>
      </c>
      <c r="Q269" s="53">
        <v>3996</v>
      </c>
      <c r="R269" s="33">
        <f t="shared" si="56"/>
        <v>-8</v>
      </c>
      <c r="S269" s="33">
        <f t="shared" si="57"/>
        <v>0</v>
      </c>
      <c r="T269" s="36">
        <f t="shared" si="58"/>
        <v>0</v>
      </c>
      <c r="U269" s="36">
        <f t="shared" si="52"/>
        <v>-1.9980019980020414E-3</v>
      </c>
      <c r="V269" s="65" t="s">
        <v>350</v>
      </c>
      <c r="W269" s="28">
        <v>31</v>
      </c>
      <c r="X269" s="30">
        <v>8</v>
      </c>
      <c r="Y269" s="28"/>
      <c r="Z269" s="30">
        <v>7</v>
      </c>
      <c r="AA269" s="81">
        <f t="shared" si="53"/>
        <v>0</v>
      </c>
      <c r="AB269" s="30">
        <v>21</v>
      </c>
      <c r="AC269" s="30"/>
      <c r="AD269" s="30">
        <v>3</v>
      </c>
      <c r="AE269" s="28"/>
      <c r="AF269" s="30"/>
      <c r="AG269" s="28"/>
      <c r="AH269" s="30"/>
      <c r="AI269" s="140">
        <f t="shared" si="55"/>
        <v>39</v>
      </c>
      <c r="AJ269" s="140">
        <f t="shared" si="54"/>
        <v>31</v>
      </c>
      <c r="AK269" s="28" t="s">
        <v>361</v>
      </c>
      <c r="AL269" s="25">
        <v>5</v>
      </c>
    </row>
    <row r="270" spans="1:16378" s="44" customFormat="1" x14ac:dyDescent="0.25">
      <c r="A270" s="25">
        <v>2024</v>
      </c>
      <c r="B270" s="25" t="s">
        <v>185</v>
      </c>
      <c r="C270" s="165">
        <v>45533</v>
      </c>
      <c r="D270" s="27" t="s">
        <v>44</v>
      </c>
      <c r="E270" s="215" t="s">
        <v>57</v>
      </c>
      <c r="F270" s="25" t="s">
        <v>70</v>
      </c>
      <c r="G270" s="25" t="s">
        <v>190</v>
      </c>
      <c r="H270" s="58" t="s">
        <v>46</v>
      </c>
      <c r="I270" s="183" t="s">
        <v>363</v>
      </c>
      <c r="J270" s="25">
        <v>5157997</v>
      </c>
      <c r="K270" s="186"/>
      <c r="L270" s="186"/>
      <c r="M270" s="191">
        <v>183203</v>
      </c>
      <c r="N270" s="33">
        <v>4320</v>
      </c>
      <c r="O270" s="51">
        <v>4335</v>
      </c>
      <c r="P270" s="52">
        <v>4335</v>
      </c>
      <c r="Q270" s="53">
        <v>4320</v>
      </c>
      <c r="R270" s="33">
        <f t="shared" si="56"/>
        <v>-15</v>
      </c>
      <c r="S270" s="33">
        <f t="shared" si="57"/>
        <v>0</v>
      </c>
      <c r="T270" s="36">
        <f t="shared" si="58"/>
        <v>0</v>
      </c>
      <c r="U270" s="36">
        <f t="shared" si="52"/>
        <v>-3.4602076124568004E-3</v>
      </c>
      <c r="V270" s="28" t="s">
        <v>353</v>
      </c>
      <c r="W270" s="28">
        <v>40</v>
      </c>
      <c r="X270" s="28">
        <v>25</v>
      </c>
      <c r="Y270" s="28"/>
      <c r="Z270" s="30">
        <v>7</v>
      </c>
      <c r="AA270" s="81">
        <f t="shared" si="53"/>
        <v>0</v>
      </c>
      <c r="AB270" s="30">
        <v>23</v>
      </c>
      <c r="AC270" s="30"/>
      <c r="AD270" s="30">
        <v>0</v>
      </c>
      <c r="AE270" s="28"/>
      <c r="AF270" s="30"/>
      <c r="AG270" s="30"/>
      <c r="AH270" s="30"/>
      <c r="AI270" s="140">
        <f t="shared" si="55"/>
        <v>55</v>
      </c>
      <c r="AJ270" s="140">
        <f t="shared" si="54"/>
        <v>40</v>
      </c>
      <c r="AK270" s="28" t="s">
        <v>361</v>
      </c>
      <c r="AL270" s="25">
        <v>5</v>
      </c>
    </row>
    <row r="271" spans="1:16378" s="44" customFormat="1" x14ac:dyDescent="0.25">
      <c r="A271" s="68">
        <v>2024</v>
      </c>
      <c r="B271" s="25" t="s">
        <v>185</v>
      </c>
      <c r="C271" s="165">
        <v>45533</v>
      </c>
      <c r="D271" s="27" t="s">
        <v>44</v>
      </c>
      <c r="E271" s="215" t="s">
        <v>57</v>
      </c>
      <c r="F271" s="25" t="s">
        <v>70</v>
      </c>
      <c r="G271" s="25" t="s">
        <v>190</v>
      </c>
      <c r="H271" s="58" t="s">
        <v>46</v>
      </c>
      <c r="I271" s="183" t="s">
        <v>364</v>
      </c>
      <c r="J271" s="25">
        <v>5157989</v>
      </c>
      <c r="K271" s="28"/>
      <c r="L271" s="28"/>
      <c r="M271" s="191">
        <v>183204</v>
      </c>
      <c r="N271" s="33">
        <v>1080</v>
      </c>
      <c r="O271" s="51">
        <v>1089</v>
      </c>
      <c r="P271" s="52">
        <v>1088</v>
      </c>
      <c r="Q271" s="53">
        <v>1080</v>
      </c>
      <c r="R271" s="70">
        <f t="shared" si="56"/>
        <v>-9</v>
      </c>
      <c r="S271" s="33">
        <f t="shared" si="57"/>
        <v>0</v>
      </c>
      <c r="T271" s="133">
        <f t="shared" si="58"/>
        <v>0</v>
      </c>
      <c r="U271" s="133">
        <f t="shared" si="52"/>
        <v>-8.2644628099173278E-3</v>
      </c>
      <c r="V271" s="64"/>
      <c r="W271" s="64"/>
      <c r="X271" s="64">
        <v>2</v>
      </c>
      <c r="Y271" s="72"/>
      <c r="Z271" s="64">
        <v>0</v>
      </c>
      <c r="AA271" s="81">
        <f t="shared" si="53"/>
        <v>1</v>
      </c>
      <c r="AB271" s="72">
        <v>3</v>
      </c>
      <c r="AC271" s="64"/>
      <c r="AD271" s="64">
        <v>3</v>
      </c>
      <c r="AE271" s="64"/>
      <c r="AF271" s="64"/>
      <c r="AG271" s="64"/>
      <c r="AH271" s="64"/>
      <c r="AI271" s="140">
        <f t="shared" si="55"/>
        <v>9</v>
      </c>
      <c r="AJ271" s="140">
        <f t="shared" si="54"/>
        <v>0</v>
      </c>
      <c r="AK271" s="28" t="s">
        <v>365</v>
      </c>
      <c r="AL271" s="25">
        <v>5</v>
      </c>
    </row>
    <row r="272" spans="1:16378" s="44" customFormat="1" x14ac:dyDescent="0.25">
      <c r="A272" s="68">
        <v>2024</v>
      </c>
      <c r="B272" s="25" t="s">
        <v>185</v>
      </c>
      <c r="C272" s="165">
        <v>45533</v>
      </c>
      <c r="D272" s="27" t="s">
        <v>44</v>
      </c>
      <c r="E272" s="215" t="s">
        <v>57</v>
      </c>
      <c r="F272" s="25" t="s">
        <v>70</v>
      </c>
      <c r="G272" s="25" t="s">
        <v>190</v>
      </c>
      <c r="H272" s="58" t="s">
        <v>46</v>
      </c>
      <c r="I272" s="183" t="s">
        <v>364</v>
      </c>
      <c r="J272" s="25">
        <v>5157989</v>
      </c>
      <c r="K272" s="28"/>
      <c r="L272" s="28"/>
      <c r="M272" s="191">
        <v>183205</v>
      </c>
      <c r="N272" s="33">
        <v>3240</v>
      </c>
      <c r="O272" s="198">
        <v>3240</v>
      </c>
      <c r="P272" s="129">
        <v>3240</v>
      </c>
      <c r="Q272" s="130">
        <v>3240</v>
      </c>
      <c r="R272" s="70">
        <f t="shared" si="56"/>
        <v>0</v>
      </c>
      <c r="S272" s="33">
        <f t="shared" si="57"/>
        <v>0</v>
      </c>
      <c r="T272" s="133">
        <f t="shared" si="58"/>
        <v>0</v>
      </c>
      <c r="U272" s="133">
        <f t="shared" si="52"/>
        <v>0</v>
      </c>
      <c r="V272" s="64"/>
      <c r="W272" s="64">
        <v>11</v>
      </c>
      <c r="X272" s="64">
        <v>2</v>
      </c>
      <c r="Y272" s="72"/>
      <c r="Z272" s="64">
        <v>3</v>
      </c>
      <c r="AA272" s="81">
        <f t="shared" si="53"/>
        <v>0</v>
      </c>
      <c r="AB272" s="72">
        <v>6</v>
      </c>
      <c r="AC272" s="64"/>
      <c r="AD272" s="64">
        <v>0</v>
      </c>
      <c r="AE272" s="64"/>
      <c r="AF272" s="64"/>
      <c r="AG272" s="64"/>
      <c r="AH272" s="64"/>
      <c r="AI272" s="140">
        <f t="shared" si="55"/>
        <v>11</v>
      </c>
      <c r="AJ272" s="140">
        <f t="shared" si="54"/>
        <v>11</v>
      </c>
      <c r="AK272" s="28"/>
      <c r="AL272" s="25">
        <v>5</v>
      </c>
    </row>
    <row r="273" spans="1:16378" s="44" customFormat="1" x14ac:dyDescent="0.25">
      <c r="A273" s="68">
        <v>2024</v>
      </c>
      <c r="B273" s="25" t="s">
        <v>185</v>
      </c>
      <c r="C273" s="165">
        <v>45533</v>
      </c>
      <c r="D273" s="27" t="s">
        <v>44</v>
      </c>
      <c r="E273" s="215" t="s">
        <v>57</v>
      </c>
      <c r="F273" s="25" t="s">
        <v>70</v>
      </c>
      <c r="G273" s="25" t="s">
        <v>190</v>
      </c>
      <c r="H273" s="58" t="s">
        <v>46</v>
      </c>
      <c r="I273" s="183" t="s">
        <v>366</v>
      </c>
      <c r="J273" s="25">
        <v>5158597</v>
      </c>
      <c r="K273" s="28"/>
      <c r="L273" s="28"/>
      <c r="M273" s="191">
        <v>183211</v>
      </c>
      <c r="N273" s="33">
        <v>4320</v>
      </c>
      <c r="O273" s="51">
        <v>4460</v>
      </c>
      <c r="P273" s="52">
        <v>4460</v>
      </c>
      <c r="Q273" s="53">
        <v>4413</v>
      </c>
      <c r="R273" s="70">
        <f t="shared" si="56"/>
        <v>-47</v>
      </c>
      <c r="S273" s="33">
        <f t="shared" si="57"/>
        <v>93</v>
      </c>
      <c r="T273" s="133">
        <f t="shared" si="58"/>
        <v>2.1527777777777812E-2</v>
      </c>
      <c r="U273" s="133">
        <f t="shared" si="52"/>
        <v>-1.053811659192827E-2</v>
      </c>
      <c r="V273" s="54" t="s">
        <v>358</v>
      </c>
      <c r="W273" s="64">
        <v>17</v>
      </c>
      <c r="X273" s="64">
        <v>2</v>
      </c>
      <c r="Y273" s="64"/>
      <c r="Z273" s="64">
        <v>5</v>
      </c>
      <c r="AA273" s="81">
        <f t="shared" si="53"/>
        <v>0</v>
      </c>
      <c r="AB273" s="72">
        <v>57</v>
      </c>
      <c r="AC273" s="64"/>
      <c r="AD273" s="64">
        <v>0</v>
      </c>
      <c r="AE273" s="64"/>
      <c r="AF273" s="64"/>
      <c r="AG273" s="64"/>
      <c r="AH273" s="64"/>
      <c r="AI273" s="140">
        <f t="shared" si="55"/>
        <v>64</v>
      </c>
      <c r="AJ273" s="140">
        <f t="shared" si="54"/>
        <v>17</v>
      </c>
      <c r="AK273" s="28" t="s">
        <v>367</v>
      </c>
      <c r="AL273" s="25">
        <v>5</v>
      </c>
    </row>
    <row r="274" spans="1:16378" s="44" customFormat="1" x14ac:dyDescent="0.25">
      <c r="A274" s="68">
        <v>2024</v>
      </c>
      <c r="B274" s="25" t="s">
        <v>185</v>
      </c>
      <c r="C274" s="165">
        <v>45533</v>
      </c>
      <c r="D274" s="27" t="s">
        <v>44</v>
      </c>
      <c r="E274" s="215" t="s">
        <v>57</v>
      </c>
      <c r="F274" s="25" t="s">
        <v>70</v>
      </c>
      <c r="G274" s="25" t="s">
        <v>190</v>
      </c>
      <c r="H274" s="58" t="s">
        <v>46</v>
      </c>
      <c r="I274" s="183" t="s">
        <v>85</v>
      </c>
      <c r="J274" s="25">
        <v>5158599</v>
      </c>
      <c r="K274" s="28"/>
      <c r="L274" s="28"/>
      <c r="M274" s="191">
        <v>183218</v>
      </c>
      <c r="N274" s="33">
        <v>22464</v>
      </c>
      <c r="O274" s="51">
        <v>23385</v>
      </c>
      <c r="P274" s="52">
        <v>23274</v>
      </c>
      <c r="Q274" s="53">
        <v>23199</v>
      </c>
      <c r="R274" s="70">
        <f t="shared" si="56"/>
        <v>-186</v>
      </c>
      <c r="S274" s="33">
        <f t="shared" si="57"/>
        <v>735</v>
      </c>
      <c r="T274" s="133">
        <f t="shared" si="58"/>
        <v>3.2719017094017033E-2</v>
      </c>
      <c r="U274" s="133">
        <f t="shared" si="52"/>
        <v>-7.9538165490699031E-3</v>
      </c>
      <c r="V274" s="54" t="s">
        <v>368</v>
      </c>
      <c r="W274" s="64">
        <v>51</v>
      </c>
      <c r="X274" s="64">
        <v>78</v>
      </c>
      <c r="Y274" s="64"/>
      <c r="Z274" s="64">
        <v>11</v>
      </c>
      <c r="AA274" s="81">
        <f t="shared" si="53"/>
        <v>111</v>
      </c>
      <c r="AB274" s="72">
        <v>34</v>
      </c>
      <c r="AC274" s="64"/>
      <c r="AD274" s="64">
        <v>3</v>
      </c>
      <c r="AE274" s="64"/>
      <c r="AF274" s="64"/>
      <c r="AG274" s="64"/>
      <c r="AH274" s="64"/>
      <c r="AI274" s="140">
        <f t="shared" si="55"/>
        <v>237</v>
      </c>
      <c r="AJ274" s="140">
        <f t="shared" si="54"/>
        <v>51</v>
      </c>
      <c r="AK274" s="28" t="s">
        <v>369</v>
      </c>
      <c r="AL274" s="25">
        <v>5</v>
      </c>
    </row>
    <row r="275" spans="1:16378" x14ac:dyDescent="0.25">
      <c r="A275" s="128">
        <v>2024</v>
      </c>
      <c r="B275" s="173" t="s">
        <v>371</v>
      </c>
      <c r="C275" s="165">
        <v>45538</v>
      </c>
      <c r="D275" s="202" t="s">
        <v>291</v>
      </c>
      <c r="E275" s="215" t="s">
        <v>57</v>
      </c>
      <c r="F275" s="233" t="s">
        <v>292</v>
      </c>
      <c r="G275" s="128" t="s">
        <v>313</v>
      </c>
      <c r="H275" s="203" t="s">
        <v>314</v>
      </c>
      <c r="I275" s="204" t="s">
        <v>370</v>
      </c>
      <c r="J275" s="205"/>
      <c r="K275" s="205"/>
      <c r="L275" s="177"/>
      <c r="M275" s="128">
        <v>183360</v>
      </c>
      <c r="N275" s="206">
        <v>15260</v>
      </c>
      <c r="O275" s="207">
        <v>15266</v>
      </c>
      <c r="P275" s="208">
        <v>15227</v>
      </c>
      <c r="Q275" s="209">
        <v>15124</v>
      </c>
      <c r="R275" s="210">
        <v>-142</v>
      </c>
      <c r="S275" s="210">
        <v>-136</v>
      </c>
      <c r="T275" s="211">
        <v>-8.9121887287024748E-3</v>
      </c>
      <c r="U275" s="182">
        <v>-9.3017162321499258E-3</v>
      </c>
      <c r="V275" s="95"/>
      <c r="W275" s="76"/>
      <c r="X275" s="76">
        <v>1</v>
      </c>
      <c r="Y275" s="76"/>
      <c r="Z275" s="76">
        <v>94</v>
      </c>
      <c r="AA275" s="81">
        <v>39</v>
      </c>
      <c r="AB275" s="76"/>
      <c r="AC275" s="76"/>
      <c r="AD275" s="76"/>
      <c r="AE275" s="76">
        <v>8</v>
      </c>
      <c r="AF275" s="76"/>
      <c r="AG275" s="76"/>
      <c r="AH275" s="76"/>
      <c r="AI275" s="141">
        <v>142</v>
      </c>
      <c r="AJ275" s="141">
        <v>0</v>
      </c>
      <c r="AK275" s="212"/>
      <c r="AL275" s="33">
        <v>1</v>
      </c>
      <c r="AM275" s="168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4"/>
      <c r="EU275" s="44"/>
      <c r="EV275" s="44"/>
      <c r="EW275" s="44"/>
      <c r="EX275" s="44"/>
      <c r="EY275" s="44"/>
      <c r="EZ275" s="44"/>
      <c r="FA275" s="44"/>
      <c r="FB275" s="44"/>
      <c r="FC275" s="44"/>
      <c r="FD275" s="44"/>
      <c r="FE275" s="44"/>
      <c r="FF275" s="44"/>
      <c r="FG275" s="44"/>
      <c r="FH275" s="44"/>
      <c r="FI275" s="44"/>
      <c r="FJ275" s="44"/>
      <c r="FK275" s="44"/>
      <c r="FL275" s="44"/>
      <c r="FM275" s="44"/>
      <c r="FN275" s="44"/>
      <c r="FO275" s="44"/>
      <c r="FP275" s="44"/>
      <c r="FQ275" s="44"/>
      <c r="FR275" s="44"/>
      <c r="FS275" s="44"/>
      <c r="FT275" s="44"/>
      <c r="FU275" s="44"/>
      <c r="FV275" s="44"/>
      <c r="FW275" s="44"/>
      <c r="FX275" s="44"/>
      <c r="FY275" s="44"/>
      <c r="FZ275" s="44"/>
      <c r="GA275" s="44"/>
      <c r="GB275" s="44"/>
      <c r="GC275" s="44"/>
      <c r="GD275" s="44"/>
      <c r="GE275" s="44"/>
      <c r="GF275" s="44"/>
      <c r="GG275" s="44"/>
      <c r="GH275" s="44"/>
      <c r="GI275" s="44"/>
      <c r="GJ275" s="44"/>
      <c r="GK275" s="44"/>
      <c r="GL275" s="44"/>
      <c r="GM275" s="44"/>
      <c r="GN275" s="44"/>
      <c r="GO275" s="44"/>
      <c r="GP275" s="44"/>
      <c r="GQ275" s="44"/>
      <c r="GR275" s="44"/>
      <c r="GS275" s="44"/>
      <c r="GT275" s="44"/>
      <c r="GU275" s="44"/>
      <c r="GV275" s="44"/>
      <c r="GW275" s="44"/>
      <c r="GX275" s="44"/>
      <c r="GY275" s="44"/>
      <c r="GZ275" s="44"/>
      <c r="HA275" s="44"/>
      <c r="HB275" s="44"/>
      <c r="HC275" s="44"/>
      <c r="HD275" s="44"/>
      <c r="HE275" s="44"/>
      <c r="HF275" s="44"/>
      <c r="HG275" s="44"/>
      <c r="HH275" s="44"/>
      <c r="HI275" s="44"/>
      <c r="HJ275" s="44"/>
      <c r="HK275" s="44"/>
      <c r="HL275" s="44"/>
      <c r="HM275" s="44"/>
      <c r="HN275" s="44"/>
      <c r="HO275" s="44"/>
      <c r="HP275" s="44"/>
      <c r="HQ275" s="44"/>
      <c r="HR275" s="44"/>
      <c r="HS275" s="44"/>
      <c r="HT275" s="44"/>
      <c r="HU275" s="44"/>
      <c r="HV275" s="44"/>
      <c r="HW275" s="44"/>
      <c r="HX275" s="44"/>
      <c r="HY275" s="44"/>
      <c r="HZ275" s="44"/>
      <c r="IA275" s="44"/>
      <c r="IB275" s="44"/>
      <c r="IC275" s="44"/>
      <c r="ID275" s="44"/>
      <c r="IE275" s="44"/>
      <c r="IF275" s="44"/>
      <c r="IG275" s="44"/>
      <c r="IH275" s="44"/>
      <c r="II275" s="44"/>
      <c r="IJ275" s="44"/>
      <c r="IK275" s="44"/>
      <c r="IL275" s="44"/>
      <c r="IM275" s="44"/>
      <c r="IN275" s="44"/>
      <c r="IO275" s="44"/>
      <c r="IP275" s="44"/>
      <c r="IQ275" s="44"/>
      <c r="IR275" s="44"/>
      <c r="IS275" s="44"/>
      <c r="IT275" s="44"/>
      <c r="IU275" s="44"/>
      <c r="IV275" s="44"/>
      <c r="IW275" s="44"/>
      <c r="IX275" s="44"/>
      <c r="IY275" s="44"/>
      <c r="IZ275" s="44"/>
      <c r="JA275" s="44"/>
      <c r="JB275" s="44"/>
      <c r="JC275" s="44"/>
      <c r="JD275" s="44"/>
      <c r="JE275" s="44"/>
      <c r="JF275" s="44"/>
      <c r="JG275" s="44"/>
      <c r="JH275" s="44"/>
      <c r="JI275" s="44"/>
      <c r="JJ275" s="44"/>
      <c r="JK275" s="44"/>
      <c r="JL275" s="44"/>
      <c r="JM275" s="44"/>
      <c r="JN275" s="44"/>
      <c r="JO275" s="44"/>
      <c r="JP275" s="44"/>
      <c r="JQ275" s="44"/>
      <c r="JR275" s="44"/>
      <c r="JS275" s="44"/>
      <c r="JT275" s="44"/>
      <c r="JU275" s="44"/>
      <c r="JV275" s="44"/>
      <c r="JW275" s="44"/>
      <c r="JX275" s="44"/>
      <c r="JY275" s="44"/>
      <c r="JZ275" s="44"/>
      <c r="KA275" s="44"/>
      <c r="KB275" s="44"/>
      <c r="KC275" s="44"/>
      <c r="KD275" s="44"/>
      <c r="KE275" s="44"/>
      <c r="KF275" s="44"/>
      <c r="KG275" s="44"/>
      <c r="KH275" s="44"/>
      <c r="KI275" s="44"/>
      <c r="KJ275" s="44"/>
      <c r="KK275" s="44"/>
      <c r="KL275" s="44"/>
      <c r="KM275" s="44"/>
      <c r="KN275" s="44"/>
      <c r="KO275" s="44"/>
      <c r="KP275" s="44"/>
      <c r="KQ275" s="44"/>
      <c r="KR275" s="44"/>
      <c r="KS275" s="44"/>
      <c r="KT275" s="44"/>
      <c r="KU275" s="44"/>
      <c r="KV275" s="44"/>
      <c r="KW275" s="44"/>
      <c r="KX275" s="44"/>
      <c r="KY275" s="44"/>
      <c r="KZ275" s="44"/>
      <c r="LA275" s="44"/>
      <c r="LB275" s="44"/>
      <c r="LC275" s="44"/>
      <c r="LD275" s="44"/>
      <c r="LE275" s="44"/>
      <c r="LF275" s="44"/>
      <c r="LG275" s="44"/>
      <c r="LH275" s="44"/>
      <c r="LI275" s="44"/>
      <c r="LJ275" s="44"/>
      <c r="LK275" s="44"/>
      <c r="LL275" s="44"/>
      <c r="LM275" s="44"/>
      <c r="LN275" s="44"/>
      <c r="LO275" s="44"/>
      <c r="LP275" s="44"/>
      <c r="LQ275" s="44"/>
      <c r="LR275" s="44"/>
      <c r="LS275" s="44"/>
      <c r="LT275" s="44"/>
      <c r="LU275" s="44"/>
      <c r="LV275" s="44"/>
      <c r="LW275" s="44"/>
      <c r="LX275" s="44"/>
      <c r="LY275" s="44"/>
      <c r="LZ275" s="44"/>
      <c r="MA275" s="44"/>
      <c r="MB275" s="44"/>
      <c r="MC275" s="44"/>
      <c r="MD275" s="44"/>
      <c r="ME275" s="44"/>
      <c r="MF275" s="44"/>
      <c r="MG275" s="44"/>
      <c r="MH275" s="44"/>
      <c r="MI275" s="44"/>
      <c r="MJ275" s="44"/>
      <c r="MK275" s="44"/>
      <c r="ML275" s="44"/>
      <c r="MM275" s="44"/>
      <c r="MN275" s="44"/>
      <c r="MO275" s="44"/>
      <c r="MP275" s="44"/>
      <c r="MQ275" s="44"/>
      <c r="MR275" s="44"/>
      <c r="MS275" s="44"/>
      <c r="MT275" s="44"/>
      <c r="MU275" s="44"/>
      <c r="MV275" s="44"/>
      <c r="MW275" s="44"/>
      <c r="MX275" s="44"/>
      <c r="MY275" s="44"/>
      <c r="MZ275" s="44"/>
      <c r="NA275" s="44"/>
      <c r="NB275" s="44"/>
      <c r="NC275" s="44"/>
      <c r="ND275" s="44"/>
      <c r="NE275" s="44"/>
      <c r="NF275" s="44"/>
      <c r="NG275" s="44"/>
      <c r="NH275" s="44"/>
      <c r="NI275" s="44"/>
      <c r="NJ275" s="44"/>
      <c r="NK275" s="44"/>
      <c r="NL275" s="44"/>
      <c r="NM275" s="44"/>
      <c r="NN275" s="44"/>
      <c r="NO275" s="44"/>
      <c r="NP275" s="44"/>
      <c r="NQ275" s="44"/>
      <c r="NR275" s="44"/>
      <c r="NS275" s="44"/>
      <c r="NT275" s="44"/>
      <c r="NU275" s="44"/>
      <c r="NV275" s="44"/>
      <c r="NW275" s="44"/>
      <c r="NX275" s="44"/>
      <c r="NY275" s="44"/>
      <c r="NZ275" s="44"/>
      <c r="OA275" s="44"/>
      <c r="OB275" s="44"/>
      <c r="OC275" s="44"/>
      <c r="OD275" s="44"/>
      <c r="OE275" s="44"/>
      <c r="OF275" s="44"/>
      <c r="OG275" s="44"/>
      <c r="OH275" s="44"/>
      <c r="OI275" s="44"/>
      <c r="OJ275" s="44"/>
      <c r="OK275" s="44"/>
      <c r="OL275" s="44"/>
      <c r="OM275" s="44"/>
      <c r="ON275" s="44"/>
      <c r="OO275" s="44"/>
      <c r="OP275" s="44"/>
      <c r="OQ275" s="44"/>
      <c r="OR275" s="44"/>
      <c r="OS275" s="44"/>
      <c r="OT275" s="44"/>
      <c r="OU275" s="44"/>
      <c r="OV275" s="44"/>
      <c r="OW275" s="44"/>
      <c r="OX275" s="44"/>
      <c r="OY275" s="44"/>
      <c r="OZ275" s="44"/>
      <c r="PA275" s="44"/>
      <c r="PB275" s="44"/>
      <c r="PC275" s="44"/>
      <c r="PD275" s="44"/>
      <c r="PE275" s="44"/>
      <c r="PF275" s="44"/>
      <c r="PG275" s="44"/>
      <c r="PH275" s="44"/>
      <c r="PI275" s="44"/>
      <c r="PJ275" s="44"/>
      <c r="PK275" s="44"/>
      <c r="PL275" s="44"/>
      <c r="PM275" s="44"/>
      <c r="PN275" s="44"/>
      <c r="PO275" s="44"/>
      <c r="PP275" s="44"/>
      <c r="PQ275" s="44"/>
      <c r="PR275" s="44"/>
      <c r="PS275" s="44"/>
      <c r="PT275" s="44"/>
      <c r="PU275" s="44"/>
      <c r="PV275" s="44"/>
      <c r="PW275" s="44"/>
      <c r="PX275" s="44"/>
      <c r="PY275" s="44"/>
      <c r="PZ275" s="44"/>
      <c r="QA275" s="44"/>
      <c r="QB275" s="44"/>
      <c r="QC275" s="44"/>
      <c r="QD275" s="44"/>
      <c r="QE275" s="44"/>
      <c r="QF275" s="44"/>
      <c r="QG275" s="44"/>
      <c r="QH275" s="44"/>
      <c r="QI275" s="44"/>
      <c r="QJ275" s="44"/>
      <c r="QK275" s="44"/>
      <c r="QL275" s="44"/>
      <c r="QM275" s="44"/>
      <c r="QN275" s="44"/>
      <c r="QO275" s="44"/>
      <c r="QP275" s="44"/>
      <c r="QQ275" s="44"/>
      <c r="QR275" s="44"/>
      <c r="QS275" s="44"/>
      <c r="QT275" s="44"/>
      <c r="QU275" s="44"/>
      <c r="QV275" s="44"/>
      <c r="QW275" s="44"/>
      <c r="QX275" s="44"/>
      <c r="QY275" s="44"/>
      <c r="QZ275" s="44"/>
      <c r="RA275" s="44"/>
      <c r="RB275" s="44"/>
      <c r="RC275" s="44"/>
      <c r="RD275" s="44"/>
      <c r="RE275" s="44"/>
      <c r="RF275" s="44"/>
      <c r="RG275" s="44"/>
      <c r="RH275" s="44"/>
      <c r="RI275" s="44"/>
      <c r="RJ275" s="44"/>
      <c r="RK275" s="44"/>
      <c r="RL275" s="44"/>
      <c r="RM275" s="44"/>
      <c r="RN275" s="44"/>
      <c r="RO275" s="44"/>
      <c r="RP275" s="44"/>
      <c r="RQ275" s="44"/>
      <c r="RR275" s="44"/>
      <c r="RS275" s="44"/>
      <c r="RT275" s="44"/>
      <c r="RU275" s="44"/>
      <c r="RV275" s="44"/>
      <c r="RW275" s="44"/>
      <c r="RX275" s="44"/>
      <c r="RY275" s="44"/>
      <c r="RZ275" s="44"/>
      <c r="SA275" s="44"/>
      <c r="SB275" s="44"/>
      <c r="SC275" s="44"/>
      <c r="SD275" s="44"/>
      <c r="SE275" s="44"/>
      <c r="SF275" s="44"/>
      <c r="SG275" s="44"/>
      <c r="SH275" s="44"/>
      <c r="SI275" s="44"/>
      <c r="SJ275" s="44"/>
      <c r="SK275" s="44"/>
      <c r="SL275" s="44"/>
      <c r="SM275" s="44"/>
      <c r="SN275" s="44"/>
      <c r="SO275" s="44"/>
      <c r="SP275" s="44"/>
      <c r="SQ275" s="44"/>
      <c r="SR275" s="44"/>
      <c r="SS275" s="44"/>
      <c r="ST275" s="44"/>
      <c r="SU275" s="44"/>
      <c r="SV275" s="44"/>
      <c r="SW275" s="44"/>
      <c r="SX275" s="44"/>
      <c r="SY275" s="44"/>
      <c r="SZ275" s="44"/>
      <c r="TA275" s="44"/>
      <c r="TB275" s="44"/>
      <c r="TC275" s="44"/>
      <c r="TD275" s="44"/>
      <c r="TE275" s="44"/>
      <c r="TF275" s="44"/>
      <c r="TG275" s="44"/>
      <c r="TH275" s="44"/>
      <c r="TI275" s="44"/>
      <c r="TJ275" s="44"/>
      <c r="TK275" s="44"/>
      <c r="TL275" s="44"/>
      <c r="TM275" s="44"/>
      <c r="TN275" s="44"/>
      <c r="TO275" s="44"/>
      <c r="TP275" s="44"/>
      <c r="TQ275" s="44"/>
      <c r="TR275" s="44"/>
      <c r="TS275" s="44"/>
      <c r="TT275" s="44"/>
      <c r="TU275" s="44"/>
      <c r="TV275" s="44"/>
      <c r="TW275" s="44"/>
      <c r="TX275" s="44"/>
      <c r="TY275" s="44"/>
      <c r="TZ275" s="44"/>
      <c r="UA275" s="44"/>
      <c r="UB275" s="44"/>
      <c r="UC275" s="44"/>
      <c r="UD275" s="44"/>
      <c r="UE275" s="44"/>
      <c r="UF275" s="44"/>
      <c r="UG275" s="44"/>
      <c r="UH275" s="44"/>
      <c r="UI275" s="44"/>
      <c r="UJ275" s="44"/>
      <c r="UK275" s="44"/>
      <c r="UL275" s="44"/>
      <c r="UM275" s="44"/>
      <c r="UN275" s="44"/>
      <c r="UO275" s="44"/>
      <c r="UP275" s="44"/>
      <c r="UQ275" s="44"/>
      <c r="UR275" s="44"/>
      <c r="US275" s="44"/>
      <c r="UT275" s="44"/>
      <c r="UU275" s="44"/>
      <c r="UV275" s="44"/>
      <c r="UW275" s="44"/>
      <c r="UX275" s="44"/>
      <c r="UY275" s="44"/>
      <c r="UZ275" s="44"/>
      <c r="VA275" s="44"/>
      <c r="VB275" s="44"/>
      <c r="VC275" s="44"/>
      <c r="VD275" s="44"/>
      <c r="VE275" s="44"/>
      <c r="VF275" s="44"/>
      <c r="VG275" s="44"/>
      <c r="VH275" s="44"/>
      <c r="VI275" s="44"/>
      <c r="VJ275" s="44"/>
      <c r="VK275" s="44"/>
      <c r="VL275" s="44"/>
      <c r="VM275" s="44"/>
      <c r="VN275" s="44"/>
      <c r="VO275" s="44"/>
      <c r="VP275" s="44"/>
      <c r="VQ275" s="44"/>
      <c r="VR275" s="44"/>
      <c r="VS275" s="44"/>
      <c r="VT275" s="44"/>
      <c r="VU275" s="44"/>
      <c r="VV275" s="44"/>
      <c r="VW275" s="44"/>
      <c r="VX275" s="44"/>
      <c r="VY275" s="44"/>
      <c r="VZ275" s="44"/>
      <c r="WA275" s="44"/>
      <c r="WB275" s="44"/>
      <c r="WC275" s="44"/>
      <c r="WD275" s="44"/>
      <c r="WE275" s="44"/>
      <c r="WF275" s="44"/>
      <c r="WG275" s="44"/>
      <c r="WH275" s="44"/>
      <c r="WI275" s="44"/>
      <c r="WJ275" s="44"/>
      <c r="WK275" s="44"/>
      <c r="WL275" s="44"/>
      <c r="WM275" s="44"/>
      <c r="WN275" s="44"/>
      <c r="WO275" s="44"/>
      <c r="WP275" s="44"/>
      <c r="WQ275" s="44"/>
      <c r="WR275" s="44"/>
      <c r="WS275" s="44"/>
      <c r="WT275" s="44"/>
      <c r="WU275" s="44"/>
      <c r="WV275" s="44"/>
      <c r="WW275" s="44"/>
      <c r="WX275" s="44"/>
      <c r="WY275" s="44"/>
      <c r="WZ275" s="44"/>
      <c r="XA275" s="44"/>
      <c r="XB275" s="44"/>
      <c r="XC275" s="44"/>
      <c r="XD275" s="44"/>
      <c r="XE275" s="44"/>
      <c r="XF275" s="44"/>
      <c r="XG275" s="44"/>
      <c r="XH275" s="44"/>
      <c r="XI275" s="44"/>
      <c r="XJ275" s="44"/>
      <c r="XK275" s="44"/>
      <c r="XL275" s="44"/>
      <c r="XM275" s="44"/>
      <c r="XN275" s="44"/>
      <c r="XO275" s="44"/>
      <c r="XP275" s="44"/>
      <c r="XQ275" s="44"/>
      <c r="XR275" s="44"/>
      <c r="XS275" s="44"/>
      <c r="XT275" s="44"/>
      <c r="XU275" s="44"/>
      <c r="XV275" s="44"/>
      <c r="XW275" s="44"/>
      <c r="XX275" s="44"/>
      <c r="XY275" s="44"/>
      <c r="XZ275" s="44"/>
      <c r="YA275" s="44"/>
      <c r="YB275" s="44"/>
      <c r="YC275" s="44"/>
      <c r="YD275" s="44"/>
      <c r="YE275" s="44"/>
      <c r="YF275" s="44"/>
      <c r="YG275" s="44"/>
      <c r="YH275" s="44"/>
      <c r="YI275" s="44"/>
      <c r="YJ275" s="44"/>
      <c r="YK275" s="44"/>
      <c r="YL275" s="44"/>
      <c r="YM275" s="44"/>
      <c r="YN275" s="44"/>
      <c r="YO275" s="44"/>
      <c r="YP275" s="44"/>
      <c r="YQ275" s="44"/>
      <c r="YR275" s="44"/>
      <c r="YS275" s="44"/>
      <c r="YT275" s="44"/>
      <c r="YU275" s="44"/>
      <c r="YV275" s="44"/>
      <c r="YW275" s="44"/>
      <c r="YX275" s="44"/>
      <c r="YY275" s="44"/>
      <c r="YZ275" s="44"/>
      <c r="ZA275" s="44"/>
      <c r="ZB275" s="44"/>
      <c r="ZC275" s="44"/>
      <c r="ZD275" s="44"/>
      <c r="ZE275" s="44"/>
      <c r="ZF275" s="44"/>
      <c r="ZG275" s="44"/>
      <c r="ZH275" s="44"/>
      <c r="ZI275" s="44"/>
      <c r="ZJ275" s="44"/>
      <c r="ZK275" s="44"/>
      <c r="ZL275" s="44"/>
      <c r="ZM275" s="44"/>
      <c r="ZN275" s="44"/>
      <c r="ZO275" s="44"/>
      <c r="ZP275" s="44"/>
      <c r="ZQ275" s="44"/>
      <c r="ZR275" s="44"/>
      <c r="ZS275" s="44"/>
      <c r="ZT275" s="44"/>
      <c r="ZU275" s="44"/>
      <c r="ZV275" s="44"/>
      <c r="ZW275" s="44"/>
      <c r="ZX275" s="44"/>
      <c r="ZY275" s="44"/>
      <c r="ZZ275" s="44"/>
      <c r="AAA275" s="44"/>
      <c r="AAB275" s="44"/>
      <c r="AAC275" s="44"/>
      <c r="AAD275" s="44"/>
      <c r="AAE275" s="44"/>
      <c r="AAF275" s="44"/>
      <c r="AAG275" s="44"/>
      <c r="AAH275" s="44"/>
      <c r="AAI275" s="44"/>
      <c r="AAJ275" s="44"/>
      <c r="AAK275" s="44"/>
      <c r="AAL275" s="44"/>
      <c r="AAM275" s="44"/>
      <c r="AAN275" s="44"/>
      <c r="AAO275" s="44"/>
      <c r="AAP275" s="44"/>
      <c r="AAQ275" s="44"/>
      <c r="AAR275" s="44"/>
      <c r="AAS275" s="44"/>
      <c r="AAT275" s="44"/>
      <c r="AAU275" s="44"/>
      <c r="AAV275" s="44"/>
      <c r="AAW275" s="44"/>
      <c r="AAX275" s="44"/>
      <c r="AAY275" s="44"/>
      <c r="AAZ275" s="44"/>
      <c r="ABA275" s="44"/>
      <c r="ABB275" s="44"/>
      <c r="ABC275" s="44"/>
      <c r="ABD275" s="44"/>
      <c r="ABE275" s="44"/>
      <c r="ABF275" s="44"/>
      <c r="ABG275" s="44"/>
      <c r="ABH275" s="44"/>
      <c r="ABI275" s="44"/>
      <c r="ABJ275" s="44"/>
      <c r="ABK275" s="44"/>
      <c r="ABL275" s="44"/>
      <c r="ABM275" s="44"/>
      <c r="ABN275" s="44"/>
      <c r="ABO275" s="44"/>
      <c r="ABP275" s="44"/>
      <c r="ABQ275" s="44"/>
      <c r="ABR275" s="44"/>
      <c r="ABS275" s="44"/>
      <c r="ABT275" s="44"/>
      <c r="ABU275" s="44"/>
      <c r="ABV275" s="44"/>
      <c r="ABW275" s="44"/>
      <c r="ABX275" s="44"/>
      <c r="ABY275" s="44"/>
      <c r="ABZ275" s="44"/>
      <c r="ACA275" s="44"/>
      <c r="ACB275" s="44"/>
      <c r="ACC275" s="44"/>
      <c r="ACD275" s="44"/>
      <c r="ACE275" s="44"/>
      <c r="ACF275" s="44"/>
      <c r="ACG275" s="44"/>
      <c r="ACH275" s="44"/>
      <c r="ACI275" s="44"/>
      <c r="ACJ275" s="44"/>
      <c r="ACK275" s="44"/>
      <c r="ACL275" s="44"/>
      <c r="ACM275" s="44"/>
      <c r="ACN275" s="44"/>
      <c r="ACO275" s="44"/>
      <c r="ACP275" s="44"/>
      <c r="ACQ275" s="44"/>
      <c r="ACR275" s="44"/>
      <c r="ACS275" s="44"/>
      <c r="ACT275" s="44"/>
      <c r="ACU275" s="44"/>
      <c r="ACV275" s="44"/>
      <c r="ACW275" s="44"/>
      <c r="ACX275" s="44"/>
      <c r="ACY275" s="44"/>
      <c r="ACZ275" s="44"/>
      <c r="ADA275" s="44"/>
      <c r="ADB275" s="44"/>
      <c r="ADC275" s="44"/>
      <c r="ADD275" s="44"/>
      <c r="ADE275" s="44"/>
      <c r="ADF275" s="44"/>
      <c r="ADG275" s="44"/>
      <c r="ADH275" s="44"/>
      <c r="ADI275" s="44"/>
      <c r="ADJ275" s="44"/>
      <c r="ADK275" s="44"/>
      <c r="ADL275" s="44"/>
      <c r="ADM275" s="44"/>
      <c r="ADN275" s="44"/>
      <c r="ADO275" s="44"/>
      <c r="ADP275" s="44"/>
      <c r="ADQ275" s="44"/>
      <c r="ADR275" s="44"/>
      <c r="ADS275" s="44"/>
      <c r="ADT275" s="44"/>
      <c r="ADU275" s="44"/>
      <c r="ADV275" s="44"/>
      <c r="ADW275" s="44"/>
      <c r="ADX275" s="44"/>
      <c r="ADY275" s="44"/>
      <c r="ADZ275" s="44"/>
      <c r="AEA275" s="44"/>
      <c r="AEB275" s="44"/>
      <c r="AEC275" s="44"/>
      <c r="AED275" s="44"/>
      <c r="AEE275" s="44"/>
      <c r="AEF275" s="44"/>
      <c r="AEG275" s="44"/>
      <c r="AEH275" s="44"/>
      <c r="AEI275" s="44"/>
      <c r="AEJ275" s="44"/>
      <c r="AEK275" s="44"/>
      <c r="AEL275" s="44"/>
      <c r="AEM275" s="44"/>
      <c r="AEN275" s="44"/>
      <c r="AEO275" s="44"/>
      <c r="AEP275" s="44"/>
      <c r="AEQ275" s="44"/>
      <c r="AER275" s="44"/>
      <c r="AES275" s="44"/>
      <c r="AET275" s="44"/>
      <c r="AEU275" s="44"/>
      <c r="AEV275" s="44"/>
      <c r="AEW275" s="44"/>
      <c r="AEX275" s="44"/>
      <c r="AEY275" s="44"/>
      <c r="AEZ275" s="44"/>
      <c r="AFA275" s="44"/>
      <c r="AFB275" s="44"/>
      <c r="AFC275" s="44"/>
      <c r="AFD275" s="44"/>
      <c r="AFE275" s="44"/>
      <c r="AFF275" s="44"/>
      <c r="AFG275" s="44"/>
      <c r="AFH275" s="44"/>
      <c r="AFI275" s="44"/>
      <c r="AFJ275" s="44"/>
      <c r="AFK275" s="44"/>
      <c r="AFL275" s="44"/>
      <c r="AFM275" s="44"/>
      <c r="AFN275" s="44"/>
      <c r="AFO275" s="44"/>
      <c r="AFP275" s="44"/>
      <c r="AFQ275" s="44"/>
      <c r="AFR275" s="44"/>
      <c r="AFS275" s="44"/>
      <c r="AFT275" s="44"/>
      <c r="AFU275" s="44"/>
      <c r="AFV275" s="44"/>
      <c r="AFW275" s="44"/>
      <c r="AFX275" s="44"/>
      <c r="AFY275" s="44"/>
      <c r="AFZ275" s="44"/>
      <c r="AGA275" s="44"/>
      <c r="AGB275" s="44"/>
      <c r="AGC275" s="44"/>
      <c r="AGD275" s="44"/>
      <c r="AGE275" s="44"/>
      <c r="AGF275" s="44"/>
      <c r="AGG275" s="44"/>
      <c r="AGH275" s="44"/>
      <c r="AGI275" s="44"/>
      <c r="AGJ275" s="44"/>
      <c r="AGK275" s="44"/>
      <c r="AGL275" s="44"/>
      <c r="AGM275" s="44"/>
      <c r="AGN275" s="44"/>
      <c r="AGO275" s="44"/>
      <c r="AGP275" s="44"/>
      <c r="AGQ275" s="44"/>
      <c r="AGR275" s="44"/>
      <c r="AGS275" s="44"/>
      <c r="AGT275" s="44"/>
      <c r="AGU275" s="44"/>
      <c r="AGV275" s="44"/>
      <c r="AGW275" s="44"/>
      <c r="AGX275" s="44"/>
      <c r="AGY275" s="44"/>
      <c r="AGZ275" s="44"/>
      <c r="AHA275" s="44"/>
      <c r="AHB275" s="44"/>
      <c r="AHC275" s="44"/>
      <c r="AHD275" s="44"/>
      <c r="AHE275" s="44"/>
      <c r="AHF275" s="44"/>
      <c r="AHG275" s="44"/>
      <c r="AHH275" s="44"/>
      <c r="AHI275" s="44"/>
      <c r="AHJ275" s="44"/>
      <c r="AHK275" s="44"/>
      <c r="AHL275" s="44"/>
      <c r="AHM275" s="44"/>
      <c r="AHN275" s="44"/>
      <c r="AHO275" s="44"/>
      <c r="AHP275" s="44"/>
      <c r="AHQ275" s="44"/>
      <c r="AHR275" s="44"/>
      <c r="AHS275" s="44"/>
      <c r="AHT275" s="44"/>
      <c r="AHU275" s="44"/>
      <c r="AHV275" s="44"/>
      <c r="AHW275" s="44"/>
      <c r="AHX275" s="44"/>
      <c r="AHY275" s="44"/>
      <c r="AHZ275" s="44"/>
      <c r="AIA275" s="44"/>
      <c r="AIB275" s="44"/>
      <c r="AIC275" s="44"/>
      <c r="AID275" s="44"/>
      <c r="AIE275" s="44"/>
      <c r="AIF275" s="44"/>
      <c r="AIG275" s="44"/>
      <c r="AIH275" s="44"/>
      <c r="AII275" s="44"/>
      <c r="AIJ275" s="44"/>
      <c r="AIK275" s="44"/>
      <c r="AIL275" s="44"/>
      <c r="AIM275" s="44"/>
      <c r="AIN275" s="44"/>
      <c r="AIO275" s="44"/>
      <c r="AIP275" s="44"/>
      <c r="AIQ275" s="44"/>
      <c r="AIR275" s="44"/>
      <c r="AIS275" s="44"/>
      <c r="AIT275" s="44"/>
      <c r="AIU275" s="44"/>
      <c r="AIV275" s="44"/>
      <c r="AIW275" s="44"/>
      <c r="AIX275" s="44"/>
      <c r="AIY275" s="44"/>
      <c r="AIZ275" s="44"/>
      <c r="AJA275" s="44"/>
      <c r="AJB275" s="44"/>
      <c r="AJC275" s="44"/>
      <c r="AJD275" s="44"/>
      <c r="AJE275" s="44"/>
      <c r="AJF275" s="44"/>
      <c r="AJG275" s="44"/>
      <c r="AJH275" s="44"/>
      <c r="AJI275" s="44"/>
      <c r="AJJ275" s="44"/>
      <c r="AJK275" s="44"/>
      <c r="AJL275" s="44"/>
      <c r="AJM275" s="44"/>
      <c r="AJN275" s="44"/>
      <c r="AJO275" s="44"/>
      <c r="AJP275" s="44"/>
      <c r="AJQ275" s="44"/>
      <c r="AJR275" s="44"/>
      <c r="AJS275" s="44"/>
      <c r="AJT275" s="44"/>
      <c r="AJU275" s="44"/>
      <c r="AJV275" s="44"/>
      <c r="AJW275" s="44"/>
      <c r="AJX275" s="44"/>
      <c r="AJY275" s="44"/>
      <c r="AJZ275" s="44"/>
      <c r="AKA275" s="44"/>
      <c r="AKB275" s="44"/>
      <c r="AKC275" s="44"/>
      <c r="AKD275" s="44"/>
      <c r="AKE275" s="44"/>
      <c r="AKF275" s="44"/>
      <c r="AKG275" s="44"/>
      <c r="AKH275" s="44"/>
      <c r="AKI275" s="44"/>
      <c r="AKJ275" s="44"/>
      <c r="AKK275" s="44"/>
      <c r="AKL275" s="44"/>
      <c r="AKM275" s="44"/>
      <c r="AKN275" s="44"/>
      <c r="AKO275" s="44"/>
      <c r="AKP275" s="44"/>
      <c r="AKQ275" s="44"/>
      <c r="AKR275" s="44"/>
      <c r="AKS275" s="44"/>
      <c r="AKT275" s="44"/>
      <c r="AKU275" s="44"/>
      <c r="AKV275" s="44"/>
      <c r="AKW275" s="44"/>
      <c r="AKX275" s="44"/>
      <c r="AKY275" s="44"/>
      <c r="AKZ275" s="44"/>
      <c r="ALA275" s="44"/>
      <c r="ALB275" s="44"/>
      <c r="ALC275" s="44"/>
      <c r="ALD275" s="44"/>
      <c r="ALE275" s="44"/>
      <c r="ALF275" s="44"/>
      <c r="ALG275" s="44"/>
      <c r="ALH275" s="44"/>
      <c r="ALI275" s="44"/>
      <c r="ALJ275" s="44"/>
      <c r="ALK275" s="44"/>
      <c r="ALL275" s="44"/>
      <c r="ALM275" s="44"/>
      <c r="ALN275" s="44"/>
      <c r="ALO275" s="44"/>
      <c r="ALP275" s="44"/>
      <c r="ALQ275" s="44"/>
      <c r="ALR275" s="44"/>
      <c r="ALS275" s="44"/>
      <c r="ALT275" s="44"/>
      <c r="ALU275" s="44"/>
      <c r="ALV275" s="44"/>
      <c r="ALW275" s="44"/>
      <c r="ALX275" s="44"/>
      <c r="ALY275" s="44"/>
      <c r="ALZ275" s="44"/>
      <c r="AMA275" s="44"/>
      <c r="AMB275" s="44"/>
      <c r="AMC275" s="44"/>
      <c r="AMD275" s="44"/>
      <c r="AME275" s="44"/>
      <c r="AMF275" s="44"/>
      <c r="AMG275" s="44"/>
      <c r="AMH275" s="44"/>
      <c r="AMI275" s="44"/>
      <c r="AMJ275" s="44"/>
      <c r="AMK275" s="44"/>
      <c r="AML275" s="44"/>
      <c r="AMM275" s="44"/>
      <c r="AMN275" s="44"/>
      <c r="AMO275" s="44"/>
      <c r="AMP275" s="44"/>
      <c r="AMQ275" s="44"/>
      <c r="AMR275" s="44"/>
      <c r="AMS275" s="44"/>
      <c r="AMT275" s="44"/>
      <c r="AMU275" s="44"/>
      <c r="AMV275" s="44"/>
      <c r="AMW275" s="44"/>
      <c r="AMX275" s="44"/>
      <c r="AMY275" s="44"/>
      <c r="AMZ275" s="44"/>
      <c r="ANA275" s="44"/>
      <c r="ANB275" s="44"/>
      <c r="ANC275" s="44"/>
      <c r="AND275" s="44"/>
      <c r="ANE275" s="44"/>
      <c r="ANF275" s="44"/>
      <c r="ANG275" s="44"/>
      <c r="ANH275" s="44"/>
      <c r="ANI275" s="44"/>
      <c r="ANJ275" s="44"/>
      <c r="ANK275" s="44"/>
      <c r="ANL275" s="44"/>
      <c r="ANM275" s="44"/>
      <c r="ANN275" s="44"/>
      <c r="ANO275" s="44"/>
      <c r="ANP275" s="44"/>
      <c r="ANQ275" s="44"/>
      <c r="ANR275" s="44"/>
      <c r="ANS275" s="44"/>
      <c r="ANT275" s="44"/>
      <c r="ANU275" s="44"/>
      <c r="ANV275" s="44"/>
      <c r="ANW275" s="44"/>
      <c r="ANX275" s="44"/>
      <c r="ANY275" s="44"/>
      <c r="ANZ275" s="44"/>
      <c r="AOA275" s="44"/>
      <c r="AOB275" s="44"/>
      <c r="AOC275" s="44"/>
      <c r="AOD275" s="44"/>
      <c r="AOE275" s="44"/>
      <c r="AOF275" s="44"/>
      <c r="AOG275" s="44"/>
      <c r="AOH275" s="44"/>
      <c r="AOI275" s="44"/>
      <c r="AOJ275" s="44"/>
      <c r="AOK275" s="44"/>
      <c r="AOL275" s="44"/>
      <c r="AOM275" s="44"/>
      <c r="AON275" s="44"/>
      <c r="AOO275" s="44"/>
      <c r="AOP275" s="44"/>
      <c r="AOQ275" s="44"/>
      <c r="AOR275" s="44"/>
      <c r="AOS275" s="44"/>
      <c r="AOT275" s="44"/>
      <c r="AOU275" s="44"/>
      <c r="AOV275" s="44"/>
      <c r="AOW275" s="44"/>
      <c r="AOX275" s="44"/>
      <c r="AOY275" s="44"/>
      <c r="AOZ275" s="44"/>
      <c r="APA275" s="44"/>
      <c r="APB275" s="44"/>
      <c r="APC275" s="44"/>
      <c r="APD275" s="44"/>
      <c r="APE275" s="44"/>
      <c r="APF275" s="44"/>
      <c r="APG275" s="44"/>
      <c r="APH275" s="44"/>
      <c r="API275" s="44"/>
      <c r="APJ275" s="44"/>
      <c r="APK275" s="44"/>
      <c r="APL275" s="44"/>
      <c r="APM275" s="44"/>
      <c r="APN275" s="44"/>
      <c r="APO275" s="44"/>
      <c r="APP275" s="44"/>
      <c r="APQ275" s="44"/>
      <c r="APR275" s="44"/>
      <c r="APS275" s="44"/>
      <c r="APT275" s="44"/>
      <c r="APU275" s="44"/>
      <c r="APV275" s="44"/>
      <c r="APW275" s="44"/>
      <c r="APX275" s="44"/>
      <c r="APY275" s="44"/>
      <c r="APZ275" s="44"/>
      <c r="AQA275" s="44"/>
      <c r="AQB275" s="44"/>
      <c r="AQC275" s="44"/>
      <c r="AQD275" s="44"/>
      <c r="AQE275" s="44"/>
      <c r="AQF275" s="44"/>
      <c r="AQG275" s="44"/>
      <c r="AQH275" s="44"/>
      <c r="AQI275" s="44"/>
      <c r="AQJ275" s="44"/>
      <c r="AQK275" s="44"/>
      <c r="AQL275" s="44"/>
      <c r="AQM275" s="44"/>
      <c r="AQN275" s="44"/>
      <c r="AQO275" s="44"/>
      <c r="AQP275" s="44"/>
      <c r="AQQ275" s="44"/>
      <c r="AQR275" s="44"/>
      <c r="AQS275" s="44"/>
      <c r="AQT275" s="44"/>
      <c r="AQU275" s="44"/>
      <c r="AQV275" s="44"/>
      <c r="AQW275" s="44"/>
      <c r="AQX275" s="44"/>
      <c r="AQY275" s="44"/>
      <c r="AQZ275" s="44"/>
      <c r="ARA275" s="44"/>
      <c r="ARB275" s="44"/>
      <c r="ARC275" s="44"/>
      <c r="ARD275" s="44"/>
      <c r="ARE275" s="44"/>
      <c r="ARF275" s="44"/>
      <c r="ARG275" s="44"/>
      <c r="ARH275" s="44"/>
      <c r="ARI275" s="44"/>
      <c r="ARJ275" s="44"/>
      <c r="ARK275" s="44"/>
      <c r="ARL275" s="44"/>
      <c r="ARM275" s="44"/>
      <c r="ARN275" s="44"/>
      <c r="ARO275" s="44"/>
      <c r="ARP275" s="44"/>
      <c r="ARQ275" s="44"/>
      <c r="ARR275" s="44"/>
      <c r="ARS275" s="44"/>
      <c r="ART275" s="44"/>
      <c r="ARU275" s="44"/>
      <c r="ARV275" s="44"/>
      <c r="ARW275" s="44"/>
      <c r="ARX275" s="44"/>
      <c r="ARY275" s="44"/>
      <c r="ARZ275" s="44"/>
      <c r="ASA275" s="44"/>
      <c r="ASB275" s="44"/>
      <c r="ASC275" s="44"/>
      <c r="ASD275" s="44"/>
      <c r="ASE275" s="44"/>
      <c r="ASF275" s="44"/>
      <c r="ASG275" s="44"/>
      <c r="ASH275" s="44"/>
      <c r="ASI275" s="44"/>
      <c r="ASJ275" s="44"/>
      <c r="ASK275" s="44"/>
      <c r="ASL275" s="44"/>
      <c r="ASM275" s="44"/>
      <c r="ASN275" s="44"/>
      <c r="ASO275" s="44"/>
      <c r="ASP275" s="44"/>
      <c r="ASQ275" s="44"/>
      <c r="ASR275" s="44"/>
      <c r="ASS275" s="44"/>
      <c r="AST275" s="44"/>
      <c r="ASU275" s="44"/>
      <c r="ASV275" s="44"/>
      <c r="ASW275" s="44"/>
      <c r="ASX275" s="44"/>
      <c r="ASY275" s="44"/>
      <c r="ASZ275" s="44"/>
      <c r="ATA275" s="44"/>
      <c r="ATB275" s="44"/>
      <c r="ATC275" s="44"/>
      <c r="ATD275" s="44"/>
      <c r="ATE275" s="44"/>
      <c r="ATF275" s="44"/>
      <c r="ATG275" s="44"/>
      <c r="ATH275" s="44"/>
      <c r="ATI275" s="44"/>
      <c r="ATJ275" s="44"/>
      <c r="ATK275" s="44"/>
      <c r="ATL275" s="44"/>
      <c r="ATM275" s="44"/>
      <c r="ATN275" s="44"/>
      <c r="ATO275" s="44"/>
      <c r="ATP275" s="44"/>
      <c r="ATQ275" s="44"/>
      <c r="ATR275" s="44"/>
      <c r="ATS275" s="44"/>
      <c r="ATT275" s="44"/>
      <c r="ATU275" s="44"/>
      <c r="ATV275" s="44"/>
      <c r="ATW275" s="44"/>
      <c r="ATX275" s="44"/>
      <c r="ATY275" s="44"/>
      <c r="ATZ275" s="44"/>
      <c r="AUA275" s="44"/>
      <c r="AUB275" s="44"/>
      <c r="AUC275" s="44"/>
      <c r="AUD275" s="44"/>
      <c r="AUE275" s="44"/>
      <c r="AUF275" s="44"/>
      <c r="AUG275" s="44"/>
      <c r="AUH275" s="44"/>
      <c r="AUI275" s="44"/>
      <c r="AUJ275" s="44"/>
      <c r="AUK275" s="44"/>
      <c r="AUL275" s="44"/>
      <c r="AUM275" s="44"/>
      <c r="AUN275" s="44"/>
      <c r="AUO275" s="44"/>
      <c r="AUP275" s="44"/>
      <c r="AUQ275" s="44"/>
      <c r="AUR275" s="44"/>
      <c r="AUS275" s="44"/>
      <c r="AUT275" s="44"/>
      <c r="AUU275" s="44"/>
      <c r="AUV275" s="44"/>
      <c r="AUW275" s="44"/>
      <c r="AUX275" s="44"/>
      <c r="AUY275" s="44"/>
      <c r="AUZ275" s="44"/>
      <c r="AVA275" s="44"/>
      <c r="AVB275" s="44"/>
      <c r="AVC275" s="44"/>
      <c r="AVD275" s="44"/>
      <c r="AVE275" s="44"/>
      <c r="AVF275" s="44"/>
      <c r="AVG275" s="44"/>
      <c r="AVH275" s="44"/>
      <c r="AVI275" s="44"/>
      <c r="AVJ275" s="44"/>
      <c r="AVK275" s="44"/>
      <c r="AVL275" s="44"/>
      <c r="AVM275" s="44"/>
      <c r="AVN275" s="44"/>
      <c r="AVO275" s="44"/>
      <c r="AVP275" s="44"/>
      <c r="AVQ275" s="44"/>
      <c r="AVR275" s="44"/>
      <c r="AVS275" s="44"/>
      <c r="AVT275" s="44"/>
      <c r="AVU275" s="44"/>
      <c r="AVV275" s="44"/>
      <c r="AVW275" s="44"/>
      <c r="AVX275" s="44"/>
      <c r="AVY275" s="44"/>
      <c r="AVZ275" s="44"/>
      <c r="AWA275" s="44"/>
      <c r="AWB275" s="44"/>
      <c r="AWC275" s="44"/>
      <c r="AWD275" s="44"/>
      <c r="AWE275" s="44"/>
      <c r="AWF275" s="44"/>
      <c r="AWG275" s="44"/>
      <c r="AWH275" s="44"/>
      <c r="AWI275" s="44"/>
      <c r="AWJ275" s="44"/>
      <c r="AWK275" s="44"/>
      <c r="AWL275" s="44"/>
      <c r="AWM275" s="44"/>
      <c r="AWN275" s="44"/>
      <c r="AWO275" s="44"/>
      <c r="AWP275" s="44"/>
      <c r="AWQ275" s="44"/>
      <c r="AWR275" s="44"/>
      <c r="AWS275" s="44"/>
      <c r="AWT275" s="44"/>
      <c r="AWU275" s="44"/>
      <c r="AWV275" s="44"/>
      <c r="AWW275" s="44"/>
      <c r="AWX275" s="44"/>
      <c r="AWY275" s="44"/>
      <c r="AWZ275" s="44"/>
      <c r="AXA275" s="44"/>
      <c r="AXB275" s="44"/>
      <c r="AXC275" s="44"/>
      <c r="AXD275" s="44"/>
      <c r="AXE275" s="44"/>
      <c r="AXF275" s="44"/>
      <c r="AXG275" s="44"/>
      <c r="AXH275" s="44"/>
      <c r="AXI275" s="44"/>
      <c r="AXJ275" s="44"/>
      <c r="AXK275" s="44"/>
      <c r="AXL275" s="44"/>
      <c r="AXM275" s="44"/>
      <c r="AXN275" s="44"/>
      <c r="AXO275" s="44"/>
      <c r="AXP275" s="44"/>
      <c r="AXQ275" s="44"/>
      <c r="AXR275" s="44"/>
      <c r="AXS275" s="44"/>
      <c r="AXT275" s="44"/>
      <c r="AXU275" s="44"/>
      <c r="AXV275" s="44"/>
      <c r="AXW275" s="44"/>
      <c r="AXX275" s="44"/>
      <c r="AXY275" s="44"/>
      <c r="AXZ275" s="44"/>
      <c r="AYA275" s="44"/>
      <c r="AYB275" s="44"/>
      <c r="AYC275" s="44"/>
      <c r="AYD275" s="44"/>
      <c r="AYE275" s="44"/>
      <c r="AYF275" s="44"/>
      <c r="AYG275" s="44"/>
      <c r="AYH275" s="44"/>
      <c r="AYI275" s="44"/>
      <c r="AYJ275" s="44"/>
      <c r="AYK275" s="44"/>
      <c r="AYL275" s="44"/>
      <c r="AYM275" s="44"/>
      <c r="AYN275" s="44"/>
      <c r="AYO275" s="44"/>
      <c r="AYP275" s="44"/>
      <c r="AYQ275" s="44"/>
      <c r="AYR275" s="44"/>
      <c r="AYS275" s="44"/>
      <c r="AYT275" s="44"/>
      <c r="AYU275" s="44"/>
      <c r="AYV275" s="44"/>
      <c r="AYW275" s="44"/>
      <c r="AYX275" s="44"/>
      <c r="AYY275" s="44"/>
      <c r="AYZ275" s="44"/>
      <c r="AZA275" s="44"/>
      <c r="AZB275" s="44"/>
      <c r="AZC275" s="44"/>
      <c r="AZD275" s="44"/>
      <c r="AZE275" s="44"/>
      <c r="AZF275" s="44"/>
      <c r="AZG275" s="44"/>
      <c r="AZH275" s="44"/>
      <c r="AZI275" s="44"/>
      <c r="AZJ275" s="44"/>
      <c r="AZK275" s="44"/>
      <c r="AZL275" s="44"/>
      <c r="AZM275" s="44"/>
      <c r="AZN275" s="44"/>
      <c r="AZO275" s="44"/>
      <c r="AZP275" s="44"/>
      <c r="AZQ275" s="44"/>
      <c r="AZR275" s="44"/>
      <c r="AZS275" s="44"/>
      <c r="AZT275" s="44"/>
      <c r="AZU275" s="44"/>
      <c r="AZV275" s="44"/>
      <c r="AZW275" s="44"/>
      <c r="AZX275" s="44"/>
      <c r="AZY275" s="44"/>
      <c r="AZZ275" s="44"/>
      <c r="BAA275" s="44"/>
      <c r="BAB275" s="44"/>
      <c r="BAC275" s="44"/>
      <c r="BAD275" s="44"/>
      <c r="BAE275" s="44"/>
      <c r="BAF275" s="44"/>
      <c r="BAG275" s="44"/>
      <c r="BAH275" s="44"/>
      <c r="BAI275" s="44"/>
      <c r="BAJ275" s="44"/>
      <c r="BAK275" s="44"/>
      <c r="BAL275" s="44"/>
      <c r="BAM275" s="44"/>
      <c r="BAN275" s="44"/>
      <c r="BAO275" s="44"/>
      <c r="BAP275" s="44"/>
      <c r="BAQ275" s="44"/>
      <c r="BAR275" s="44"/>
      <c r="BAS275" s="44"/>
      <c r="BAT275" s="44"/>
      <c r="BAU275" s="44"/>
      <c r="BAV275" s="44"/>
      <c r="BAW275" s="44"/>
      <c r="BAX275" s="44"/>
      <c r="BAY275" s="44"/>
      <c r="BAZ275" s="44"/>
      <c r="BBA275" s="44"/>
      <c r="BBB275" s="44"/>
      <c r="BBC275" s="44"/>
      <c r="BBD275" s="44"/>
      <c r="BBE275" s="44"/>
      <c r="BBF275" s="44"/>
      <c r="BBG275" s="44"/>
      <c r="BBH275" s="44"/>
      <c r="BBI275" s="44"/>
      <c r="BBJ275" s="44"/>
      <c r="BBK275" s="44"/>
      <c r="BBL275" s="44"/>
      <c r="BBM275" s="44"/>
      <c r="BBN275" s="44"/>
      <c r="BBO275" s="44"/>
      <c r="BBP275" s="44"/>
      <c r="BBQ275" s="44"/>
      <c r="BBR275" s="44"/>
      <c r="BBS275" s="44"/>
      <c r="BBT275" s="44"/>
      <c r="BBU275" s="44"/>
      <c r="BBV275" s="44"/>
      <c r="BBW275" s="44"/>
      <c r="BBX275" s="44"/>
      <c r="BBY275" s="44"/>
      <c r="BBZ275" s="44"/>
      <c r="BCA275" s="44"/>
      <c r="BCB275" s="44"/>
      <c r="BCC275" s="44"/>
      <c r="BCD275" s="44"/>
      <c r="BCE275" s="44"/>
      <c r="BCF275" s="44"/>
      <c r="BCG275" s="44"/>
      <c r="BCH275" s="44"/>
      <c r="BCI275" s="44"/>
      <c r="BCJ275" s="44"/>
      <c r="BCK275" s="44"/>
      <c r="BCL275" s="44"/>
      <c r="BCM275" s="44"/>
      <c r="BCN275" s="44"/>
      <c r="BCO275" s="44"/>
      <c r="BCP275" s="44"/>
      <c r="BCQ275" s="44"/>
      <c r="BCR275" s="44"/>
      <c r="BCS275" s="44"/>
      <c r="BCT275" s="44"/>
      <c r="BCU275" s="44"/>
      <c r="BCV275" s="44"/>
      <c r="BCW275" s="44"/>
      <c r="BCX275" s="44"/>
      <c r="BCY275" s="44"/>
      <c r="BCZ275" s="44"/>
      <c r="BDA275" s="44"/>
      <c r="BDB275" s="44"/>
      <c r="BDC275" s="44"/>
      <c r="BDD275" s="44"/>
      <c r="BDE275" s="44"/>
      <c r="BDF275" s="44"/>
      <c r="BDG275" s="44"/>
      <c r="BDH275" s="44"/>
      <c r="BDI275" s="44"/>
      <c r="BDJ275" s="44"/>
      <c r="BDK275" s="44"/>
      <c r="BDL275" s="44"/>
      <c r="BDM275" s="44"/>
      <c r="BDN275" s="44"/>
      <c r="BDO275" s="44"/>
      <c r="BDP275" s="44"/>
      <c r="BDQ275" s="44"/>
      <c r="BDR275" s="44"/>
      <c r="BDS275" s="44"/>
      <c r="BDT275" s="44"/>
      <c r="BDU275" s="44"/>
      <c r="BDV275" s="44"/>
      <c r="BDW275" s="44"/>
      <c r="BDX275" s="44"/>
      <c r="BDY275" s="44"/>
      <c r="BDZ275" s="44"/>
      <c r="BEA275" s="44"/>
      <c r="BEB275" s="44"/>
      <c r="BEC275" s="44"/>
      <c r="BED275" s="44"/>
      <c r="BEE275" s="44"/>
      <c r="BEF275" s="44"/>
      <c r="BEG275" s="44"/>
      <c r="BEH275" s="44"/>
      <c r="BEI275" s="44"/>
      <c r="BEJ275" s="44"/>
      <c r="BEK275" s="44"/>
      <c r="BEL275" s="44"/>
      <c r="BEM275" s="44"/>
      <c r="BEN275" s="44"/>
      <c r="BEO275" s="44"/>
      <c r="BEP275" s="44"/>
      <c r="BEQ275" s="44"/>
      <c r="BER275" s="44"/>
      <c r="BES275" s="44"/>
      <c r="BET275" s="44"/>
      <c r="BEU275" s="44"/>
      <c r="BEV275" s="44"/>
      <c r="BEW275" s="44"/>
      <c r="BEX275" s="44"/>
      <c r="BEY275" s="44"/>
      <c r="BEZ275" s="44"/>
      <c r="BFA275" s="44"/>
      <c r="BFB275" s="44"/>
      <c r="BFC275" s="44"/>
      <c r="BFD275" s="44"/>
      <c r="BFE275" s="44"/>
      <c r="BFF275" s="44"/>
      <c r="BFG275" s="44"/>
      <c r="BFH275" s="44"/>
      <c r="BFI275" s="44"/>
      <c r="BFJ275" s="44"/>
      <c r="BFK275" s="44"/>
      <c r="BFL275" s="44"/>
      <c r="BFM275" s="44"/>
      <c r="BFN275" s="44"/>
      <c r="BFO275" s="44"/>
      <c r="BFP275" s="44"/>
      <c r="BFQ275" s="44"/>
      <c r="BFR275" s="44"/>
      <c r="BFS275" s="44"/>
      <c r="BFT275" s="44"/>
      <c r="BFU275" s="44"/>
      <c r="BFV275" s="44"/>
      <c r="BFW275" s="44"/>
      <c r="BFX275" s="44"/>
      <c r="BFY275" s="44"/>
      <c r="BFZ275" s="44"/>
      <c r="BGA275" s="44"/>
      <c r="BGB275" s="44"/>
      <c r="BGC275" s="44"/>
      <c r="BGD275" s="44"/>
      <c r="BGE275" s="44"/>
      <c r="BGF275" s="44"/>
      <c r="BGG275" s="44"/>
      <c r="BGH275" s="44"/>
      <c r="BGI275" s="44"/>
      <c r="BGJ275" s="44"/>
      <c r="BGK275" s="44"/>
      <c r="BGL275" s="44"/>
      <c r="BGM275" s="44"/>
      <c r="BGN275" s="44"/>
      <c r="BGO275" s="44"/>
      <c r="BGP275" s="44"/>
      <c r="BGQ275" s="44"/>
      <c r="BGR275" s="44"/>
      <c r="BGS275" s="44"/>
      <c r="BGT275" s="44"/>
      <c r="BGU275" s="44"/>
      <c r="BGV275" s="44"/>
      <c r="BGW275" s="44"/>
      <c r="BGX275" s="44"/>
      <c r="BGY275" s="44"/>
      <c r="BGZ275" s="44"/>
      <c r="BHA275" s="44"/>
      <c r="BHB275" s="44"/>
      <c r="BHC275" s="44"/>
      <c r="BHD275" s="44"/>
      <c r="BHE275" s="44"/>
      <c r="BHF275" s="44"/>
      <c r="BHG275" s="44"/>
      <c r="BHH275" s="44"/>
      <c r="BHI275" s="44"/>
      <c r="BHJ275" s="44"/>
      <c r="BHK275" s="44"/>
      <c r="BHL275" s="44"/>
      <c r="BHM275" s="44"/>
      <c r="BHN275" s="44"/>
      <c r="BHO275" s="44"/>
      <c r="BHP275" s="44"/>
      <c r="BHQ275" s="44"/>
      <c r="BHR275" s="44"/>
      <c r="BHS275" s="44"/>
      <c r="BHT275" s="44"/>
      <c r="BHU275" s="44"/>
      <c r="BHV275" s="44"/>
      <c r="BHW275" s="44"/>
      <c r="BHX275" s="44"/>
      <c r="BHY275" s="44"/>
      <c r="BHZ275" s="44"/>
      <c r="BIA275" s="44"/>
      <c r="BIB275" s="44"/>
      <c r="BIC275" s="44"/>
      <c r="BID275" s="44"/>
      <c r="BIE275" s="44"/>
      <c r="BIF275" s="44"/>
      <c r="BIG275" s="44"/>
      <c r="BIH275" s="44"/>
      <c r="BII275" s="44"/>
      <c r="BIJ275" s="44"/>
      <c r="BIK275" s="44"/>
      <c r="BIL275" s="44"/>
      <c r="BIM275" s="44"/>
      <c r="BIN275" s="44"/>
      <c r="BIO275" s="44"/>
      <c r="BIP275" s="44"/>
      <c r="BIQ275" s="44"/>
      <c r="BIR275" s="44"/>
      <c r="BIS275" s="44"/>
      <c r="BIT275" s="44"/>
      <c r="BIU275" s="44"/>
      <c r="BIV275" s="44"/>
      <c r="BIW275" s="44"/>
      <c r="BIX275" s="44"/>
      <c r="BIY275" s="44"/>
      <c r="BIZ275" s="44"/>
      <c r="BJA275" s="44"/>
      <c r="BJB275" s="44"/>
      <c r="BJC275" s="44"/>
      <c r="BJD275" s="44"/>
      <c r="BJE275" s="44"/>
      <c r="BJF275" s="44"/>
      <c r="BJG275" s="44"/>
      <c r="BJH275" s="44"/>
      <c r="BJI275" s="44"/>
      <c r="BJJ275" s="44"/>
      <c r="BJK275" s="44"/>
      <c r="BJL275" s="44"/>
      <c r="BJM275" s="44"/>
      <c r="BJN275" s="44"/>
      <c r="BJO275" s="44"/>
      <c r="BJP275" s="44"/>
      <c r="BJQ275" s="44"/>
      <c r="BJR275" s="44"/>
      <c r="BJS275" s="44"/>
      <c r="BJT275" s="44"/>
      <c r="BJU275" s="44"/>
      <c r="BJV275" s="44"/>
      <c r="BJW275" s="44"/>
      <c r="BJX275" s="44"/>
      <c r="BJY275" s="44"/>
      <c r="BJZ275" s="44"/>
      <c r="BKA275" s="44"/>
      <c r="BKB275" s="44"/>
      <c r="BKC275" s="44"/>
      <c r="BKD275" s="44"/>
      <c r="BKE275" s="44"/>
      <c r="BKF275" s="44"/>
      <c r="BKG275" s="44"/>
      <c r="BKH275" s="44"/>
      <c r="BKI275" s="44"/>
      <c r="BKJ275" s="44"/>
      <c r="BKK275" s="44"/>
      <c r="BKL275" s="44"/>
      <c r="BKM275" s="44"/>
      <c r="BKN275" s="44"/>
      <c r="BKO275" s="44"/>
      <c r="BKP275" s="44"/>
      <c r="BKQ275" s="44"/>
      <c r="BKR275" s="44"/>
      <c r="BKS275" s="44"/>
      <c r="BKT275" s="44"/>
      <c r="BKU275" s="44"/>
      <c r="BKV275" s="44"/>
      <c r="BKW275" s="44"/>
      <c r="BKX275" s="44"/>
      <c r="BKY275" s="44"/>
      <c r="BKZ275" s="44"/>
      <c r="BLA275" s="44"/>
      <c r="BLB275" s="44"/>
      <c r="BLC275" s="44"/>
      <c r="BLD275" s="44"/>
      <c r="BLE275" s="44"/>
      <c r="BLF275" s="44"/>
      <c r="BLG275" s="44"/>
      <c r="BLH275" s="44"/>
      <c r="BLI275" s="44"/>
      <c r="BLJ275" s="44"/>
      <c r="BLK275" s="44"/>
      <c r="BLL275" s="44"/>
      <c r="BLM275" s="44"/>
      <c r="BLN275" s="44"/>
      <c r="BLO275" s="44"/>
      <c r="BLP275" s="44"/>
      <c r="BLQ275" s="44"/>
      <c r="BLR275" s="44"/>
      <c r="BLS275" s="44"/>
      <c r="BLT275" s="44"/>
      <c r="BLU275" s="44"/>
      <c r="BLV275" s="44"/>
      <c r="BLW275" s="44"/>
      <c r="BLX275" s="44"/>
      <c r="BLY275" s="44"/>
      <c r="BLZ275" s="44"/>
      <c r="BMA275" s="44"/>
      <c r="BMB275" s="44"/>
      <c r="BMC275" s="44"/>
      <c r="BMD275" s="44"/>
      <c r="BME275" s="44"/>
      <c r="BMF275" s="44"/>
      <c r="BMG275" s="44"/>
      <c r="BMH275" s="44"/>
      <c r="BMI275" s="44"/>
      <c r="BMJ275" s="44"/>
      <c r="BMK275" s="44"/>
      <c r="BML275" s="44"/>
      <c r="BMM275" s="44"/>
      <c r="BMN275" s="44"/>
      <c r="BMO275" s="44"/>
      <c r="BMP275" s="44"/>
      <c r="BMQ275" s="44"/>
      <c r="BMR275" s="44"/>
      <c r="BMS275" s="44"/>
      <c r="BMT275" s="44"/>
      <c r="BMU275" s="44"/>
      <c r="BMV275" s="44"/>
      <c r="BMW275" s="44"/>
      <c r="BMX275" s="44"/>
      <c r="BMY275" s="44"/>
      <c r="BMZ275" s="44"/>
      <c r="BNA275" s="44"/>
      <c r="BNB275" s="44"/>
      <c r="BNC275" s="44"/>
      <c r="BND275" s="44"/>
      <c r="BNE275" s="44"/>
      <c r="BNF275" s="44"/>
      <c r="BNG275" s="44"/>
      <c r="BNH275" s="44"/>
      <c r="BNI275" s="44"/>
      <c r="BNJ275" s="44"/>
      <c r="BNK275" s="44"/>
      <c r="BNL275" s="44"/>
      <c r="BNM275" s="44"/>
      <c r="BNN275" s="44"/>
      <c r="BNO275" s="44"/>
      <c r="BNP275" s="44"/>
      <c r="BNQ275" s="44"/>
      <c r="BNR275" s="44"/>
      <c r="BNS275" s="44"/>
      <c r="BNT275" s="44"/>
      <c r="BNU275" s="44"/>
      <c r="BNV275" s="44"/>
      <c r="BNW275" s="44"/>
      <c r="BNX275" s="44"/>
      <c r="BNY275" s="44"/>
      <c r="BNZ275" s="44"/>
      <c r="BOA275" s="44"/>
      <c r="BOB275" s="44"/>
      <c r="BOC275" s="44"/>
      <c r="BOD275" s="44"/>
      <c r="BOE275" s="44"/>
      <c r="BOF275" s="44"/>
      <c r="BOG275" s="44"/>
      <c r="BOH275" s="44"/>
      <c r="BOI275" s="44"/>
      <c r="BOJ275" s="44"/>
      <c r="BOK275" s="44"/>
      <c r="BOL275" s="44"/>
      <c r="BOM275" s="44"/>
      <c r="BON275" s="44"/>
      <c r="BOO275" s="44"/>
      <c r="BOP275" s="44"/>
      <c r="BOQ275" s="44"/>
      <c r="BOR275" s="44"/>
      <c r="BOS275" s="44"/>
      <c r="BOT275" s="44"/>
      <c r="BOU275" s="44"/>
      <c r="BOV275" s="44"/>
      <c r="BOW275" s="44"/>
      <c r="BOX275" s="44"/>
      <c r="BOY275" s="44"/>
      <c r="BOZ275" s="44"/>
      <c r="BPA275" s="44"/>
      <c r="BPB275" s="44"/>
      <c r="BPC275" s="44"/>
      <c r="BPD275" s="44"/>
      <c r="BPE275" s="44"/>
      <c r="BPF275" s="44"/>
      <c r="BPG275" s="44"/>
      <c r="BPH275" s="44"/>
      <c r="BPI275" s="44"/>
      <c r="BPJ275" s="44"/>
      <c r="BPK275" s="44"/>
      <c r="BPL275" s="44"/>
      <c r="BPM275" s="44"/>
      <c r="BPN275" s="44"/>
      <c r="BPO275" s="44"/>
      <c r="BPP275" s="44"/>
      <c r="BPQ275" s="44"/>
      <c r="BPR275" s="44"/>
      <c r="BPS275" s="44"/>
      <c r="BPT275" s="44"/>
      <c r="BPU275" s="44"/>
      <c r="BPV275" s="44"/>
      <c r="BPW275" s="44"/>
      <c r="BPX275" s="44"/>
      <c r="BPY275" s="44"/>
      <c r="BPZ275" s="44"/>
      <c r="BQA275" s="44"/>
      <c r="BQB275" s="44"/>
      <c r="BQC275" s="44"/>
      <c r="BQD275" s="44"/>
      <c r="BQE275" s="44"/>
      <c r="BQF275" s="44"/>
      <c r="BQG275" s="44"/>
      <c r="BQH275" s="44"/>
      <c r="BQI275" s="44"/>
      <c r="BQJ275" s="44"/>
      <c r="BQK275" s="44"/>
      <c r="BQL275" s="44"/>
      <c r="BQM275" s="44"/>
      <c r="BQN275" s="44"/>
      <c r="BQO275" s="44"/>
      <c r="BQP275" s="44"/>
      <c r="BQQ275" s="44"/>
      <c r="BQR275" s="44"/>
      <c r="BQS275" s="44"/>
      <c r="BQT275" s="44"/>
      <c r="BQU275" s="44"/>
      <c r="BQV275" s="44"/>
      <c r="BQW275" s="44"/>
      <c r="BQX275" s="44"/>
      <c r="BQY275" s="44"/>
      <c r="BQZ275" s="44"/>
      <c r="BRA275" s="44"/>
      <c r="BRB275" s="44"/>
      <c r="BRC275" s="44"/>
      <c r="BRD275" s="44"/>
      <c r="BRE275" s="44"/>
      <c r="BRF275" s="44"/>
      <c r="BRG275" s="44"/>
      <c r="BRH275" s="44"/>
      <c r="BRI275" s="44"/>
      <c r="BRJ275" s="44"/>
      <c r="BRK275" s="44"/>
      <c r="BRL275" s="44"/>
      <c r="BRM275" s="44"/>
      <c r="BRN275" s="44"/>
      <c r="BRO275" s="44"/>
      <c r="BRP275" s="44"/>
      <c r="BRQ275" s="44"/>
      <c r="BRR275" s="44"/>
      <c r="BRS275" s="44"/>
      <c r="BRT275" s="44"/>
      <c r="BRU275" s="44"/>
      <c r="BRV275" s="44"/>
      <c r="BRW275" s="44"/>
      <c r="BRX275" s="44"/>
      <c r="BRY275" s="44"/>
      <c r="BRZ275" s="44"/>
      <c r="BSA275" s="44"/>
      <c r="BSB275" s="44"/>
      <c r="BSC275" s="44"/>
      <c r="BSD275" s="44"/>
      <c r="BSE275" s="44"/>
      <c r="BSF275" s="44"/>
      <c r="BSG275" s="44"/>
      <c r="BSH275" s="44"/>
      <c r="BSI275" s="44"/>
      <c r="BSJ275" s="44"/>
      <c r="BSK275" s="44"/>
      <c r="BSL275" s="44"/>
      <c r="BSM275" s="44"/>
      <c r="BSN275" s="44"/>
      <c r="BSO275" s="44"/>
      <c r="BSP275" s="44"/>
      <c r="BSQ275" s="44"/>
      <c r="BSR275" s="44"/>
      <c r="BSS275" s="44"/>
      <c r="BST275" s="44"/>
      <c r="BSU275" s="44"/>
      <c r="BSV275" s="44"/>
      <c r="BSW275" s="44"/>
      <c r="BSX275" s="44"/>
      <c r="BSY275" s="44"/>
      <c r="BSZ275" s="44"/>
      <c r="BTA275" s="44"/>
      <c r="BTB275" s="44"/>
      <c r="BTC275" s="44"/>
      <c r="BTD275" s="44"/>
      <c r="BTE275" s="44"/>
      <c r="BTF275" s="44"/>
      <c r="BTG275" s="44"/>
      <c r="BTH275" s="44"/>
      <c r="BTI275" s="44"/>
      <c r="BTJ275" s="44"/>
      <c r="BTK275" s="44"/>
      <c r="BTL275" s="44"/>
      <c r="BTM275" s="44"/>
      <c r="BTN275" s="44"/>
      <c r="BTO275" s="44"/>
      <c r="BTP275" s="44"/>
      <c r="BTQ275" s="44"/>
      <c r="BTR275" s="44"/>
      <c r="BTS275" s="44"/>
      <c r="BTT275" s="44"/>
      <c r="BTU275" s="44"/>
      <c r="BTV275" s="44"/>
      <c r="BTW275" s="44"/>
      <c r="BTX275" s="44"/>
      <c r="BTY275" s="44"/>
      <c r="BTZ275" s="44"/>
      <c r="BUA275" s="44"/>
      <c r="BUB275" s="44"/>
      <c r="BUC275" s="44"/>
      <c r="BUD275" s="44"/>
      <c r="BUE275" s="44"/>
      <c r="BUF275" s="44"/>
      <c r="BUG275" s="44"/>
      <c r="BUH275" s="44"/>
      <c r="BUI275" s="44"/>
      <c r="BUJ275" s="44"/>
      <c r="BUK275" s="44"/>
      <c r="BUL275" s="44"/>
      <c r="BUM275" s="44"/>
      <c r="BUN275" s="44"/>
      <c r="BUO275" s="44"/>
      <c r="BUP275" s="44"/>
      <c r="BUQ275" s="44"/>
      <c r="BUR275" s="44"/>
      <c r="BUS275" s="44"/>
      <c r="BUT275" s="44"/>
      <c r="BUU275" s="44"/>
      <c r="BUV275" s="44"/>
      <c r="BUW275" s="44"/>
      <c r="BUX275" s="44"/>
      <c r="BUY275" s="44"/>
      <c r="BUZ275" s="44"/>
      <c r="BVA275" s="44"/>
      <c r="BVB275" s="44"/>
      <c r="BVC275" s="44"/>
      <c r="BVD275" s="44"/>
      <c r="BVE275" s="44"/>
      <c r="BVF275" s="44"/>
      <c r="BVG275" s="44"/>
      <c r="BVH275" s="44"/>
      <c r="BVI275" s="44"/>
      <c r="BVJ275" s="44"/>
      <c r="BVK275" s="44"/>
      <c r="BVL275" s="44"/>
      <c r="BVM275" s="44"/>
      <c r="BVN275" s="44"/>
      <c r="BVO275" s="44"/>
      <c r="BVP275" s="44"/>
      <c r="BVQ275" s="44"/>
      <c r="BVR275" s="44"/>
      <c r="BVS275" s="44"/>
      <c r="BVT275" s="44"/>
      <c r="BVU275" s="44"/>
      <c r="BVV275" s="44"/>
      <c r="BVW275" s="44"/>
      <c r="BVX275" s="44"/>
      <c r="BVY275" s="44"/>
      <c r="BVZ275" s="44"/>
      <c r="BWA275" s="44"/>
      <c r="BWB275" s="44"/>
      <c r="BWC275" s="44"/>
      <c r="BWD275" s="44"/>
      <c r="BWE275" s="44"/>
      <c r="BWF275" s="44"/>
      <c r="BWG275" s="44"/>
      <c r="BWH275" s="44"/>
      <c r="BWI275" s="44"/>
      <c r="BWJ275" s="44"/>
      <c r="BWK275" s="44"/>
      <c r="BWL275" s="44"/>
      <c r="BWM275" s="44"/>
      <c r="BWN275" s="44"/>
      <c r="BWO275" s="44"/>
      <c r="BWP275" s="44"/>
      <c r="BWQ275" s="44"/>
      <c r="BWR275" s="44"/>
      <c r="BWS275" s="44"/>
      <c r="BWT275" s="44"/>
      <c r="BWU275" s="44"/>
      <c r="BWV275" s="44"/>
      <c r="BWW275" s="44"/>
      <c r="BWX275" s="44"/>
      <c r="BWY275" s="44"/>
      <c r="BWZ275" s="44"/>
      <c r="BXA275" s="44"/>
      <c r="BXB275" s="44"/>
      <c r="BXC275" s="44"/>
      <c r="BXD275" s="44"/>
      <c r="BXE275" s="44"/>
      <c r="BXF275" s="44"/>
      <c r="BXG275" s="44"/>
      <c r="BXH275" s="44"/>
      <c r="BXI275" s="44"/>
      <c r="BXJ275" s="44"/>
      <c r="BXK275" s="44"/>
      <c r="BXL275" s="44"/>
      <c r="BXM275" s="44"/>
      <c r="BXN275" s="44"/>
      <c r="BXO275" s="44"/>
      <c r="BXP275" s="44"/>
      <c r="BXQ275" s="44"/>
      <c r="BXR275" s="44"/>
      <c r="BXS275" s="44"/>
      <c r="BXT275" s="44"/>
      <c r="BXU275" s="44"/>
      <c r="BXV275" s="44"/>
      <c r="BXW275" s="44"/>
      <c r="BXX275" s="44"/>
      <c r="BXY275" s="44"/>
      <c r="BXZ275" s="44"/>
      <c r="BYA275" s="44"/>
      <c r="BYB275" s="44"/>
      <c r="BYC275" s="44"/>
      <c r="BYD275" s="44"/>
      <c r="BYE275" s="44"/>
      <c r="BYF275" s="44"/>
      <c r="BYG275" s="44"/>
      <c r="BYH275" s="44"/>
      <c r="BYI275" s="44"/>
      <c r="BYJ275" s="44"/>
      <c r="BYK275" s="44"/>
      <c r="BYL275" s="44"/>
      <c r="BYM275" s="44"/>
      <c r="BYN275" s="44"/>
      <c r="BYO275" s="44"/>
      <c r="BYP275" s="44"/>
      <c r="BYQ275" s="44"/>
      <c r="BYR275" s="44"/>
      <c r="BYS275" s="44"/>
      <c r="BYT275" s="44"/>
      <c r="BYU275" s="44"/>
      <c r="BYV275" s="44"/>
      <c r="BYW275" s="44"/>
      <c r="BYX275" s="44"/>
      <c r="BYY275" s="44"/>
      <c r="BYZ275" s="44"/>
      <c r="BZA275" s="44"/>
      <c r="BZB275" s="44"/>
      <c r="BZC275" s="44"/>
      <c r="BZD275" s="44"/>
      <c r="BZE275" s="44"/>
      <c r="BZF275" s="44"/>
      <c r="BZG275" s="44"/>
      <c r="BZH275" s="44"/>
      <c r="BZI275" s="44"/>
      <c r="BZJ275" s="44"/>
      <c r="BZK275" s="44"/>
      <c r="BZL275" s="44"/>
      <c r="BZM275" s="44"/>
      <c r="BZN275" s="44"/>
      <c r="BZO275" s="44"/>
      <c r="BZP275" s="44"/>
      <c r="BZQ275" s="44"/>
      <c r="BZR275" s="44"/>
      <c r="BZS275" s="44"/>
      <c r="BZT275" s="44"/>
      <c r="BZU275" s="44"/>
      <c r="BZV275" s="44"/>
      <c r="BZW275" s="44"/>
      <c r="BZX275" s="44"/>
      <c r="BZY275" s="44"/>
      <c r="BZZ275" s="44"/>
      <c r="CAA275" s="44"/>
      <c r="CAB275" s="44"/>
      <c r="CAC275" s="44"/>
      <c r="CAD275" s="44"/>
      <c r="CAE275" s="44"/>
      <c r="CAF275" s="44"/>
      <c r="CAG275" s="44"/>
      <c r="CAH275" s="44"/>
      <c r="CAI275" s="44"/>
      <c r="CAJ275" s="44"/>
      <c r="CAK275" s="44"/>
      <c r="CAL275" s="44"/>
      <c r="CAM275" s="44"/>
      <c r="CAN275" s="44"/>
      <c r="CAO275" s="44"/>
      <c r="CAP275" s="44"/>
      <c r="CAQ275" s="44"/>
      <c r="CAR275" s="44"/>
      <c r="CAS275" s="44"/>
      <c r="CAT275" s="44"/>
      <c r="CAU275" s="44"/>
      <c r="CAV275" s="44"/>
      <c r="CAW275" s="44"/>
      <c r="CAX275" s="44"/>
      <c r="CAY275" s="44"/>
      <c r="CAZ275" s="44"/>
      <c r="CBA275" s="44"/>
      <c r="CBB275" s="44"/>
      <c r="CBC275" s="44"/>
      <c r="CBD275" s="44"/>
      <c r="CBE275" s="44"/>
      <c r="CBF275" s="44"/>
      <c r="CBG275" s="44"/>
      <c r="CBH275" s="44"/>
      <c r="CBI275" s="44"/>
      <c r="CBJ275" s="44"/>
      <c r="CBK275" s="44"/>
      <c r="CBL275" s="44"/>
      <c r="CBM275" s="44"/>
      <c r="CBN275" s="44"/>
      <c r="CBO275" s="44"/>
      <c r="CBP275" s="44"/>
      <c r="CBQ275" s="44"/>
      <c r="CBR275" s="44"/>
      <c r="CBS275" s="44"/>
      <c r="CBT275" s="44"/>
      <c r="CBU275" s="44"/>
      <c r="CBV275" s="44"/>
      <c r="CBW275" s="44"/>
      <c r="CBX275" s="44"/>
      <c r="CBY275" s="44"/>
      <c r="CBZ275" s="44"/>
      <c r="CCA275" s="44"/>
      <c r="CCB275" s="44"/>
      <c r="CCC275" s="44"/>
      <c r="CCD275" s="44"/>
      <c r="CCE275" s="44"/>
      <c r="CCF275" s="44"/>
      <c r="CCG275" s="44"/>
      <c r="CCH275" s="44"/>
      <c r="CCI275" s="44"/>
      <c r="CCJ275" s="44"/>
      <c r="CCK275" s="44"/>
      <c r="CCL275" s="44"/>
      <c r="CCM275" s="44"/>
      <c r="CCN275" s="44"/>
      <c r="CCO275" s="44"/>
      <c r="CCP275" s="44"/>
      <c r="CCQ275" s="44"/>
      <c r="CCR275" s="44"/>
      <c r="CCS275" s="44"/>
      <c r="CCT275" s="44"/>
      <c r="CCU275" s="44"/>
      <c r="CCV275" s="44"/>
      <c r="CCW275" s="44"/>
      <c r="CCX275" s="44"/>
      <c r="CCY275" s="44"/>
      <c r="CCZ275" s="44"/>
      <c r="CDA275" s="44"/>
      <c r="CDB275" s="44"/>
      <c r="CDC275" s="44"/>
      <c r="CDD275" s="44"/>
      <c r="CDE275" s="44"/>
      <c r="CDF275" s="44"/>
      <c r="CDG275" s="44"/>
      <c r="CDH275" s="44"/>
      <c r="CDI275" s="44"/>
      <c r="CDJ275" s="44"/>
      <c r="CDK275" s="44"/>
      <c r="CDL275" s="44"/>
      <c r="CDM275" s="44"/>
      <c r="CDN275" s="44"/>
      <c r="CDO275" s="44"/>
      <c r="CDP275" s="44"/>
      <c r="CDQ275" s="44"/>
      <c r="CDR275" s="44"/>
      <c r="CDS275" s="44"/>
      <c r="CDT275" s="44"/>
      <c r="CDU275" s="44"/>
      <c r="CDV275" s="44"/>
      <c r="CDW275" s="44"/>
      <c r="CDX275" s="44"/>
      <c r="CDY275" s="44"/>
      <c r="CDZ275" s="44"/>
      <c r="CEA275" s="44"/>
      <c r="CEB275" s="44"/>
      <c r="CEC275" s="44"/>
      <c r="CED275" s="44"/>
      <c r="CEE275" s="44"/>
      <c r="CEF275" s="44"/>
      <c r="CEG275" s="44"/>
      <c r="CEH275" s="44"/>
      <c r="CEI275" s="44"/>
      <c r="CEJ275" s="44"/>
      <c r="CEK275" s="44"/>
      <c r="CEL275" s="44"/>
      <c r="CEM275" s="44"/>
      <c r="CEN275" s="44"/>
      <c r="CEO275" s="44"/>
      <c r="CEP275" s="44"/>
      <c r="CEQ275" s="44"/>
      <c r="CER275" s="44"/>
      <c r="CES275" s="44"/>
      <c r="CET275" s="44"/>
      <c r="CEU275" s="44"/>
      <c r="CEV275" s="44"/>
      <c r="CEW275" s="44"/>
      <c r="CEX275" s="44"/>
      <c r="CEY275" s="44"/>
      <c r="CEZ275" s="44"/>
      <c r="CFA275" s="44"/>
      <c r="CFB275" s="44"/>
      <c r="CFC275" s="44"/>
      <c r="CFD275" s="44"/>
      <c r="CFE275" s="44"/>
      <c r="CFF275" s="44"/>
      <c r="CFG275" s="44"/>
      <c r="CFH275" s="44"/>
      <c r="CFI275" s="44"/>
      <c r="CFJ275" s="44"/>
      <c r="CFK275" s="44"/>
      <c r="CFL275" s="44"/>
      <c r="CFM275" s="44"/>
      <c r="CFN275" s="44"/>
      <c r="CFO275" s="44"/>
      <c r="CFP275" s="44"/>
      <c r="CFQ275" s="44"/>
      <c r="CFR275" s="44"/>
      <c r="CFS275" s="44"/>
      <c r="CFT275" s="44"/>
      <c r="CFU275" s="44"/>
      <c r="CFV275" s="44"/>
      <c r="CFW275" s="44"/>
      <c r="CFX275" s="44"/>
      <c r="CFY275" s="44"/>
      <c r="CFZ275" s="44"/>
      <c r="CGA275" s="44"/>
      <c r="CGB275" s="44"/>
      <c r="CGC275" s="44"/>
      <c r="CGD275" s="44"/>
      <c r="CGE275" s="44"/>
      <c r="CGF275" s="44"/>
      <c r="CGG275" s="44"/>
      <c r="CGH275" s="44"/>
      <c r="CGI275" s="44"/>
      <c r="CGJ275" s="44"/>
      <c r="CGK275" s="44"/>
      <c r="CGL275" s="44"/>
      <c r="CGM275" s="44"/>
      <c r="CGN275" s="44"/>
      <c r="CGO275" s="44"/>
      <c r="CGP275" s="44"/>
      <c r="CGQ275" s="44"/>
      <c r="CGR275" s="44"/>
      <c r="CGS275" s="44"/>
      <c r="CGT275" s="44"/>
      <c r="CGU275" s="44"/>
      <c r="CGV275" s="44"/>
      <c r="CGW275" s="44"/>
      <c r="CGX275" s="44"/>
      <c r="CGY275" s="44"/>
      <c r="CGZ275" s="44"/>
      <c r="CHA275" s="44"/>
      <c r="CHB275" s="44"/>
      <c r="CHC275" s="44"/>
      <c r="CHD275" s="44"/>
      <c r="CHE275" s="44"/>
      <c r="CHF275" s="44"/>
      <c r="CHG275" s="44"/>
      <c r="CHH275" s="44"/>
      <c r="CHI275" s="44"/>
      <c r="CHJ275" s="44"/>
      <c r="CHK275" s="44"/>
      <c r="CHL275" s="44"/>
      <c r="CHM275" s="44"/>
      <c r="CHN275" s="44"/>
      <c r="CHO275" s="44"/>
      <c r="CHP275" s="44"/>
      <c r="CHQ275" s="44"/>
      <c r="CHR275" s="44"/>
      <c r="CHS275" s="44"/>
      <c r="CHT275" s="44"/>
      <c r="CHU275" s="44"/>
      <c r="CHV275" s="44"/>
      <c r="CHW275" s="44"/>
      <c r="CHX275" s="44"/>
      <c r="CHY275" s="44"/>
      <c r="CHZ275" s="44"/>
      <c r="CIA275" s="44"/>
      <c r="CIB275" s="44"/>
      <c r="CIC275" s="44"/>
      <c r="CID275" s="44"/>
      <c r="CIE275" s="44"/>
      <c r="CIF275" s="44"/>
      <c r="CIG275" s="44"/>
      <c r="CIH275" s="44"/>
      <c r="CII275" s="44"/>
      <c r="CIJ275" s="44"/>
      <c r="CIK275" s="44"/>
      <c r="CIL275" s="44"/>
      <c r="CIM275" s="44"/>
      <c r="CIN275" s="44"/>
      <c r="CIO275" s="44"/>
      <c r="CIP275" s="44"/>
      <c r="CIQ275" s="44"/>
      <c r="CIR275" s="44"/>
      <c r="CIS275" s="44"/>
      <c r="CIT275" s="44"/>
      <c r="CIU275" s="44"/>
      <c r="CIV275" s="44"/>
      <c r="CIW275" s="44"/>
      <c r="CIX275" s="44"/>
      <c r="CIY275" s="44"/>
      <c r="CIZ275" s="44"/>
      <c r="CJA275" s="44"/>
      <c r="CJB275" s="44"/>
      <c r="CJC275" s="44"/>
      <c r="CJD275" s="44"/>
      <c r="CJE275" s="44"/>
      <c r="CJF275" s="44"/>
      <c r="CJG275" s="44"/>
      <c r="CJH275" s="44"/>
      <c r="CJI275" s="44"/>
      <c r="CJJ275" s="44"/>
      <c r="CJK275" s="44"/>
      <c r="CJL275" s="44"/>
      <c r="CJM275" s="44"/>
      <c r="CJN275" s="44"/>
      <c r="CJO275" s="44"/>
      <c r="CJP275" s="44"/>
      <c r="CJQ275" s="44"/>
      <c r="CJR275" s="44"/>
      <c r="CJS275" s="44"/>
      <c r="CJT275" s="44"/>
      <c r="CJU275" s="44"/>
      <c r="CJV275" s="44"/>
      <c r="CJW275" s="44"/>
      <c r="CJX275" s="44"/>
      <c r="CJY275" s="44"/>
      <c r="CJZ275" s="44"/>
      <c r="CKA275" s="44"/>
      <c r="CKB275" s="44"/>
      <c r="CKC275" s="44"/>
      <c r="CKD275" s="44"/>
      <c r="CKE275" s="44"/>
      <c r="CKF275" s="44"/>
      <c r="CKG275" s="44"/>
      <c r="CKH275" s="44"/>
      <c r="CKI275" s="44"/>
      <c r="CKJ275" s="44"/>
      <c r="CKK275" s="44"/>
      <c r="CKL275" s="44"/>
      <c r="CKM275" s="44"/>
      <c r="CKN275" s="44"/>
      <c r="CKO275" s="44"/>
      <c r="CKP275" s="44"/>
      <c r="CKQ275" s="44"/>
      <c r="CKR275" s="44"/>
      <c r="CKS275" s="44"/>
      <c r="CKT275" s="44"/>
      <c r="CKU275" s="44"/>
      <c r="CKV275" s="44"/>
      <c r="CKW275" s="44"/>
      <c r="CKX275" s="44"/>
      <c r="CKY275" s="44"/>
      <c r="CKZ275" s="44"/>
      <c r="CLA275" s="44"/>
      <c r="CLB275" s="44"/>
      <c r="CLC275" s="44"/>
      <c r="CLD275" s="44"/>
      <c r="CLE275" s="44"/>
      <c r="CLF275" s="44"/>
      <c r="CLG275" s="44"/>
      <c r="CLH275" s="44"/>
      <c r="CLI275" s="44"/>
      <c r="CLJ275" s="44"/>
      <c r="CLK275" s="44"/>
      <c r="CLL275" s="44"/>
      <c r="CLM275" s="44"/>
      <c r="CLN275" s="44"/>
      <c r="CLO275" s="44"/>
      <c r="CLP275" s="44"/>
      <c r="CLQ275" s="44"/>
      <c r="CLR275" s="44"/>
      <c r="CLS275" s="44"/>
      <c r="CLT275" s="44"/>
      <c r="CLU275" s="44"/>
      <c r="CLV275" s="44"/>
      <c r="CLW275" s="44"/>
      <c r="CLX275" s="44"/>
      <c r="CLY275" s="44"/>
      <c r="CLZ275" s="44"/>
      <c r="CMA275" s="44"/>
      <c r="CMB275" s="44"/>
      <c r="CMC275" s="44"/>
      <c r="CMD275" s="44"/>
      <c r="CME275" s="44"/>
      <c r="CMF275" s="44"/>
      <c r="CMG275" s="44"/>
      <c r="CMH275" s="44"/>
      <c r="CMI275" s="44"/>
      <c r="CMJ275" s="44"/>
      <c r="CMK275" s="44"/>
      <c r="CML275" s="44"/>
      <c r="CMM275" s="44"/>
      <c r="CMN275" s="44"/>
      <c r="CMO275" s="44"/>
      <c r="CMP275" s="44"/>
      <c r="CMQ275" s="44"/>
      <c r="CMR275" s="44"/>
      <c r="CMS275" s="44"/>
      <c r="CMT275" s="44"/>
      <c r="CMU275" s="44"/>
      <c r="CMV275" s="44"/>
      <c r="CMW275" s="44"/>
      <c r="CMX275" s="44"/>
      <c r="CMY275" s="44"/>
      <c r="CMZ275" s="44"/>
      <c r="CNA275" s="44"/>
      <c r="CNB275" s="44"/>
      <c r="CNC275" s="44"/>
      <c r="CND275" s="44"/>
      <c r="CNE275" s="44"/>
      <c r="CNF275" s="44"/>
      <c r="CNG275" s="44"/>
      <c r="CNH275" s="44"/>
      <c r="CNI275" s="44"/>
      <c r="CNJ275" s="44"/>
      <c r="CNK275" s="44"/>
      <c r="CNL275" s="44"/>
      <c r="CNM275" s="44"/>
      <c r="CNN275" s="44"/>
      <c r="CNO275" s="44"/>
      <c r="CNP275" s="44"/>
      <c r="CNQ275" s="44"/>
      <c r="CNR275" s="44"/>
      <c r="CNS275" s="44"/>
      <c r="CNT275" s="44"/>
      <c r="CNU275" s="44"/>
      <c r="CNV275" s="44"/>
      <c r="CNW275" s="44"/>
      <c r="CNX275" s="44"/>
      <c r="CNY275" s="44"/>
      <c r="CNZ275" s="44"/>
      <c r="COA275" s="44"/>
      <c r="COB275" s="44"/>
      <c r="COC275" s="44"/>
      <c r="COD275" s="44"/>
      <c r="COE275" s="44"/>
      <c r="COF275" s="44"/>
      <c r="COG275" s="44"/>
      <c r="COH275" s="44"/>
      <c r="COI275" s="44"/>
      <c r="COJ275" s="44"/>
      <c r="COK275" s="44"/>
      <c r="COL275" s="44"/>
      <c r="COM275" s="44"/>
      <c r="CON275" s="44"/>
      <c r="COO275" s="44"/>
      <c r="COP275" s="44"/>
      <c r="COQ275" s="44"/>
      <c r="COR275" s="44"/>
      <c r="COS275" s="44"/>
      <c r="COT275" s="44"/>
      <c r="COU275" s="44"/>
      <c r="COV275" s="44"/>
      <c r="COW275" s="44"/>
      <c r="COX275" s="44"/>
      <c r="COY275" s="44"/>
      <c r="COZ275" s="44"/>
      <c r="CPA275" s="44"/>
      <c r="CPB275" s="44"/>
      <c r="CPC275" s="44"/>
      <c r="CPD275" s="44"/>
      <c r="CPE275" s="44"/>
      <c r="CPF275" s="44"/>
      <c r="CPG275" s="44"/>
      <c r="CPH275" s="44"/>
      <c r="CPI275" s="44"/>
      <c r="CPJ275" s="44"/>
      <c r="CPK275" s="44"/>
      <c r="CPL275" s="44"/>
      <c r="CPM275" s="44"/>
      <c r="CPN275" s="44"/>
      <c r="CPO275" s="44"/>
      <c r="CPP275" s="44"/>
      <c r="CPQ275" s="44"/>
      <c r="CPR275" s="44"/>
      <c r="CPS275" s="44"/>
      <c r="CPT275" s="44"/>
      <c r="CPU275" s="44"/>
      <c r="CPV275" s="44"/>
      <c r="CPW275" s="44"/>
      <c r="CPX275" s="44"/>
      <c r="CPY275" s="44"/>
      <c r="CPZ275" s="44"/>
      <c r="CQA275" s="44"/>
      <c r="CQB275" s="44"/>
      <c r="CQC275" s="44"/>
      <c r="CQD275" s="44"/>
      <c r="CQE275" s="44"/>
      <c r="CQF275" s="44"/>
      <c r="CQG275" s="44"/>
      <c r="CQH275" s="44"/>
      <c r="CQI275" s="44"/>
      <c r="CQJ275" s="44"/>
      <c r="CQK275" s="44"/>
      <c r="CQL275" s="44"/>
      <c r="CQM275" s="44"/>
      <c r="CQN275" s="44"/>
      <c r="CQO275" s="44"/>
      <c r="CQP275" s="44"/>
      <c r="CQQ275" s="44"/>
      <c r="CQR275" s="44"/>
      <c r="CQS275" s="44"/>
      <c r="CQT275" s="44"/>
      <c r="CQU275" s="44"/>
      <c r="CQV275" s="44"/>
      <c r="CQW275" s="44"/>
      <c r="CQX275" s="44"/>
      <c r="CQY275" s="44"/>
      <c r="CQZ275" s="44"/>
      <c r="CRA275" s="44"/>
      <c r="CRB275" s="44"/>
      <c r="CRC275" s="44"/>
      <c r="CRD275" s="44"/>
      <c r="CRE275" s="44"/>
      <c r="CRF275" s="44"/>
      <c r="CRG275" s="44"/>
      <c r="CRH275" s="44"/>
      <c r="CRI275" s="44"/>
      <c r="CRJ275" s="44"/>
      <c r="CRK275" s="44"/>
      <c r="CRL275" s="44"/>
      <c r="CRM275" s="44"/>
      <c r="CRN275" s="44"/>
      <c r="CRO275" s="44"/>
      <c r="CRP275" s="44"/>
      <c r="CRQ275" s="44"/>
      <c r="CRR275" s="44"/>
      <c r="CRS275" s="44"/>
      <c r="CRT275" s="44"/>
      <c r="CRU275" s="44"/>
      <c r="CRV275" s="44"/>
      <c r="CRW275" s="44"/>
      <c r="CRX275" s="44"/>
      <c r="CRY275" s="44"/>
      <c r="CRZ275" s="44"/>
      <c r="CSA275" s="44"/>
      <c r="CSB275" s="44"/>
      <c r="CSC275" s="44"/>
      <c r="CSD275" s="44"/>
      <c r="CSE275" s="44"/>
      <c r="CSF275" s="44"/>
      <c r="CSG275" s="44"/>
      <c r="CSH275" s="44"/>
      <c r="CSI275" s="44"/>
      <c r="CSJ275" s="44"/>
      <c r="CSK275" s="44"/>
      <c r="CSL275" s="44"/>
      <c r="CSM275" s="44"/>
      <c r="CSN275" s="44"/>
      <c r="CSO275" s="44"/>
      <c r="CSP275" s="44"/>
      <c r="CSQ275" s="44"/>
      <c r="CSR275" s="44"/>
      <c r="CSS275" s="44"/>
      <c r="CST275" s="44"/>
      <c r="CSU275" s="44"/>
      <c r="CSV275" s="44"/>
      <c r="CSW275" s="44"/>
      <c r="CSX275" s="44"/>
      <c r="CSY275" s="44"/>
      <c r="CSZ275" s="44"/>
      <c r="CTA275" s="44"/>
      <c r="CTB275" s="44"/>
      <c r="CTC275" s="44"/>
      <c r="CTD275" s="44"/>
      <c r="CTE275" s="44"/>
      <c r="CTF275" s="44"/>
      <c r="CTG275" s="44"/>
      <c r="CTH275" s="44"/>
      <c r="CTI275" s="44"/>
      <c r="CTJ275" s="44"/>
      <c r="CTK275" s="44"/>
      <c r="CTL275" s="44"/>
      <c r="CTM275" s="44"/>
      <c r="CTN275" s="44"/>
      <c r="CTO275" s="44"/>
      <c r="CTP275" s="44"/>
      <c r="CTQ275" s="44"/>
      <c r="CTR275" s="44"/>
      <c r="CTS275" s="44"/>
      <c r="CTT275" s="44"/>
      <c r="CTU275" s="44"/>
      <c r="CTV275" s="44"/>
      <c r="CTW275" s="44"/>
      <c r="CTX275" s="44"/>
      <c r="CTY275" s="44"/>
      <c r="CTZ275" s="44"/>
      <c r="CUA275" s="44"/>
      <c r="CUB275" s="44"/>
      <c r="CUC275" s="44"/>
      <c r="CUD275" s="44"/>
      <c r="CUE275" s="44"/>
      <c r="CUF275" s="44"/>
      <c r="CUG275" s="44"/>
      <c r="CUH275" s="44"/>
      <c r="CUI275" s="44"/>
      <c r="CUJ275" s="44"/>
      <c r="CUK275" s="44"/>
      <c r="CUL275" s="44"/>
      <c r="CUM275" s="44"/>
      <c r="CUN275" s="44"/>
      <c r="CUO275" s="44"/>
      <c r="CUP275" s="44"/>
      <c r="CUQ275" s="44"/>
      <c r="CUR275" s="44"/>
      <c r="CUS275" s="44"/>
      <c r="CUT275" s="44"/>
      <c r="CUU275" s="44"/>
      <c r="CUV275" s="44"/>
      <c r="CUW275" s="44"/>
      <c r="CUX275" s="44"/>
      <c r="CUY275" s="44"/>
      <c r="CUZ275" s="44"/>
      <c r="CVA275" s="44"/>
      <c r="CVB275" s="44"/>
      <c r="CVC275" s="44"/>
      <c r="CVD275" s="44"/>
      <c r="CVE275" s="44"/>
      <c r="CVF275" s="44"/>
      <c r="CVG275" s="44"/>
      <c r="CVH275" s="44"/>
      <c r="CVI275" s="44"/>
      <c r="CVJ275" s="44"/>
      <c r="CVK275" s="44"/>
      <c r="CVL275" s="44"/>
      <c r="CVM275" s="44"/>
      <c r="CVN275" s="44"/>
      <c r="CVO275" s="44"/>
      <c r="CVP275" s="44"/>
      <c r="CVQ275" s="44"/>
      <c r="CVR275" s="44"/>
      <c r="CVS275" s="44"/>
      <c r="CVT275" s="44"/>
      <c r="CVU275" s="44"/>
      <c r="CVV275" s="44"/>
      <c r="CVW275" s="44"/>
      <c r="CVX275" s="44"/>
      <c r="CVY275" s="44"/>
      <c r="CVZ275" s="44"/>
      <c r="CWA275" s="44"/>
      <c r="CWB275" s="44"/>
      <c r="CWC275" s="44"/>
      <c r="CWD275" s="44"/>
      <c r="CWE275" s="44"/>
      <c r="CWF275" s="44"/>
      <c r="CWG275" s="44"/>
      <c r="CWH275" s="44"/>
      <c r="CWI275" s="44"/>
      <c r="CWJ275" s="44"/>
      <c r="CWK275" s="44"/>
      <c r="CWL275" s="44"/>
      <c r="CWM275" s="44"/>
      <c r="CWN275" s="44"/>
      <c r="CWO275" s="44"/>
      <c r="CWP275" s="44"/>
      <c r="CWQ275" s="44"/>
      <c r="CWR275" s="44"/>
      <c r="CWS275" s="44"/>
      <c r="CWT275" s="44"/>
      <c r="CWU275" s="44"/>
      <c r="CWV275" s="44"/>
      <c r="CWW275" s="44"/>
      <c r="CWX275" s="44"/>
      <c r="CWY275" s="44"/>
      <c r="CWZ275" s="44"/>
      <c r="CXA275" s="44"/>
      <c r="CXB275" s="44"/>
      <c r="CXC275" s="44"/>
      <c r="CXD275" s="44"/>
      <c r="CXE275" s="44"/>
      <c r="CXF275" s="44"/>
      <c r="CXG275" s="44"/>
      <c r="CXH275" s="44"/>
      <c r="CXI275" s="44"/>
      <c r="CXJ275" s="44"/>
      <c r="CXK275" s="44"/>
      <c r="CXL275" s="44"/>
      <c r="CXM275" s="44"/>
      <c r="CXN275" s="44"/>
      <c r="CXO275" s="44"/>
      <c r="CXP275" s="44"/>
      <c r="CXQ275" s="44"/>
      <c r="CXR275" s="44"/>
      <c r="CXS275" s="44"/>
      <c r="CXT275" s="44"/>
      <c r="CXU275" s="44"/>
      <c r="CXV275" s="44"/>
      <c r="CXW275" s="44"/>
      <c r="CXX275" s="44"/>
      <c r="CXY275" s="44"/>
      <c r="CXZ275" s="44"/>
      <c r="CYA275" s="44"/>
      <c r="CYB275" s="44"/>
      <c r="CYC275" s="44"/>
      <c r="CYD275" s="44"/>
      <c r="CYE275" s="44"/>
      <c r="CYF275" s="44"/>
      <c r="CYG275" s="44"/>
      <c r="CYH275" s="44"/>
      <c r="CYI275" s="44"/>
      <c r="CYJ275" s="44"/>
      <c r="CYK275" s="44"/>
      <c r="CYL275" s="44"/>
      <c r="CYM275" s="44"/>
      <c r="CYN275" s="44"/>
      <c r="CYO275" s="44"/>
      <c r="CYP275" s="44"/>
      <c r="CYQ275" s="44"/>
      <c r="CYR275" s="44"/>
      <c r="CYS275" s="44"/>
      <c r="CYT275" s="44"/>
      <c r="CYU275" s="44"/>
      <c r="CYV275" s="44"/>
      <c r="CYW275" s="44"/>
      <c r="CYX275" s="44"/>
      <c r="CYY275" s="44"/>
      <c r="CYZ275" s="44"/>
      <c r="CZA275" s="44"/>
      <c r="CZB275" s="44"/>
      <c r="CZC275" s="44"/>
      <c r="CZD275" s="44"/>
      <c r="CZE275" s="44"/>
      <c r="CZF275" s="44"/>
      <c r="CZG275" s="44"/>
      <c r="CZH275" s="44"/>
      <c r="CZI275" s="44"/>
      <c r="CZJ275" s="44"/>
      <c r="CZK275" s="44"/>
      <c r="CZL275" s="44"/>
      <c r="CZM275" s="44"/>
      <c r="CZN275" s="44"/>
      <c r="CZO275" s="44"/>
      <c r="CZP275" s="44"/>
      <c r="CZQ275" s="44"/>
      <c r="CZR275" s="44"/>
      <c r="CZS275" s="44"/>
      <c r="CZT275" s="44"/>
      <c r="CZU275" s="44"/>
      <c r="CZV275" s="44"/>
      <c r="CZW275" s="44"/>
      <c r="CZX275" s="44"/>
      <c r="CZY275" s="44"/>
      <c r="CZZ275" s="44"/>
      <c r="DAA275" s="44"/>
      <c r="DAB275" s="44"/>
      <c r="DAC275" s="44"/>
      <c r="DAD275" s="44"/>
      <c r="DAE275" s="44"/>
      <c r="DAF275" s="44"/>
      <c r="DAG275" s="44"/>
      <c r="DAH275" s="44"/>
      <c r="DAI275" s="44"/>
      <c r="DAJ275" s="44"/>
      <c r="DAK275" s="44"/>
      <c r="DAL275" s="44"/>
      <c r="DAM275" s="44"/>
      <c r="DAN275" s="44"/>
      <c r="DAO275" s="44"/>
      <c r="DAP275" s="44"/>
      <c r="DAQ275" s="44"/>
      <c r="DAR275" s="44"/>
      <c r="DAS275" s="44"/>
      <c r="DAT275" s="44"/>
      <c r="DAU275" s="44"/>
      <c r="DAV275" s="44"/>
      <c r="DAW275" s="44"/>
      <c r="DAX275" s="44"/>
      <c r="DAY275" s="44"/>
      <c r="DAZ275" s="44"/>
      <c r="DBA275" s="44"/>
      <c r="DBB275" s="44"/>
      <c r="DBC275" s="44"/>
      <c r="DBD275" s="44"/>
      <c r="DBE275" s="44"/>
      <c r="DBF275" s="44"/>
      <c r="DBG275" s="44"/>
      <c r="DBH275" s="44"/>
      <c r="DBI275" s="44"/>
      <c r="DBJ275" s="44"/>
      <c r="DBK275" s="44"/>
      <c r="DBL275" s="44"/>
      <c r="DBM275" s="44"/>
      <c r="DBN275" s="44"/>
      <c r="DBO275" s="44"/>
      <c r="DBP275" s="44"/>
      <c r="DBQ275" s="44"/>
      <c r="DBR275" s="44"/>
      <c r="DBS275" s="44"/>
      <c r="DBT275" s="44"/>
      <c r="DBU275" s="44"/>
      <c r="DBV275" s="44"/>
      <c r="DBW275" s="44"/>
      <c r="DBX275" s="44"/>
      <c r="DBY275" s="44"/>
      <c r="DBZ275" s="44"/>
      <c r="DCA275" s="44"/>
      <c r="DCB275" s="44"/>
      <c r="DCC275" s="44"/>
      <c r="DCD275" s="44"/>
      <c r="DCE275" s="44"/>
      <c r="DCF275" s="44"/>
      <c r="DCG275" s="44"/>
      <c r="DCH275" s="44"/>
      <c r="DCI275" s="44"/>
      <c r="DCJ275" s="44"/>
      <c r="DCK275" s="44"/>
      <c r="DCL275" s="44"/>
      <c r="DCM275" s="44"/>
      <c r="DCN275" s="44"/>
      <c r="DCO275" s="44"/>
      <c r="DCP275" s="44"/>
      <c r="DCQ275" s="44"/>
      <c r="DCR275" s="44"/>
      <c r="DCS275" s="44"/>
      <c r="DCT275" s="44"/>
      <c r="DCU275" s="44"/>
      <c r="DCV275" s="44"/>
      <c r="DCW275" s="44"/>
      <c r="DCX275" s="44"/>
      <c r="DCY275" s="44"/>
      <c r="DCZ275" s="44"/>
      <c r="DDA275" s="44"/>
      <c r="DDB275" s="44"/>
      <c r="DDC275" s="44"/>
      <c r="DDD275" s="44"/>
      <c r="DDE275" s="44"/>
      <c r="DDF275" s="44"/>
      <c r="DDG275" s="44"/>
      <c r="DDH275" s="44"/>
      <c r="DDI275" s="44"/>
      <c r="DDJ275" s="44"/>
      <c r="DDK275" s="44"/>
      <c r="DDL275" s="44"/>
      <c r="DDM275" s="44"/>
      <c r="DDN275" s="44"/>
      <c r="DDO275" s="44"/>
      <c r="DDP275" s="44"/>
      <c r="DDQ275" s="44"/>
      <c r="DDR275" s="44"/>
      <c r="DDS275" s="44"/>
      <c r="DDT275" s="44"/>
      <c r="DDU275" s="44"/>
      <c r="DDV275" s="44"/>
      <c r="DDW275" s="44"/>
      <c r="DDX275" s="44"/>
      <c r="DDY275" s="44"/>
      <c r="DDZ275" s="44"/>
      <c r="DEA275" s="44"/>
      <c r="DEB275" s="44"/>
      <c r="DEC275" s="44"/>
      <c r="DED275" s="44"/>
      <c r="DEE275" s="44"/>
      <c r="DEF275" s="44"/>
      <c r="DEG275" s="44"/>
      <c r="DEH275" s="44"/>
      <c r="DEI275" s="44"/>
      <c r="DEJ275" s="44"/>
      <c r="DEK275" s="44"/>
      <c r="DEL275" s="44"/>
      <c r="DEM275" s="44"/>
      <c r="DEN275" s="44"/>
      <c r="DEO275" s="44"/>
      <c r="DEP275" s="44"/>
      <c r="DEQ275" s="44"/>
      <c r="DER275" s="44"/>
      <c r="DES275" s="44"/>
      <c r="DET275" s="44"/>
      <c r="DEU275" s="44"/>
      <c r="DEV275" s="44"/>
      <c r="DEW275" s="44"/>
      <c r="DEX275" s="44"/>
      <c r="DEY275" s="44"/>
      <c r="DEZ275" s="44"/>
      <c r="DFA275" s="44"/>
      <c r="DFB275" s="44"/>
      <c r="DFC275" s="44"/>
      <c r="DFD275" s="44"/>
      <c r="DFE275" s="44"/>
      <c r="DFF275" s="44"/>
      <c r="DFG275" s="44"/>
      <c r="DFH275" s="44"/>
      <c r="DFI275" s="44"/>
      <c r="DFJ275" s="44"/>
      <c r="DFK275" s="44"/>
      <c r="DFL275" s="44"/>
      <c r="DFM275" s="44"/>
      <c r="DFN275" s="44"/>
      <c r="DFO275" s="44"/>
      <c r="DFP275" s="44"/>
      <c r="DFQ275" s="44"/>
      <c r="DFR275" s="44"/>
      <c r="DFS275" s="44"/>
      <c r="DFT275" s="44"/>
      <c r="DFU275" s="44"/>
      <c r="DFV275" s="44"/>
      <c r="DFW275" s="44"/>
      <c r="DFX275" s="44"/>
      <c r="DFY275" s="44"/>
      <c r="DFZ275" s="44"/>
      <c r="DGA275" s="44"/>
      <c r="DGB275" s="44"/>
      <c r="DGC275" s="44"/>
      <c r="DGD275" s="44"/>
      <c r="DGE275" s="44"/>
      <c r="DGF275" s="44"/>
      <c r="DGG275" s="44"/>
      <c r="DGH275" s="44"/>
      <c r="DGI275" s="44"/>
      <c r="DGJ275" s="44"/>
      <c r="DGK275" s="44"/>
      <c r="DGL275" s="44"/>
      <c r="DGM275" s="44"/>
      <c r="DGN275" s="44"/>
      <c r="DGO275" s="44"/>
      <c r="DGP275" s="44"/>
      <c r="DGQ275" s="44"/>
      <c r="DGR275" s="44"/>
      <c r="DGS275" s="44"/>
      <c r="DGT275" s="44"/>
      <c r="DGU275" s="44"/>
      <c r="DGV275" s="44"/>
      <c r="DGW275" s="44"/>
      <c r="DGX275" s="44"/>
      <c r="DGY275" s="44"/>
      <c r="DGZ275" s="44"/>
      <c r="DHA275" s="44"/>
      <c r="DHB275" s="44"/>
      <c r="DHC275" s="44"/>
      <c r="DHD275" s="44"/>
      <c r="DHE275" s="44"/>
      <c r="DHF275" s="44"/>
      <c r="DHG275" s="44"/>
      <c r="DHH275" s="44"/>
      <c r="DHI275" s="44"/>
      <c r="DHJ275" s="44"/>
      <c r="DHK275" s="44"/>
      <c r="DHL275" s="44"/>
      <c r="DHM275" s="44"/>
      <c r="DHN275" s="44"/>
      <c r="DHO275" s="44"/>
      <c r="DHP275" s="44"/>
      <c r="DHQ275" s="44"/>
      <c r="DHR275" s="44"/>
      <c r="DHS275" s="44"/>
      <c r="DHT275" s="44"/>
      <c r="DHU275" s="44"/>
      <c r="DHV275" s="44"/>
      <c r="DHW275" s="44"/>
      <c r="DHX275" s="44"/>
      <c r="DHY275" s="44"/>
      <c r="DHZ275" s="44"/>
      <c r="DIA275" s="44"/>
      <c r="DIB275" s="44"/>
      <c r="DIC275" s="44"/>
      <c r="DID275" s="44"/>
      <c r="DIE275" s="44"/>
      <c r="DIF275" s="44"/>
      <c r="DIG275" s="44"/>
      <c r="DIH275" s="44"/>
      <c r="DII275" s="44"/>
      <c r="DIJ275" s="44"/>
      <c r="DIK275" s="44"/>
      <c r="DIL275" s="44"/>
      <c r="DIM275" s="44"/>
      <c r="DIN275" s="44"/>
      <c r="DIO275" s="44"/>
      <c r="DIP275" s="44"/>
      <c r="DIQ275" s="44"/>
      <c r="DIR275" s="44"/>
      <c r="DIS275" s="44"/>
      <c r="DIT275" s="44"/>
      <c r="DIU275" s="44"/>
      <c r="DIV275" s="44"/>
      <c r="DIW275" s="44"/>
      <c r="DIX275" s="44"/>
      <c r="DIY275" s="44"/>
      <c r="DIZ275" s="44"/>
      <c r="DJA275" s="44"/>
      <c r="DJB275" s="44"/>
      <c r="DJC275" s="44"/>
      <c r="DJD275" s="44"/>
      <c r="DJE275" s="44"/>
      <c r="DJF275" s="44"/>
      <c r="DJG275" s="44"/>
      <c r="DJH275" s="44"/>
      <c r="DJI275" s="44"/>
      <c r="DJJ275" s="44"/>
      <c r="DJK275" s="44"/>
      <c r="DJL275" s="44"/>
      <c r="DJM275" s="44"/>
      <c r="DJN275" s="44"/>
      <c r="DJO275" s="44"/>
      <c r="DJP275" s="44"/>
      <c r="DJQ275" s="44"/>
      <c r="DJR275" s="44"/>
      <c r="DJS275" s="44"/>
      <c r="DJT275" s="44"/>
      <c r="DJU275" s="44"/>
      <c r="DJV275" s="44"/>
      <c r="DJW275" s="44"/>
      <c r="DJX275" s="44"/>
      <c r="DJY275" s="44"/>
      <c r="DJZ275" s="44"/>
      <c r="DKA275" s="44"/>
      <c r="DKB275" s="44"/>
      <c r="DKC275" s="44"/>
      <c r="DKD275" s="44"/>
      <c r="DKE275" s="44"/>
      <c r="DKF275" s="44"/>
      <c r="DKG275" s="44"/>
      <c r="DKH275" s="44"/>
      <c r="DKI275" s="44"/>
      <c r="DKJ275" s="44"/>
      <c r="DKK275" s="44"/>
      <c r="DKL275" s="44"/>
      <c r="DKM275" s="44"/>
      <c r="DKN275" s="44"/>
      <c r="DKO275" s="44"/>
      <c r="DKP275" s="44"/>
      <c r="DKQ275" s="44"/>
      <c r="DKR275" s="44"/>
      <c r="DKS275" s="44"/>
      <c r="DKT275" s="44"/>
      <c r="DKU275" s="44"/>
      <c r="DKV275" s="44"/>
      <c r="DKW275" s="44"/>
      <c r="DKX275" s="44"/>
      <c r="DKY275" s="44"/>
      <c r="DKZ275" s="44"/>
      <c r="DLA275" s="44"/>
      <c r="DLB275" s="44"/>
      <c r="DLC275" s="44"/>
      <c r="DLD275" s="44"/>
      <c r="DLE275" s="44"/>
      <c r="DLF275" s="44"/>
      <c r="DLG275" s="44"/>
      <c r="DLH275" s="44"/>
      <c r="DLI275" s="44"/>
      <c r="DLJ275" s="44"/>
      <c r="DLK275" s="44"/>
      <c r="DLL275" s="44"/>
      <c r="DLM275" s="44"/>
      <c r="DLN275" s="44"/>
      <c r="DLO275" s="44"/>
      <c r="DLP275" s="44"/>
      <c r="DLQ275" s="44"/>
      <c r="DLR275" s="44"/>
      <c r="DLS275" s="44"/>
      <c r="DLT275" s="44"/>
      <c r="DLU275" s="44"/>
      <c r="DLV275" s="44"/>
      <c r="DLW275" s="44"/>
      <c r="DLX275" s="44"/>
      <c r="DLY275" s="44"/>
      <c r="DLZ275" s="44"/>
      <c r="DMA275" s="44"/>
      <c r="DMB275" s="44"/>
      <c r="DMC275" s="44"/>
      <c r="DMD275" s="44"/>
      <c r="DME275" s="44"/>
      <c r="DMF275" s="44"/>
      <c r="DMG275" s="44"/>
      <c r="DMH275" s="44"/>
      <c r="DMI275" s="44"/>
      <c r="DMJ275" s="44"/>
      <c r="DMK275" s="44"/>
      <c r="DML275" s="44"/>
      <c r="DMM275" s="44"/>
      <c r="DMN275" s="44"/>
      <c r="DMO275" s="44"/>
      <c r="DMP275" s="44"/>
      <c r="DMQ275" s="44"/>
      <c r="DMR275" s="44"/>
      <c r="DMS275" s="44"/>
      <c r="DMT275" s="44"/>
      <c r="DMU275" s="44"/>
      <c r="DMV275" s="44"/>
      <c r="DMW275" s="44"/>
      <c r="DMX275" s="44"/>
      <c r="DMY275" s="44"/>
      <c r="DMZ275" s="44"/>
      <c r="DNA275" s="44"/>
      <c r="DNB275" s="44"/>
      <c r="DNC275" s="44"/>
      <c r="DND275" s="44"/>
      <c r="DNE275" s="44"/>
      <c r="DNF275" s="44"/>
      <c r="DNG275" s="44"/>
      <c r="DNH275" s="44"/>
      <c r="DNI275" s="44"/>
      <c r="DNJ275" s="44"/>
      <c r="DNK275" s="44"/>
      <c r="DNL275" s="44"/>
      <c r="DNM275" s="44"/>
      <c r="DNN275" s="44"/>
      <c r="DNO275" s="44"/>
      <c r="DNP275" s="44"/>
      <c r="DNQ275" s="44"/>
      <c r="DNR275" s="44"/>
      <c r="DNS275" s="44"/>
      <c r="DNT275" s="44"/>
      <c r="DNU275" s="44"/>
      <c r="DNV275" s="44"/>
      <c r="DNW275" s="44"/>
      <c r="DNX275" s="44"/>
      <c r="DNY275" s="44"/>
      <c r="DNZ275" s="44"/>
      <c r="DOA275" s="44"/>
      <c r="DOB275" s="44"/>
      <c r="DOC275" s="44"/>
      <c r="DOD275" s="44"/>
      <c r="DOE275" s="44"/>
      <c r="DOF275" s="44"/>
      <c r="DOG275" s="44"/>
      <c r="DOH275" s="44"/>
      <c r="DOI275" s="44"/>
      <c r="DOJ275" s="44"/>
      <c r="DOK275" s="44"/>
      <c r="DOL275" s="44"/>
      <c r="DOM275" s="44"/>
      <c r="DON275" s="44"/>
      <c r="DOO275" s="44"/>
      <c r="DOP275" s="44"/>
      <c r="DOQ275" s="44"/>
      <c r="DOR275" s="44"/>
      <c r="DOS275" s="44"/>
      <c r="DOT275" s="44"/>
      <c r="DOU275" s="44"/>
      <c r="DOV275" s="44"/>
      <c r="DOW275" s="44"/>
      <c r="DOX275" s="44"/>
      <c r="DOY275" s="44"/>
      <c r="DOZ275" s="44"/>
      <c r="DPA275" s="44"/>
      <c r="DPB275" s="44"/>
      <c r="DPC275" s="44"/>
      <c r="DPD275" s="44"/>
      <c r="DPE275" s="44"/>
      <c r="DPF275" s="44"/>
      <c r="DPG275" s="44"/>
      <c r="DPH275" s="44"/>
      <c r="DPI275" s="44"/>
      <c r="DPJ275" s="44"/>
      <c r="DPK275" s="44"/>
      <c r="DPL275" s="44"/>
      <c r="DPM275" s="44"/>
      <c r="DPN275" s="44"/>
      <c r="DPO275" s="44"/>
      <c r="DPP275" s="44"/>
      <c r="DPQ275" s="44"/>
      <c r="DPR275" s="44"/>
      <c r="DPS275" s="44"/>
      <c r="DPT275" s="44"/>
      <c r="DPU275" s="44"/>
      <c r="DPV275" s="44"/>
      <c r="DPW275" s="44"/>
      <c r="DPX275" s="44"/>
      <c r="DPY275" s="44"/>
      <c r="DPZ275" s="44"/>
      <c r="DQA275" s="44"/>
      <c r="DQB275" s="44"/>
      <c r="DQC275" s="44"/>
      <c r="DQD275" s="44"/>
      <c r="DQE275" s="44"/>
      <c r="DQF275" s="44"/>
      <c r="DQG275" s="44"/>
      <c r="DQH275" s="44"/>
      <c r="DQI275" s="44"/>
      <c r="DQJ275" s="44"/>
      <c r="DQK275" s="44"/>
      <c r="DQL275" s="44"/>
      <c r="DQM275" s="44"/>
      <c r="DQN275" s="44"/>
      <c r="DQO275" s="44"/>
      <c r="DQP275" s="44"/>
      <c r="DQQ275" s="44"/>
      <c r="DQR275" s="44"/>
      <c r="DQS275" s="44"/>
      <c r="DQT275" s="44"/>
      <c r="DQU275" s="44"/>
      <c r="DQV275" s="44"/>
      <c r="DQW275" s="44"/>
      <c r="DQX275" s="44"/>
      <c r="DQY275" s="44"/>
      <c r="DQZ275" s="44"/>
      <c r="DRA275" s="44"/>
      <c r="DRB275" s="44"/>
      <c r="DRC275" s="44"/>
      <c r="DRD275" s="44"/>
      <c r="DRE275" s="44"/>
      <c r="DRF275" s="44"/>
      <c r="DRG275" s="44"/>
      <c r="DRH275" s="44"/>
      <c r="DRI275" s="44"/>
      <c r="DRJ275" s="44"/>
      <c r="DRK275" s="44"/>
      <c r="DRL275" s="44"/>
      <c r="DRM275" s="44"/>
      <c r="DRN275" s="44"/>
      <c r="DRO275" s="44"/>
      <c r="DRP275" s="44"/>
      <c r="DRQ275" s="44"/>
      <c r="DRR275" s="44"/>
      <c r="DRS275" s="44"/>
      <c r="DRT275" s="44"/>
      <c r="DRU275" s="44"/>
      <c r="DRV275" s="44"/>
      <c r="DRW275" s="44"/>
      <c r="DRX275" s="44"/>
      <c r="DRY275" s="44"/>
      <c r="DRZ275" s="44"/>
      <c r="DSA275" s="44"/>
      <c r="DSB275" s="44"/>
      <c r="DSC275" s="44"/>
      <c r="DSD275" s="44"/>
      <c r="DSE275" s="44"/>
      <c r="DSF275" s="44"/>
      <c r="DSG275" s="44"/>
      <c r="DSH275" s="44"/>
      <c r="DSI275" s="44"/>
      <c r="DSJ275" s="44"/>
      <c r="DSK275" s="44"/>
      <c r="DSL275" s="44"/>
      <c r="DSM275" s="44"/>
      <c r="DSN275" s="44"/>
      <c r="DSO275" s="44"/>
      <c r="DSP275" s="44"/>
      <c r="DSQ275" s="44"/>
      <c r="DSR275" s="44"/>
      <c r="DSS275" s="44"/>
      <c r="DST275" s="44"/>
      <c r="DSU275" s="44"/>
      <c r="DSV275" s="44"/>
      <c r="DSW275" s="44"/>
      <c r="DSX275" s="44"/>
      <c r="DSY275" s="44"/>
      <c r="DSZ275" s="44"/>
      <c r="DTA275" s="44"/>
      <c r="DTB275" s="44"/>
      <c r="DTC275" s="44"/>
      <c r="DTD275" s="44"/>
      <c r="DTE275" s="44"/>
      <c r="DTF275" s="44"/>
      <c r="DTG275" s="44"/>
      <c r="DTH275" s="44"/>
      <c r="DTI275" s="44"/>
      <c r="DTJ275" s="44"/>
      <c r="DTK275" s="44"/>
      <c r="DTL275" s="44"/>
      <c r="DTM275" s="44"/>
      <c r="DTN275" s="44"/>
      <c r="DTO275" s="44"/>
      <c r="DTP275" s="44"/>
      <c r="DTQ275" s="44"/>
      <c r="DTR275" s="44"/>
      <c r="DTS275" s="44"/>
      <c r="DTT275" s="44"/>
      <c r="DTU275" s="44"/>
      <c r="DTV275" s="44"/>
      <c r="DTW275" s="44"/>
      <c r="DTX275" s="44"/>
      <c r="DTY275" s="44"/>
      <c r="DTZ275" s="44"/>
      <c r="DUA275" s="44"/>
      <c r="DUB275" s="44"/>
      <c r="DUC275" s="44"/>
      <c r="DUD275" s="44"/>
      <c r="DUE275" s="44"/>
      <c r="DUF275" s="44"/>
      <c r="DUG275" s="44"/>
      <c r="DUH275" s="44"/>
      <c r="DUI275" s="44"/>
      <c r="DUJ275" s="44"/>
      <c r="DUK275" s="44"/>
      <c r="DUL275" s="44"/>
      <c r="DUM275" s="44"/>
      <c r="DUN275" s="44"/>
      <c r="DUO275" s="44"/>
      <c r="DUP275" s="44"/>
      <c r="DUQ275" s="44"/>
      <c r="DUR275" s="44"/>
      <c r="DUS275" s="44"/>
      <c r="DUT275" s="44"/>
      <c r="DUU275" s="44"/>
      <c r="DUV275" s="44"/>
      <c r="DUW275" s="44"/>
      <c r="DUX275" s="44"/>
      <c r="DUY275" s="44"/>
      <c r="DUZ275" s="44"/>
      <c r="DVA275" s="44"/>
      <c r="DVB275" s="44"/>
      <c r="DVC275" s="44"/>
      <c r="DVD275" s="44"/>
      <c r="DVE275" s="44"/>
      <c r="DVF275" s="44"/>
      <c r="DVG275" s="44"/>
      <c r="DVH275" s="44"/>
      <c r="DVI275" s="44"/>
      <c r="DVJ275" s="44"/>
      <c r="DVK275" s="44"/>
      <c r="DVL275" s="44"/>
      <c r="DVM275" s="44"/>
      <c r="DVN275" s="44"/>
      <c r="DVO275" s="44"/>
      <c r="DVP275" s="44"/>
      <c r="DVQ275" s="44"/>
      <c r="DVR275" s="44"/>
      <c r="DVS275" s="44"/>
      <c r="DVT275" s="44"/>
      <c r="DVU275" s="44"/>
      <c r="DVV275" s="44"/>
      <c r="DVW275" s="44"/>
      <c r="DVX275" s="44"/>
      <c r="DVY275" s="44"/>
      <c r="DVZ275" s="44"/>
      <c r="DWA275" s="44"/>
      <c r="DWB275" s="44"/>
      <c r="DWC275" s="44"/>
      <c r="DWD275" s="44"/>
      <c r="DWE275" s="44"/>
      <c r="DWF275" s="44"/>
      <c r="DWG275" s="44"/>
      <c r="DWH275" s="44"/>
      <c r="DWI275" s="44"/>
      <c r="DWJ275" s="44"/>
      <c r="DWK275" s="44"/>
      <c r="DWL275" s="44"/>
      <c r="DWM275" s="44"/>
      <c r="DWN275" s="44"/>
      <c r="DWO275" s="44"/>
      <c r="DWP275" s="44"/>
      <c r="DWQ275" s="44"/>
      <c r="DWR275" s="44"/>
      <c r="DWS275" s="44"/>
      <c r="DWT275" s="44"/>
      <c r="DWU275" s="44"/>
      <c r="DWV275" s="44"/>
      <c r="DWW275" s="44"/>
      <c r="DWX275" s="44"/>
      <c r="DWY275" s="44"/>
      <c r="DWZ275" s="44"/>
      <c r="DXA275" s="44"/>
      <c r="DXB275" s="44"/>
      <c r="DXC275" s="44"/>
      <c r="DXD275" s="44"/>
      <c r="DXE275" s="44"/>
      <c r="DXF275" s="44"/>
      <c r="DXG275" s="44"/>
      <c r="DXH275" s="44"/>
      <c r="DXI275" s="44"/>
      <c r="DXJ275" s="44"/>
      <c r="DXK275" s="44"/>
      <c r="DXL275" s="44"/>
      <c r="DXM275" s="44"/>
      <c r="DXN275" s="44"/>
      <c r="DXO275" s="44"/>
      <c r="DXP275" s="44"/>
      <c r="DXQ275" s="44"/>
      <c r="DXR275" s="44"/>
      <c r="DXS275" s="44"/>
      <c r="DXT275" s="44"/>
      <c r="DXU275" s="44"/>
      <c r="DXV275" s="44"/>
      <c r="DXW275" s="44"/>
      <c r="DXX275" s="44"/>
      <c r="DXY275" s="44"/>
      <c r="DXZ275" s="44"/>
      <c r="DYA275" s="44"/>
      <c r="DYB275" s="44"/>
      <c r="DYC275" s="44"/>
      <c r="DYD275" s="44"/>
      <c r="DYE275" s="44"/>
      <c r="DYF275" s="44"/>
      <c r="DYG275" s="44"/>
      <c r="DYH275" s="44"/>
      <c r="DYI275" s="44"/>
      <c r="DYJ275" s="44"/>
      <c r="DYK275" s="44"/>
      <c r="DYL275" s="44"/>
      <c r="DYM275" s="44"/>
      <c r="DYN275" s="44"/>
      <c r="DYO275" s="44"/>
      <c r="DYP275" s="44"/>
      <c r="DYQ275" s="44"/>
      <c r="DYR275" s="44"/>
      <c r="DYS275" s="44"/>
      <c r="DYT275" s="44"/>
      <c r="DYU275" s="44"/>
      <c r="DYV275" s="44"/>
      <c r="DYW275" s="44"/>
      <c r="DYX275" s="44"/>
      <c r="DYY275" s="44"/>
      <c r="DYZ275" s="44"/>
      <c r="DZA275" s="44"/>
      <c r="DZB275" s="44"/>
      <c r="DZC275" s="44"/>
      <c r="DZD275" s="44"/>
      <c r="DZE275" s="44"/>
      <c r="DZF275" s="44"/>
      <c r="DZG275" s="44"/>
      <c r="DZH275" s="44"/>
      <c r="DZI275" s="44"/>
      <c r="DZJ275" s="44"/>
      <c r="DZK275" s="44"/>
      <c r="DZL275" s="44"/>
      <c r="DZM275" s="44"/>
      <c r="DZN275" s="44"/>
      <c r="DZO275" s="44"/>
      <c r="DZP275" s="44"/>
      <c r="DZQ275" s="44"/>
      <c r="DZR275" s="44"/>
      <c r="DZS275" s="44"/>
      <c r="DZT275" s="44"/>
      <c r="DZU275" s="44"/>
      <c r="DZV275" s="44"/>
      <c r="DZW275" s="44"/>
      <c r="DZX275" s="44"/>
      <c r="DZY275" s="44"/>
      <c r="DZZ275" s="44"/>
      <c r="EAA275" s="44"/>
      <c r="EAB275" s="44"/>
      <c r="EAC275" s="44"/>
      <c r="EAD275" s="44"/>
      <c r="EAE275" s="44"/>
      <c r="EAF275" s="44"/>
      <c r="EAG275" s="44"/>
      <c r="EAH275" s="44"/>
      <c r="EAI275" s="44"/>
      <c r="EAJ275" s="44"/>
      <c r="EAK275" s="44"/>
      <c r="EAL275" s="44"/>
      <c r="EAM275" s="44"/>
      <c r="EAN275" s="44"/>
      <c r="EAO275" s="44"/>
      <c r="EAP275" s="44"/>
      <c r="EAQ275" s="44"/>
      <c r="EAR275" s="44"/>
      <c r="EAS275" s="44"/>
      <c r="EAT275" s="44"/>
      <c r="EAU275" s="44"/>
      <c r="EAV275" s="44"/>
      <c r="EAW275" s="44"/>
      <c r="EAX275" s="44"/>
      <c r="EAY275" s="44"/>
      <c r="EAZ275" s="44"/>
      <c r="EBA275" s="44"/>
      <c r="EBB275" s="44"/>
      <c r="EBC275" s="44"/>
      <c r="EBD275" s="44"/>
      <c r="EBE275" s="44"/>
      <c r="EBF275" s="44"/>
      <c r="EBG275" s="44"/>
      <c r="EBH275" s="44"/>
      <c r="EBI275" s="44"/>
      <c r="EBJ275" s="44"/>
      <c r="EBK275" s="44"/>
      <c r="EBL275" s="44"/>
      <c r="EBM275" s="44"/>
      <c r="EBN275" s="44"/>
      <c r="EBO275" s="44"/>
      <c r="EBP275" s="44"/>
      <c r="EBQ275" s="44"/>
      <c r="EBR275" s="44"/>
      <c r="EBS275" s="44"/>
      <c r="EBT275" s="44"/>
      <c r="EBU275" s="44"/>
      <c r="EBV275" s="44"/>
      <c r="EBW275" s="44"/>
      <c r="EBX275" s="44"/>
      <c r="EBY275" s="44"/>
      <c r="EBZ275" s="44"/>
      <c r="ECA275" s="44"/>
      <c r="ECB275" s="44"/>
      <c r="ECC275" s="44"/>
      <c r="ECD275" s="44"/>
      <c r="ECE275" s="44"/>
      <c r="ECF275" s="44"/>
      <c r="ECG275" s="44"/>
      <c r="ECH275" s="44"/>
      <c r="ECI275" s="44"/>
      <c r="ECJ275" s="44"/>
      <c r="ECK275" s="44"/>
      <c r="ECL275" s="44"/>
      <c r="ECM275" s="44"/>
      <c r="ECN275" s="44"/>
      <c r="ECO275" s="44"/>
      <c r="ECP275" s="44"/>
      <c r="ECQ275" s="44"/>
      <c r="ECR275" s="44"/>
      <c r="ECS275" s="44"/>
      <c r="ECT275" s="44"/>
      <c r="ECU275" s="44"/>
      <c r="ECV275" s="44"/>
      <c r="ECW275" s="44"/>
      <c r="ECX275" s="44"/>
      <c r="ECY275" s="44"/>
      <c r="ECZ275" s="44"/>
      <c r="EDA275" s="44"/>
      <c r="EDB275" s="44"/>
      <c r="EDC275" s="44"/>
      <c r="EDD275" s="44"/>
      <c r="EDE275" s="44"/>
      <c r="EDF275" s="44"/>
      <c r="EDG275" s="44"/>
      <c r="EDH275" s="44"/>
      <c r="EDI275" s="44"/>
      <c r="EDJ275" s="44"/>
      <c r="EDK275" s="44"/>
      <c r="EDL275" s="44"/>
      <c r="EDM275" s="44"/>
      <c r="EDN275" s="44"/>
      <c r="EDO275" s="44"/>
      <c r="EDP275" s="44"/>
      <c r="EDQ275" s="44"/>
      <c r="EDR275" s="44"/>
      <c r="EDS275" s="44"/>
      <c r="EDT275" s="44"/>
      <c r="EDU275" s="44"/>
      <c r="EDV275" s="44"/>
      <c r="EDW275" s="44"/>
      <c r="EDX275" s="44"/>
      <c r="EDY275" s="44"/>
      <c r="EDZ275" s="44"/>
      <c r="EEA275" s="44"/>
      <c r="EEB275" s="44"/>
      <c r="EEC275" s="44"/>
      <c r="EED275" s="44"/>
      <c r="EEE275" s="44"/>
      <c r="EEF275" s="44"/>
      <c r="EEG275" s="44"/>
      <c r="EEH275" s="44"/>
      <c r="EEI275" s="44"/>
      <c r="EEJ275" s="44"/>
      <c r="EEK275" s="44"/>
      <c r="EEL275" s="44"/>
      <c r="EEM275" s="44"/>
      <c r="EEN275" s="44"/>
      <c r="EEO275" s="44"/>
      <c r="EEP275" s="44"/>
      <c r="EEQ275" s="44"/>
      <c r="EER275" s="44"/>
      <c r="EES275" s="44"/>
      <c r="EET275" s="44"/>
      <c r="EEU275" s="44"/>
      <c r="EEV275" s="44"/>
      <c r="EEW275" s="44"/>
      <c r="EEX275" s="44"/>
      <c r="EEY275" s="44"/>
      <c r="EEZ275" s="44"/>
      <c r="EFA275" s="44"/>
      <c r="EFB275" s="44"/>
      <c r="EFC275" s="44"/>
      <c r="EFD275" s="44"/>
      <c r="EFE275" s="44"/>
      <c r="EFF275" s="44"/>
      <c r="EFG275" s="44"/>
      <c r="EFH275" s="44"/>
      <c r="EFI275" s="44"/>
      <c r="EFJ275" s="44"/>
      <c r="EFK275" s="44"/>
      <c r="EFL275" s="44"/>
      <c r="EFM275" s="44"/>
      <c r="EFN275" s="44"/>
      <c r="EFO275" s="44"/>
      <c r="EFP275" s="44"/>
      <c r="EFQ275" s="44"/>
      <c r="EFR275" s="44"/>
      <c r="EFS275" s="44"/>
      <c r="EFT275" s="44"/>
      <c r="EFU275" s="44"/>
      <c r="EFV275" s="44"/>
      <c r="EFW275" s="44"/>
      <c r="EFX275" s="44"/>
      <c r="EFY275" s="44"/>
      <c r="EFZ275" s="44"/>
      <c r="EGA275" s="44"/>
      <c r="EGB275" s="44"/>
      <c r="EGC275" s="44"/>
      <c r="EGD275" s="44"/>
      <c r="EGE275" s="44"/>
      <c r="EGF275" s="44"/>
      <c r="EGG275" s="44"/>
      <c r="EGH275" s="44"/>
      <c r="EGI275" s="44"/>
      <c r="EGJ275" s="44"/>
      <c r="EGK275" s="44"/>
      <c r="EGL275" s="44"/>
      <c r="EGM275" s="44"/>
      <c r="EGN275" s="44"/>
      <c r="EGO275" s="44"/>
      <c r="EGP275" s="44"/>
      <c r="EGQ275" s="44"/>
      <c r="EGR275" s="44"/>
      <c r="EGS275" s="44"/>
      <c r="EGT275" s="44"/>
      <c r="EGU275" s="44"/>
      <c r="EGV275" s="44"/>
      <c r="EGW275" s="44"/>
      <c r="EGX275" s="44"/>
      <c r="EGY275" s="44"/>
      <c r="EGZ275" s="44"/>
      <c r="EHA275" s="44"/>
      <c r="EHB275" s="44"/>
      <c r="EHC275" s="44"/>
      <c r="EHD275" s="44"/>
      <c r="EHE275" s="44"/>
      <c r="EHF275" s="44"/>
      <c r="EHG275" s="44"/>
      <c r="EHH275" s="44"/>
      <c r="EHI275" s="44"/>
      <c r="EHJ275" s="44"/>
      <c r="EHK275" s="44"/>
      <c r="EHL275" s="44"/>
      <c r="EHM275" s="44"/>
      <c r="EHN275" s="44"/>
      <c r="EHO275" s="44"/>
      <c r="EHP275" s="44"/>
      <c r="EHQ275" s="44"/>
      <c r="EHR275" s="44"/>
      <c r="EHS275" s="44"/>
      <c r="EHT275" s="44"/>
      <c r="EHU275" s="44"/>
      <c r="EHV275" s="44"/>
      <c r="EHW275" s="44"/>
      <c r="EHX275" s="44"/>
      <c r="EHY275" s="44"/>
      <c r="EHZ275" s="44"/>
      <c r="EIA275" s="44"/>
      <c r="EIB275" s="44"/>
      <c r="EIC275" s="44"/>
      <c r="EID275" s="44"/>
      <c r="EIE275" s="44"/>
      <c r="EIF275" s="44"/>
      <c r="EIG275" s="44"/>
      <c r="EIH275" s="44"/>
      <c r="EII275" s="44"/>
      <c r="EIJ275" s="44"/>
      <c r="EIK275" s="44"/>
      <c r="EIL275" s="44"/>
      <c r="EIM275" s="44"/>
      <c r="EIN275" s="44"/>
      <c r="EIO275" s="44"/>
      <c r="EIP275" s="44"/>
      <c r="EIQ275" s="44"/>
      <c r="EIR275" s="44"/>
      <c r="EIS275" s="44"/>
      <c r="EIT275" s="44"/>
      <c r="EIU275" s="44"/>
      <c r="EIV275" s="44"/>
      <c r="EIW275" s="44"/>
      <c r="EIX275" s="44"/>
      <c r="EIY275" s="44"/>
      <c r="EIZ275" s="44"/>
      <c r="EJA275" s="44"/>
      <c r="EJB275" s="44"/>
      <c r="EJC275" s="44"/>
      <c r="EJD275" s="44"/>
      <c r="EJE275" s="44"/>
      <c r="EJF275" s="44"/>
      <c r="EJG275" s="44"/>
      <c r="EJH275" s="44"/>
      <c r="EJI275" s="44"/>
      <c r="EJJ275" s="44"/>
      <c r="EJK275" s="44"/>
      <c r="EJL275" s="44"/>
      <c r="EJM275" s="44"/>
      <c r="EJN275" s="44"/>
      <c r="EJO275" s="44"/>
      <c r="EJP275" s="44"/>
      <c r="EJQ275" s="44"/>
      <c r="EJR275" s="44"/>
      <c r="EJS275" s="44"/>
      <c r="EJT275" s="44"/>
      <c r="EJU275" s="44"/>
      <c r="EJV275" s="44"/>
      <c r="EJW275" s="44"/>
      <c r="EJX275" s="44"/>
      <c r="EJY275" s="44"/>
      <c r="EJZ275" s="44"/>
      <c r="EKA275" s="44"/>
      <c r="EKB275" s="44"/>
      <c r="EKC275" s="44"/>
      <c r="EKD275" s="44"/>
      <c r="EKE275" s="44"/>
      <c r="EKF275" s="44"/>
      <c r="EKG275" s="44"/>
      <c r="EKH275" s="44"/>
      <c r="EKI275" s="44"/>
      <c r="EKJ275" s="44"/>
      <c r="EKK275" s="44"/>
      <c r="EKL275" s="44"/>
      <c r="EKM275" s="44"/>
      <c r="EKN275" s="44"/>
      <c r="EKO275" s="44"/>
      <c r="EKP275" s="44"/>
      <c r="EKQ275" s="44"/>
      <c r="EKR275" s="44"/>
      <c r="EKS275" s="44"/>
      <c r="EKT275" s="44"/>
      <c r="EKU275" s="44"/>
      <c r="EKV275" s="44"/>
      <c r="EKW275" s="44"/>
      <c r="EKX275" s="44"/>
      <c r="EKY275" s="44"/>
      <c r="EKZ275" s="44"/>
      <c r="ELA275" s="44"/>
      <c r="ELB275" s="44"/>
      <c r="ELC275" s="44"/>
      <c r="ELD275" s="44"/>
      <c r="ELE275" s="44"/>
      <c r="ELF275" s="44"/>
      <c r="ELG275" s="44"/>
      <c r="ELH275" s="44"/>
      <c r="ELI275" s="44"/>
      <c r="ELJ275" s="44"/>
      <c r="ELK275" s="44"/>
      <c r="ELL275" s="44"/>
      <c r="ELM275" s="44"/>
      <c r="ELN275" s="44"/>
      <c r="ELO275" s="44"/>
      <c r="ELP275" s="44"/>
      <c r="ELQ275" s="44"/>
      <c r="ELR275" s="44"/>
      <c r="ELS275" s="44"/>
      <c r="ELT275" s="44"/>
      <c r="ELU275" s="44"/>
      <c r="ELV275" s="44"/>
      <c r="ELW275" s="44"/>
      <c r="ELX275" s="44"/>
      <c r="ELY275" s="44"/>
      <c r="ELZ275" s="44"/>
      <c r="EMA275" s="44"/>
      <c r="EMB275" s="44"/>
      <c r="EMC275" s="44"/>
      <c r="EMD275" s="44"/>
      <c r="EME275" s="44"/>
      <c r="EMF275" s="44"/>
      <c r="EMG275" s="44"/>
      <c r="EMH275" s="44"/>
      <c r="EMI275" s="44"/>
      <c r="EMJ275" s="44"/>
      <c r="EMK275" s="44"/>
      <c r="EML275" s="44"/>
      <c r="EMM275" s="44"/>
      <c r="EMN275" s="44"/>
      <c r="EMO275" s="44"/>
      <c r="EMP275" s="44"/>
      <c r="EMQ275" s="44"/>
      <c r="EMR275" s="44"/>
      <c r="EMS275" s="44"/>
      <c r="EMT275" s="44"/>
      <c r="EMU275" s="44"/>
      <c r="EMV275" s="44"/>
      <c r="EMW275" s="44"/>
      <c r="EMX275" s="44"/>
      <c r="EMY275" s="44"/>
      <c r="EMZ275" s="44"/>
      <c r="ENA275" s="44"/>
      <c r="ENB275" s="44"/>
      <c r="ENC275" s="44"/>
      <c r="END275" s="44"/>
      <c r="ENE275" s="44"/>
      <c r="ENF275" s="44"/>
      <c r="ENG275" s="44"/>
      <c r="ENH275" s="44"/>
      <c r="ENI275" s="44"/>
      <c r="ENJ275" s="44"/>
      <c r="ENK275" s="44"/>
      <c r="ENL275" s="44"/>
      <c r="ENM275" s="44"/>
      <c r="ENN275" s="44"/>
      <c r="ENO275" s="44"/>
      <c r="ENP275" s="44"/>
      <c r="ENQ275" s="44"/>
      <c r="ENR275" s="44"/>
      <c r="ENS275" s="44"/>
      <c r="ENT275" s="44"/>
      <c r="ENU275" s="44"/>
      <c r="ENV275" s="44"/>
      <c r="ENW275" s="44"/>
      <c r="ENX275" s="44"/>
      <c r="ENY275" s="44"/>
      <c r="ENZ275" s="44"/>
      <c r="EOA275" s="44"/>
      <c r="EOB275" s="44"/>
      <c r="EOC275" s="44"/>
      <c r="EOD275" s="44"/>
      <c r="EOE275" s="44"/>
      <c r="EOF275" s="44"/>
      <c r="EOG275" s="44"/>
      <c r="EOH275" s="44"/>
      <c r="EOI275" s="44"/>
      <c r="EOJ275" s="44"/>
      <c r="EOK275" s="44"/>
      <c r="EOL275" s="44"/>
      <c r="EOM275" s="44"/>
      <c r="EON275" s="44"/>
      <c r="EOO275" s="44"/>
      <c r="EOP275" s="44"/>
      <c r="EOQ275" s="44"/>
      <c r="EOR275" s="44"/>
      <c r="EOS275" s="44"/>
      <c r="EOT275" s="44"/>
      <c r="EOU275" s="44"/>
      <c r="EOV275" s="44"/>
      <c r="EOW275" s="44"/>
      <c r="EOX275" s="44"/>
      <c r="EOY275" s="44"/>
      <c r="EOZ275" s="44"/>
      <c r="EPA275" s="44"/>
      <c r="EPB275" s="44"/>
      <c r="EPC275" s="44"/>
      <c r="EPD275" s="44"/>
      <c r="EPE275" s="44"/>
      <c r="EPF275" s="44"/>
      <c r="EPG275" s="44"/>
      <c r="EPH275" s="44"/>
      <c r="EPI275" s="44"/>
      <c r="EPJ275" s="44"/>
      <c r="EPK275" s="44"/>
      <c r="EPL275" s="44"/>
      <c r="EPM275" s="44"/>
      <c r="EPN275" s="44"/>
      <c r="EPO275" s="44"/>
      <c r="EPP275" s="44"/>
      <c r="EPQ275" s="44"/>
      <c r="EPR275" s="44"/>
      <c r="EPS275" s="44"/>
      <c r="EPT275" s="44"/>
      <c r="EPU275" s="44"/>
      <c r="EPV275" s="44"/>
      <c r="EPW275" s="44"/>
      <c r="EPX275" s="44"/>
      <c r="EPY275" s="44"/>
      <c r="EPZ275" s="44"/>
      <c r="EQA275" s="44"/>
      <c r="EQB275" s="44"/>
      <c r="EQC275" s="44"/>
      <c r="EQD275" s="44"/>
      <c r="EQE275" s="44"/>
      <c r="EQF275" s="44"/>
      <c r="EQG275" s="44"/>
      <c r="EQH275" s="44"/>
      <c r="EQI275" s="44"/>
      <c r="EQJ275" s="44"/>
      <c r="EQK275" s="44"/>
      <c r="EQL275" s="44"/>
      <c r="EQM275" s="44"/>
      <c r="EQN275" s="44"/>
      <c r="EQO275" s="44"/>
      <c r="EQP275" s="44"/>
      <c r="EQQ275" s="44"/>
      <c r="EQR275" s="44"/>
      <c r="EQS275" s="44"/>
      <c r="EQT275" s="44"/>
      <c r="EQU275" s="44"/>
      <c r="EQV275" s="44"/>
      <c r="EQW275" s="44"/>
      <c r="EQX275" s="44"/>
      <c r="EQY275" s="44"/>
      <c r="EQZ275" s="44"/>
      <c r="ERA275" s="44"/>
      <c r="ERB275" s="44"/>
      <c r="ERC275" s="44"/>
      <c r="ERD275" s="44"/>
      <c r="ERE275" s="44"/>
      <c r="ERF275" s="44"/>
      <c r="ERG275" s="44"/>
      <c r="ERH275" s="44"/>
      <c r="ERI275" s="44"/>
      <c r="ERJ275" s="44"/>
      <c r="ERK275" s="44"/>
      <c r="ERL275" s="44"/>
      <c r="ERM275" s="44"/>
      <c r="ERN275" s="44"/>
      <c r="ERO275" s="44"/>
      <c r="ERP275" s="44"/>
      <c r="ERQ275" s="44"/>
      <c r="ERR275" s="44"/>
      <c r="ERS275" s="44"/>
      <c r="ERT275" s="44"/>
      <c r="ERU275" s="44"/>
      <c r="ERV275" s="44"/>
      <c r="ERW275" s="44"/>
      <c r="ERX275" s="44"/>
      <c r="ERY275" s="44"/>
      <c r="ERZ275" s="44"/>
      <c r="ESA275" s="44"/>
      <c r="ESB275" s="44"/>
      <c r="ESC275" s="44"/>
      <c r="ESD275" s="44"/>
      <c r="ESE275" s="44"/>
      <c r="ESF275" s="44"/>
      <c r="ESG275" s="44"/>
      <c r="ESH275" s="44"/>
      <c r="ESI275" s="44"/>
      <c r="ESJ275" s="44"/>
      <c r="ESK275" s="44"/>
      <c r="ESL275" s="44"/>
      <c r="ESM275" s="44"/>
      <c r="ESN275" s="44"/>
      <c r="ESO275" s="44"/>
      <c r="ESP275" s="44"/>
      <c r="ESQ275" s="44"/>
      <c r="ESR275" s="44"/>
      <c r="ESS275" s="44"/>
      <c r="EST275" s="44"/>
      <c r="ESU275" s="44"/>
      <c r="ESV275" s="44"/>
      <c r="ESW275" s="44"/>
      <c r="ESX275" s="44"/>
      <c r="ESY275" s="44"/>
      <c r="ESZ275" s="44"/>
      <c r="ETA275" s="44"/>
      <c r="ETB275" s="44"/>
      <c r="ETC275" s="44"/>
      <c r="ETD275" s="44"/>
      <c r="ETE275" s="44"/>
      <c r="ETF275" s="44"/>
      <c r="ETG275" s="44"/>
      <c r="ETH275" s="44"/>
      <c r="ETI275" s="44"/>
      <c r="ETJ275" s="44"/>
      <c r="ETK275" s="44"/>
      <c r="ETL275" s="44"/>
      <c r="ETM275" s="44"/>
      <c r="ETN275" s="44"/>
      <c r="ETO275" s="44"/>
      <c r="ETP275" s="44"/>
      <c r="ETQ275" s="44"/>
      <c r="ETR275" s="44"/>
      <c r="ETS275" s="44"/>
      <c r="ETT275" s="44"/>
      <c r="ETU275" s="44"/>
      <c r="ETV275" s="44"/>
      <c r="ETW275" s="44"/>
      <c r="ETX275" s="44"/>
      <c r="ETY275" s="44"/>
      <c r="ETZ275" s="44"/>
      <c r="EUA275" s="44"/>
      <c r="EUB275" s="44"/>
      <c r="EUC275" s="44"/>
      <c r="EUD275" s="44"/>
      <c r="EUE275" s="44"/>
      <c r="EUF275" s="44"/>
      <c r="EUG275" s="44"/>
      <c r="EUH275" s="44"/>
      <c r="EUI275" s="44"/>
      <c r="EUJ275" s="44"/>
      <c r="EUK275" s="44"/>
      <c r="EUL275" s="44"/>
      <c r="EUM275" s="44"/>
      <c r="EUN275" s="44"/>
      <c r="EUO275" s="44"/>
      <c r="EUP275" s="44"/>
      <c r="EUQ275" s="44"/>
      <c r="EUR275" s="44"/>
      <c r="EUS275" s="44"/>
      <c r="EUT275" s="44"/>
      <c r="EUU275" s="44"/>
      <c r="EUV275" s="44"/>
      <c r="EUW275" s="44"/>
      <c r="EUX275" s="44"/>
      <c r="EUY275" s="44"/>
      <c r="EUZ275" s="44"/>
      <c r="EVA275" s="44"/>
      <c r="EVB275" s="44"/>
      <c r="EVC275" s="44"/>
      <c r="EVD275" s="44"/>
      <c r="EVE275" s="44"/>
      <c r="EVF275" s="44"/>
      <c r="EVG275" s="44"/>
      <c r="EVH275" s="44"/>
      <c r="EVI275" s="44"/>
      <c r="EVJ275" s="44"/>
      <c r="EVK275" s="44"/>
      <c r="EVL275" s="44"/>
      <c r="EVM275" s="44"/>
      <c r="EVN275" s="44"/>
      <c r="EVO275" s="44"/>
      <c r="EVP275" s="44"/>
      <c r="EVQ275" s="44"/>
      <c r="EVR275" s="44"/>
      <c r="EVS275" s="44"/>
      <c r="EVT275" s="44"/>
      <c r="EVU275" s="44"/>
      <c r="EVV275" s="44"/>
      <c r="EVW275" s="44"/>
      <c r="EVX275" s="44"/>
      <c r="EVY275" s="44"/>
      <c r="EVZ275" s="44"/>
      <c r="EWA275" s="44"/>
      <c r="EWB275" s="44"/>
      <c r="EWC275" s="44"/>
      <c r="EWD275" s="44"/>
      <c r="EWE275" s="44"/>
      <c r="EWF275" s="44"/>
      <c r="EWG275" s="44"/>
      <c r="EWH275" s="44"/>
      <c r="EWI275" s="44"/>
      <c r="EWJ275" s="44"/>
      <c r="EWK275" s="44"/>
      <c r="EWL275" s="44"/>
      <c r="EWM275" s="44"/>
      <c r="EWN275" s="44"/>
      <c r="EWO275" s="44"/>
      <c r="EWP275" s="44"/>
      <c r="EWQ275" s="44"/>
      <c r="EWR275" s="44"/>
      <c r="EWS275" s="44"/>
      <c r="EWT275" s="44"/>
      <c r="EWU275" s="44"/>
      <c r="EWV275" s="44"/>
      <c r="EWW275" s="44"/>
      <c r="EWX275" s="44"/>
      <c r="EWY275" s="44"/>
      <c r="EWZ275" s="44"/>
      <c r="EXA275" s="44"/>
      <c r="EXB275" s="44"/>
      <c r="EXC275" s="44"/>
      <c r="EXD275" s="44"/>
      <c r="EXE275" s="44"/>
      <c r="EXF275" s="44"/>
      <c r="EXG275" s="44"/>
      <c r="EXH275" s="44"/>
      <c r="EXI275" s="44"/>
      <c r="EXJ275" s="44"/>
      <c r="EXK275" s="44"/>
      <c r="EXL275" s="44"/>
      <c r="EXM275" s="44"/>
      <c r="EXN275" s="44"/>
      <c r="EXO275" s="44"/>
      <c r="EXP275" s="44"/>
      <c r="EXQ275" s="44"/>
      <c r="EXR275" s="44"/>
      <c r="EXS275" s="44"/>
      <c r="EXT275" s="44"/>
      <c r="EXU275" s="44"/>
      <c r="EXV275" s="44"/>
      <c r="EXW275" s="44"/>
      <c r="EXX275" s="44"/>
      <c r="EXY275" s="44"/>
      <c r="EXZ275" s="44"/>
      <c r="EYA275" s="44"/>
      <c r="EYB275" s="44"/>
      <c r="EYC275" s="44"/>
      <c r="EYD275" s="44"/>
      <c r="EYE275" s="44"/>
      <c r="EYF275" s="44"/>
      <c r="EYG275" s="44"/>
      <c r="EYH275" s="44"/>
      <c r="EYI275" s="44"/>
      <c r="EYJ275" s="44"/>
      <c r="EYK275" s="44"/>
      <c r="EYL275" s="44"/>
      <c r="EYM275" s="44"/>
      <c r="EYN275" s="44"/>
      <c r="EYO275" s="44"/>
      <c r="EYP275" s="44"/>
      <c r="EYQ275" s="44"/>
      <c r="EYR275" s="44"/>
      <c r="EYS275" s="44"/>
      <c r="EYT275" s="44"/>
      <c r="EYU275" s="44"/>
      <c r="EYV275" s="44"/>
      <c r="EYW275" s="44"/>
      <c r="EYX275" s="44"/>
      <c r="EYY275" s="44"/>
      <c r="EYZ275" s="44"/>
      <c r="EZA275" s="44"/>
      <c r="EZB275" s="44"/>
      <c r="EZC275" s="44"/>
      <c r="EZD275" s="44"/>
      <c r="EZE275" s="44"/>
      <c r="EZF275" s="44"/>
      <c r="EZG275" s="44"/>
      <c r="EZH275" s="44"/>
      <c r="EZI275" s="44"/>
      <c r="EZJ275" s="44"/>
      <c r="EZK275" s="44"/>
      <c r="EZL275" s="44"/>
      <c r="EZM275" s="44"/>
      <c r="EZN275" s="44"/>
      <c r="EZO275" s="44"/>
      <c r="EZP275" s="44"/>
      <c r="EZQ275" s="44"/>
      <c r="EZR275" s="44"/>
      <c r="EZS275" s="44"/>
      <c r="EZT275" s="44"/>
      <c r="EZU275" s="44"/>
      <c r="EZV275" s="44"/>
      <c r="EZW275" s="44"/>
      <c r="EZX275" s="44"/>
      <c r="EZY275" s="44"/>
      <c r="EZZ275" s="44"/>
      <c r="FAA275" s="44"/>
      <c r="FAB275" s="44"/>
      <c r="FAC275" s="44"/>
      <c r="FAD275" s="44"/>
      <c r="FAE275" s="44"/>
      <c r="FAF275" s="44"/>
      <c r="FAG275" s="44"/>
      <c r="FAH275" s="44"/>
      <c r="FAI275" s="44"/>
      <c r="FAJ275" s="44"/>
      <c r="FAK275" s="44"/>
      <c r="FAL275" s="44"/>
      <c r="FAM275" s="44"/>
      <c r="FAN275" s="44"/>
      <c r="FAO275" s="44"/>
      <c r="FAP275" s="44"/>
      <c r="FAQ275" s="44"/>
      <c r="FAR275" s="44"/>
      <c r="FAS275" s="44"/>
      <c r="FAT275" s="44"/>
      <c r="FAU275" s="44"/>
      <c r="FAV275" s="44"/>
      <c r="FAW275" s="44"/>
      <c r="FAX275" s="44"/>
      <c r="FAY275" s="44"/>
      <c r="FAZ275" s="44"/>
      <c r="FBA275" s="44"/>
      <c r="FBB275" s="44"/>
      <c r="FBC275" s="44"/>
      <c r="FBD275" s="44"/>
      <c r="FBE275" s="44"/>
      <c r="FBF275" s="44"/>
      <c r="FBG275" s="44"/>
      <c r="FBH275" s="44"/>
      <c r="FBI275" s="44"/>
      <c r="FBJ275" s="44"/>
      <c r="FBK275" s="44"/>
      <c r="FBL275" s="44"/>
      <c r="FBM275" s="44"/>
      <c r="FBN275" s="44"/>
      <c r="FBO275" s="44"/>
      <c r="FBP275" s="44"/>
      <c r="FBQ275" s="44"/>
      <c r="FBR275" s="44"/>
      <c r="FBS275" s="44"/>
      <c r="FBT275" s="44"/>
      <c r="FBU275" s="44"/>
      <c r="FBV275" s="44"/>
      <c r="FBW275" s="44"/>
      <c r="FBX275" s="44"/>
      <c r="FBY275" s="44"/>
      <c r="FBZ275" s="44"/>
      <c r="FCA275" s="44"/>
      <c r="FCB275" s="44"/>
      <c r="FCC275" s="44"/>
      <c r="FCD275" s="44"/>
      <c r="FCE275" s="44"/>
      <c r="FCF275" s="44"/>
      <c r="FCG275" s="44"/>
      <c r="FCH275" s="44"/>
      <c r="FCI275" s="44"/>
      <c r="FCJ275" s="44"/>
      <c r="FCK275" s="44"/>
      <c r="FCL275" s="44"/>
      <c r="FCM275" s="44"/>
      <c r="FCN275" s="44"/>
      <c r="FCO275" s="44"/>
      <c r="FCP275" s="44"/>
      <c r="FCQ275" s="44"/>
      <c r="FCR275" s="44"/>
      <c r="FCS275" s="44"/>
      <c r="FCT275" s="44"/>
      <c r="FCU275" s="44"/>
      <c r="FCV275" s="44"/>
      <c r="FCW275" s="44"/>
      <c r="FCX275" s="44"/>
      <c r="FCY275" s="44"/>
      <c r="FCZ275" s="44"/>
      <c r="FDA275" s="44"/>
      <c r="FDB275" s="44"/>
      <c r="FDC275" s="44"/>
      <c r="FDD275" s="44"/>
      <c r="FDE275" s="44"/>
      <c r="FDF275" s="44"/>
      <c r="FDG275" s="44"/>
      <c r="FDH275" s="44"/>
      <c r="FDI275" s="44"/>
      <c r="FDJ275" s="44"/>
      <c r="FDK275" s="44"/>
      <c r="FDL275" s="44"/>
      <c r="FDM275" s="44"/>
      <c r="FDN275" s="44"/>
      <c r="FDO275" s="44"/>
      <c r="FDP275" s="44"/>
      <c r="FDQ275" s="44"/>
      <c r="FDR275" s="44"/>
      <c r="FDS275" s="44"/>
      <c r="FDT275" s="44"/>
      <c r="FDU275" s="44"/>
      <c r="FDV275" s="44"/>
      <c r="FDW275" s="44"/>
      <c r="FDX275" s="44"/>
      <c r="FDY275" s="44"/>
      <c r="FDZ275" s="44"/>
      <c r="FEA275" s="44"/>
      <c r="FEB275" s="44"/>
      <c r="FEC275" s="44"/>
      <c r="FED275" s="44"/>
      <c r="FEE275" s="44"/>
      <c r="FEF275" s="44"/>
      <c r="FEG275" s="44"/>
      <c r="FEH275" s="44"/>
      <c r="FEI275" s="44"/>
      <c r="FEJ275" s="44"/>
      <c r="FEK275" s="44"/>
      <c r="FEL275" s="44"/>
      <c r="FEM275" s="44"/>
      <c r="FEN275" s="44"/>
      <c r="FEO275" s="44"/>
      <c r="FEP275" s="44"/>
      <c r="FEQ275" s="44"/>
      <c r="FER275" s="44"/>
      <c r="FES275" s="44"/>
      <c r="FET275" s="44"/>
      <c r="FEU275" s="44"/>
      <c r="FEV275" s="44"/>
      <c r="FEW275" s="44"/>
      <c r="FEX275" s="44"/>
      <c r="FEY275" s="44"/>
      <c r="FEZ275" s="44"/>
      <c r="FFA275" s="44"/>
      <c r="FFB275" s="44"/>
      <c r="FFC275" s="44"/>
      <c r="FFD275" s="44"/>
      <c r="FFE275" s="44"/>
      <c r="FFF275" s="44"/>
      <c r="FFG275" s="44"/>
      <c r="FFH275" s="44"/>
      <c r="FFI275" s="44"/>
      <c r="FFJ275" s="44"/>
      <c r="FFK275" s="44"/>
      <c r="FFL275" s="44"/>
      <c r="FFM275" s="44"/>
      <c r="FFN275" s="44"/>
      <c r="FFO275" s="44"/>
      <c r="FFP275" s="44"/>
      <c r="FFQ275" s="44"/>
      <c r="FFR275" s="44"/>
      <c r="FFS275" s="44"/>
      <c r="FFT275" s="44"/>
      <c r="FFU275" s="44"/>
      <c r="FFV275" s="44"/>
      <c r="FFW275" s="44"/>
      <c r="FFX275" s="44"/>
      <c r="FFY275" s="44"/>
      <c r="FFZ275" s="44"/>
      <c r="FGA275" s="44"/>
      <c r="FGB275" s="44"/>
      <c r="FGC275" s="44"/>
      <c r="FGD275" s="44"/>
      <c r="FGE275" s="44"/>
      <c r="FGF275" s="44"/>
      <c r="FGG275" s="44"/>
      <c r="FGH275" s="44"/>
      <c r="FGI275" s="44"/>
      <c r="FGJ275" s="44"/>
      <c r="FGK275" s="44"/>
      <c r="FGL275" s="44"/>
      <c r="FGM275" s="44"/>
      <c r="FGN275" s="44"/>
      <c r="FGO275" s="44"/>
      <c r="FGP275" s="44"/>
      <c r="FGQ275" s="44"/>
      <c r="FGR275" s="44"/>
      <c r="FGS275" s="44"/>
      <c r="FGT275" s="44"/>
      <c r="FGU275" s="44"/>
      <c r="FGV275" s="44"/>
      <c r="FGW275" s="44"/>
      <c r="FGX275" s="44"/>
      <c r="FGY275" s="44"/>
      <c r="FGZ275" s="44"/>
      <c r="FHA275" s="44"/>
      <c r="FHB275" s="44"/>
      <c r="FHC275" s="44"/>
      <c r="FHD275" s="44"/>
      <c r="FHE275" s="44"/>
      <c r="FHF275" s="44"/>
      <c r="FHG275" s="44"/>
      <c r="FHH275" s="44"/>
      <c r="FHI275" s="44"/>
      <c r="FHJ275" s="44"/>
      <c r="FHK275" s="44"/>
      <c r="FHL275" s="44"/>
      <c r="FHM275" s="44"/>
      <c r="FHN275" s="44"/>
      <c r="FHO275" s="44"/>
      <c r="FHP275" s="44"/>
      <c r="FHQ275" s="44"/>
      <c r="FHR275" s="44"/>
      <c r="FHS275" s="44"/>
      <c r="FHT275" s="44"/>
      <c r="FHU275" s="44"/>
      <c r="FHV275" s="44"/>
      <c r="FHW275" s="44"/>
      <c r="FHX275" s="44"/>
      <c r="FHY275" s="44"/>
      <c r="FHZ275" s="44"/>
      <c r="FIA275" s="44"/>
      <c r="FIB275" s="44"/>
      <c r="FIC275" s="44"/>
      <c r="FID275" s="44"/>
      <c r="FIE275" s="44"/>
      <c r="FIF275" s="44"/>
      <c r="FIG275" s="44"/>
      <c r="FIH275" s="44"/>
      <c r="FII275" s="44"/>
      <c r="FIJ275" s="44"/>
      <c r="FIK275" s="44"/>
      <c r="FIL275" s="44"/>
      <c r="FIM275" s="44"/>
      <c r="FIN275" s="44"/>
      <c r="FIO275" s="44"/>
      <c r="FIP275" s="44"/>
      <c r="FIQ275" s="44"/>
      <c r="FIR275" s="44"/>
      <c r="FIS275" s="44"/>
      <c r="FIT275" s="44"/>
      <c r="FIU275" s="44"/>
      <c r="FIV275" s="44"/>
      <c r="FIW275" s="44"/>
      <c r="FIX275" s="44"/>
      <c r="FIY275" s="44"/>
      <c r="FIZ275" s="44"/>
      <c r="FJA275" s="44"/>
      <c r="FJB275" s="44"/>
      <c r="FJC275" s="44"/>
      <c r="FJD275" s="44"/>
      <c r="FJE275" s="44"/>
      <c r="FJF275" s="44"/>
      <c r="FJG275" s="44"/>
      <c r="FJH275" s="44"/>
      <c r="FJI275" s="44"/>
      <c r="FJJ275" s="44"/>
      <c r="FJK275" s="44"/>
      <c r="FJL275" s="44"/>
      <c r="FJM275" s="44"/>
      <c r="FJN275" s="44"/>
      <c r="FJO275" s="44"/>
      <c r="FJP275" s="44"/>
      <c r="FJQ275" s="44"/>
      <c r="FJR275" s="44"/>
      <c r="FJS275" s="44"/>
      <c r="FJT275" s="44"/>
      <c r="FJU275" s="44"/>
      <c r="FJV275" s="44"/>
      <c r="FJW275" s="44"/>
      <c r="FJX275" s="44"/>
      <c r="FJY275" s="44"/>
      <c r="FJZ275" s="44"/>
      <c r="FKA275" s="44"/>
      <c r="FKB275" s="44"/>
      <c r="FKC275" s="44"/>
      <c r="FKD275" s="44"/>
      <c r="FKE275" s="44"/>
      <c r="FKF275" s="44"/>
      <c r="FKG275" s="44"/>
      <c r="FKH275" s="44"/>
      <c r="FKI275" s="44"/>
      <c r="FKJ275" s="44"/>
      <c r="FKK275" s="44"/>
      <c r="FKL275" s="44"/>
      <c r="FKM275" s="44"/>
      <c r="FKN275" s="44"/>
      <c r="FKO275" s="44"/>
      <c r="FKP275" s="44"/>
      <c r="FKQ275" s="44"/>
      <c r="FKR275" s="44"/>
      <c r="FKS275" s="44"/>
      <c r="FKT275" s="44"/>
      <c r="FKU275" s="44"/>
      <c r="FKV275" s="44"/>
      <c r="FKW275" s="44"/>
      <c r="FKX275" s="44"/>
      <c r="FKY275" s="44"/>
      <c r="FKZ275" s="44"/>
      <c r="FLA275" s="44"/>
      <c r="FLB275" s="44"/>
      <c r="FLC275" s="44"/>
      <c r="FLD275" s="44"/>
      <c r="FLE275" s="44"/>
      <c r="FLF275" s="44"/>
      <c r="FLG275" s="44"/>
      <c r="FLH275" s="44"/>
      <c r="FLI275" s="44"/>
      <c r="FLJ275" s="44"/>
      <c r="FLK275" s="44"/>
      <c r="FLL275" s="44"/>
      <c r="FLM275" s="44"/>
      <c r="FLN275" s="44"/>
      <c r="FLO275" s="44"/>
      <c r="FLP275" s="44"/>
      <c r="FLQ275" s="44"/>
      <c r="FLR275" s="44"/>
      <c r="FLS275" s="44"/>
      <c r="FLT275" s="44"/>
      <c r="FLU275" s="44"/>
      <c r="FLV275" s="44"/>
      <c r="FLW275" s="44"/>
      <c r="FLX275" s="44"/>
      <c r="FLY275" s="44"/>
      <c r="FLZ275" s="44"/>
      <c r="FMA275" s="44"/>
      <c r="FMB275" s="44"/>
      <c r="FMC275" s="44"/>
      <c r="FMD275" s="44"/>
      <c r="FME275" s="44"/>
      <c r="FMF275" s="44"/>
      <c r="FMG275" s="44"/>
      <c r="FMH275" s="44"/>
      <c r="FMI275" s="44"/>
      <c r="FMJ275" s="44"/>
      <c r="FMK275" s="44"/>
      <c r="FML275" s="44"/>
      <c r="FMM275" s="44"/>
      <c r="FMN275" s="44"/>
      <c r="FMO275" s="44"/>
      <c r="FMP275" s="44"/>
      <c r="FMQ275" s="44"/>
      <c r="FMR275" s="44"/>
      <c r="FMS275" s="44"/>
      <c r="FMT275" s="44"/>
      <c r="FMU275" s="44"/>
      <c r="FMV275" s="44"/>
      <c r="FMW275" s="44"/>
      <c r="FMX275" s="44"/>
      <c r="FMY275" s="44"/>
      <c r="FMZ275" s="44"/>
      <c r="FNA275" s="44"/>
      <c r="FNB275" s="44"/>
      <c r="FNC275" s="44"/>
      <c r="FND275" s="44"/>
      <c r="FNE275" s="44"/>
      <c r="FNF275" s="44"/>
      <c r="FNG275" s="44"/>
      <c r="FNH275" s="44"/>
      <c r="FNI275" s="44"/>
      <c r="FNJ275" s="44"/>
      <c r="FNK275" s="44"/>
      <c r="FNL275" s="44"/>
      <c r="FNM275" s="44"/>
      <c r="FNN275" s="44"/>
      <c r="FNO275" s="44"/>
      <c r="FNP275" s="44"/>
      <c r="FNQ275" s="44"/>
      <c r="FNR275" s="44"/>
      <c r="FNS275" s="44"/>
      <c r="FNT275" s="44"/>
      <c r="FNU275" s="44"/>
      <c r="FNV275" s="44"/>
      <c r="FNW275" s="44"/>
      <c r="FNX275" s="44"/>
      <c r="FNY275" s="44"/>
      <c r="FNZ275" s="44"/>
      <c r="FOA275" s="44"/>
      <c r="FOB275" s="44"/>
      <c r="FOC275" s="44"/>
      <c r="FOD275" s="44"/>
      <c r="FOE275" s="44"/>
      <c r="FOF275" s="44"/>
      <c r="FOG275" s="44"/>
      <c r="FOH275" s="44"/>
      <c r="FOI275" s="44"/>
      <c r="FOJ275" s="44"/>
      <c r="FOK275" s="44"/>
      <c r="FOL275" s="44"/>
      <c r="FOM275" s="44"/>
      <c r="FON275" s="44"/>
      <c r="FOO275" s="44"/>
      <c r="FOP275" s="44"/>
      <c r="FOQ275" s="44"/>
      <c r="FOR275" s="44"/>
      <c r="FOS275" s="44"/>
      <c r="FOT275" s="44"/>
      <c r="FOU275" s="44"/>
      <c r="FOV275" s="44"/>
      <c r="FOW275" s="44"/>
      <c r="FOX275" s="44"/>
      <c r="FOY275" s="44"/>
      <c r="FOZ275" s="44"/>
      <c r="FPA275" s="44"/>
      <c r="FPB275" s="44"/>
      <c r="FPC275" s="44"/>
      <c r="FPD275" s="44"/>
      <c r="FPE275" s="44"/>
      <c r="FPF275" s="44"/>
      <c r="FPG275" s="44"/>
      <c r="FPH275" s="44"/>
      <c r="FPI275" s="44"/>
      <c r="FPJ275" s="44"/>
      <c r="FPK275" s="44"/>
      <c r="FPL275" s="44"/>
      <c r="FPM275" s="44"/>
      <c r="FPN275" s="44"/>
      <c r="FPO275" s="44"/>
      <c r="FPP275" s="44"/>
      <c r="FPQ275" s="44"/>
      <c r="FPR275" s="44"/>
      <c r="FPS275" s="44"/>
      <c r="FPT275" s="44"/>
      <c r="FPU275" s="44"/>
      <c r="FPV275" s="44"/>
      <c r="FPW275" s="44"/>
      <c r="FPX275" s="44"/>
      <c r="FPY275" s="44"/>
      <c r="FPZ275" s="44"/>
      <c r="FQA275" s="44"/>
      <c r="FQB275" s="44"/>
      <c r="FQC275" s="44"/>
      <c r="FQD275" s="44"/>
      <c r="FQE275" s="44"/>
      <c r="FQF275" s="44"/>
      <c r="FQG275" s="44"/>
      <c r="FQH275" s="44"/>
      <c r="FQI275" s="44"/>
      <c r="FQJ275" s="44"/>
      <c r="FQK275" s="44"/>
      <c r="FQL275" s="44"/>
      <c r="FQM275" s="44"/>
      <c r="FQN275" s="44"/>
      <c r="FQO275" s="44"/>
      <c r="FQP275" s="44"/>
      <c r="FQQ275" s="44"/>
      <c r="FQR275" s="44"/>
      <c r="FQS275" s="44"/>
      <c r="FQT275" s="44"/>
      <c r="FQU275" s="44"/>
      <c r="FQV275" s="44"/>
      <c r="FQW275" s="44"/>
      <c r="FQX275" s="44"/>
      <c r="FQY275" s="44"/>
      <c r="FQZ275" s="44"/>
      <c r="FRA275" s="44"/>
      <c r="FRB275" s="44"/>
      <c r="FRC275" s="44"/>
      <c r="FRD275" s="44"/>
      <c r="FRE275" s="44"/>
      <c r="FRF275" s="44"/>
      <c r="FRG275" s="44"/>
      <c r="FRH275" s="44"/>
      <c r="FRI275" s="44"/>
      <c r="FRJ275" s="44"/>
      <c r="FRK275" s="44"/>
      <c r="FRL275" s="44"/>
      <c r="FRM275" s="44"/>
      <c r="FRN275" s="44"/>
      <c r="FRO275" s="44"/>
      <c r="FRP275" s="44"/>
      <c r="FRQ275" s="44"/>
      <c r="FRR275" s="44"/>
      <c r="FRS275" s="44"/>
      <c r="FRT275" s="44"/>
      <c r="FRU275" s="44"/>
      <c r="FRV275" s="44"/>
      <c r="FRW275" s="44"/>
      <c r="FRX275" s="44"/>
      <c r="FRY275" s="44"/>
      <c r="FRZ275" s="44"/>
      <c r="FSA275" s="44"/>
      <c r="FSB275" s="44"/>
      <c r="FSC275" s="44"/>
      <c r="FSD275" s="44"/>
      <c r="FSE275" s="44"/>
      <c r="FSF275" s="44"/>
      <c r="FSG275" s="44"/>
      <c r="FSH275" s="44"/>
      <c r="FSI275" s="44"/>
      <c r="FSJ275" s="44"/>
      <c r="FSK275" s="44"/>
      <c r="FSL275" s="44"/>
      <c r="FSM275" s="44"/>
      <c r="FSN275" s="44"/>
      <c r="FSO275" s="44"/>
      <c r="FSP275" s="44"/>
      <c r="FSQ275" s="44"/>
      <c r="FSR275" s="44"/>
      <c r="FSS275" s="44"/>
      <c r="FST275" s="44"/>
      <c r="FSU275" s="44"/>
      <c r="FSV275" s="44"/>
      <c r="FSW275" s="44"/>
      <c r="FSX275" s="44"/>
      <c r="FSY275" s="44"/>
      <c r="FSZ275" s="44"/>
      <c r="FTA275" s="44"/>
      <c r="FTB275" s="44"/>
      <c r="FTC275" s="44"/>
      <c r="FTD275" s="44"/>
      <c r="FTE275" s="44"/>
      <c r="FTF275" s="44"/>
      <c r="FTG275" s="44"/>
      <c r="FTH275" s="44"/>
      <c r="FTI275" s="44"/>
      <c r="FTJ275" s="44"/>
      <c r="FTK275" s="44"/>
      <c r="FTL275" s="44"/>
      <c r="FTM275" s="44"/>
      <c r="FTN275" s="44"/>
      <c r="FTO275" s="44"/>
      <c r="FTP275" s="44"/>
      <c r="FTQ275" s="44"/>
      <c r="FTR275" s="44"/>
      <c r="FTS275" s="44"/>
      <c r="FTT275" s="44"/>
      <c r="FTU275" s="44"/>
      <c r="FTV275" s="44"/>
      <c r="FTW275" s="44"/>
      <c r="FTX275" s="44"/>
      <c r="FTY275" s="44"/>
      <c r="FTZ275" s="44"/>
      <c r="FUA275" s="44"/>
      <c r="FUB275" s="44"/>
      <c r="FUC275" s="44"/>
      <c r="FUD275" s="44"/>
      <c r="FUE275" s="44"/>
      <c r="FUF275" s="44"/>
      <c r="FUG275" s="44"/>
      <c r="FUH275" s="44"/>
      <c r="FUI275" s="44"/>
      <c r="FUJ275" s="44"/>
      <c r="FUK275" s="44"/>
      <c r="FUL275" s="44"/>
      <c r="FUM275" s="44"/>
      <c r="FUN275" s="44"/>
      <c r="FUO275" s="44"/>
      <c r="FUP275" s="44"/>
      <c r="FUQ275" s="44"/>
      <c r="FUR275" s="44"/>
      <c r="FUS275" s="44"/>
      <c r="FUT275" s="44"/>
      <c r="FUU275" s="44"/>
      <c r="FUV275" s="44"/>
      <c r="FUW275" s="44"/>
      <c r="FUX275" s="44"/>
      <c r="FUY275" s="44"/>
      <c r="FUZ275" s="44"/>
      <c r="FVA275" s="44"/>
      <c r="FVB275" s="44"/>
      <c r="FVC275" s="44"/>
      <c r="FVD275" s="44"/>
      <c r="FVE275" s="44"/>
      <c r="FVF275" s="44"/>
      <c r="FVG275" s="44"/>
      <c r="FVH275" s="44"/>
      <c r="FVI275" s="44"/>
      <c r="FVJ275" s="44"/>
      <c r="FVK275" s="44"/>
      <c r="FVL275" s="44"/>
      <c r="FVM275" s="44"/>
      <c r="FVN275" s="44"/>
      <c r="FVO275" s="44"/>
      <c r="FVP275" s="44"/>
      <c r="FVQ275" s="44"/>
      <c r="FVR275" s="44"/>
      <c r="FVS275" s="44"/>
      <c r="FVT275" s="44"/>
      <c r="FVU275" s="44"/>
      <c r="FVV275" s="44"/>
      <c r="FVW275" s="44"/>
      <c r="FVX275" s="44"/>
      <c r="FVY275" s="44"/>
      <c r="FVZ275" s="44"/>
      <c r="FWA275" s="44"/>
      <c r="FWB275" s="44"/>
      <c r="FWC275" s="44"/>
      <c r="FWD275" s="44"/>
      <c r="FWE275" s="44"/>
      <c r="FWF275" s="44"/>
      <c r="FWG275" s="44"/>
      <c r="FWH275" s="44"/>
      <c r="FWI275" s="44"/>
      <c r="FWJ275" s="44"/>
      <c r="FWK275" s="44"/>
      <c r="FWL275" s="44"/>
      <c r="FWM275" s="44"/>
      <c r="FWN275" s="44"/>
      <c r="FWO275" s="44"/>
      <c r="FWP275" s="44"/>
      <c r="FWQ275" s="44"/>
      <c r="FWR275" s="44"/>
      <c r="FWS275" s="44"/>
      <c r="FWT275" s="44"/>
      <c r="FWU275" s="44"/>
      <c r="FWV275" s="44"/>
      <c r="FWW275" s="44"/>
      <c r="FWX275" s="44"/>
      <c r="FWY275" s="44"/>
      <c r="FWZ275" s="44"/>
      <c r="FXA275" s="44"/>
      <c r="FXB275" s="44"/>
      <c r="FXC275" s="44"/>
      <c r="FXD275" s="44"/>
      <c r="FXE275" s="44"/>
      <c r="FXF275" s="44"/>
      <c r="FXG275" s="44"/>
      <c r="FXH275" s="44"/>
      <c r="FXI275" s="44"/>
      <c r="FXJ275" s="44"/>
      <c r="FXK275" s="44"/>
      <c r="FXL275" s="44"/>
      <c r="FXM275" s="44"/>
      <c r="FXN275" s="44"/>
      <c r="FXO275" s="44"/>
      <c r="FXP275" s="44"/>
      <c r="FXQ275" s="44"/>
      <c r="FXR275" s="44"/>
      <c r="FXS275" s="44"/>
      <c r="FXT275" s="44"/>
      <c r="FXU275" s="44"/>
      <c r="FXV275" s="44"/>
      <c r="FXW275" s="44"/>
      <c r="FXX275" s="44"/>
      <c r="FXY275" s="44"/>
      <c r="FXZ275" s="44"/>
      <c r="FYA275" s="44"/>
      <c r="FYB275" s="44"/>
      <c r="FYC275" s="44"/>
      <c r="FYD275" s="44"/>
      <c r="FYE275" s="44"/>
      <c r="FYF275" s="44"/>
      <c r="FYG275" s="44"/>
      <c r="FYH275" s="44"/>
      <c r="FYI275" s="44"/>
      <c r="FYJ275" s="44"/>
      <c r="FYK275" s="44"/>
      <c r="FYL275" s="44"/>
      <c r="FYM275" s="44"/>
      <c r="FYN275" s="44"/>
      <c r="FYO275" s="44"/>
      <c r="FYP275" s="44"/>
      <c r="FYQ275" s="44"/>
      <c r="FYR275" s="44"/>
      <c r="FYS275" s="44"/>
      <c r="FYT275" s="44"/>
      <c r="FYU275" s="44"/>
      <c r="FYV275" s="44"/>
      <c r="FYW275" s="44"/>
      <c r="FYX275" s="44"/>
      <c r="FYY275" s="44"/>
      <c r="FYZ275" s="44"/>
      <c r="FZA275" s="44"/>
      <c r="FZB275" s="44"/>
      <c r="FZC275" s="44"/>
      <c r="FZD275" s="44"/>
      <c r="FZE275" s="44"/>
      <c r="FZF275" s="44"/>
      <c r="FZG275" s="44"/>
      <c r="FZH275" s="44"/>
      <c r="FZI275" s="44"/>
      <c r="FZJ275" s="44"/>
      <c r="FZK275" s="44"/>
      <c r="FZL275" s="44"/>
      <c r="FZM275" s="44"/>
      <c r="FZN275" s="44"/>
      <c r="FZO275" s="44"/>
      <c r="FZP275" s="44"/>
      <c r="FZQ275" s="44"/>
      <c r="FZR275" s="44"/>
      <c r="FZS275" s="44"/>
      <c r="FZT275" s="44"/>
      <c r="FZU275" s="44"/>
      <c r="FZV275" s="44"/>
      <c r="FZW275" s="44"/>
      <c r="FZX275" s="44"/>
      <c r="FZY275" s="44"/>
      <c r="FZZ275" s="44"/>
      <c r="GAA275" s="44"/>
      <c r="GAB275" s="44"/>
      <c r="GAC275" s="44"/>
      <c r="GAD275" s="44"/>
      <c r="GAE275" s="44"/>
      <c r="GAF275" s="44"/>
      <c r="GAG275" s="44"/>
      <c r="GAH275" s="44"/>
      <c r="GAI275" s="44"/>
      <c r="GAJ275" s="44"/>
      <c r="GAK275" s="44"/>
      <c r="GAL275" s="44"/>
      <c r="GAM275" s="44"/>
      <c r="GAN275" s="44"/>
      <c r="GAO275" s="44"/>
      <c r="GAP275" s="44"/>
      <c r="GAQ275" s="44"/>
      <c r="GAR275" s="44"/>
      <c r="GAS275" s="44"/>
      <c r="GAT275" s="44"/>
      <c r="GAU275" s="44"/>
      <c r="GAV275" s="44"/>
      <c r="GAW275" s="44"/>
      <c r="GAX275" s="44"/>
      <c r="GAY275" s="44"/>
      <c r="GAZ275" s="44"/>
      <c r="GBA275" s="44"/>
      <c r="GBB275" s="44"/>
      <c r="GBC275" s="44"/>
      <c r="GBD275" s="44"/>
      <c r="GBE275" s="44"/>
      <c r="GBF275" s="44"/>
      <c r="GBG275" s="44"/>
      <c r="GBH275" s="44"/>
      <c r="GBI275" s="44"/>
      <c r="GBJ275" s="44"/>
      <c r="GBK275" s="44"/>
      <c r="GBL275" s="44"/>
      <c r="GBM275" s="44"/>
      <c r="GBN275" s="44"/>
      <c r="GBO275" s="44"/>
      <c r="GBP275" s="44"/>
      <c r="GBQ275" s="44"/>
      <c r="GBR275" s="44"/>
      <c r="GBS275" s="44"/>
      <c r="GBT275" s="44"/>
      <c r="GBU275" s="44"/>
      <c r="GBV275" s="44"/>
      <c r="GBW275" s="44"/>
      <c r="GBX275" s="44"/>
      <c r="GBY275" s="44"/>
      <c r="GBZ275" s="44"/>
      <c r="GCA275" s="44"/>
      <c r="GCB275" s="44"/>
      <c r="GCC275" s="44"/>
      <c r="GCD275" s="44"/>
      <c r="GCE275" s="44"/>
      <c r="GCF275" s="44"/>
      <c r="GCG275" s="44"/>
      <c r="GCH275" s="44"/>
      <c r="GCI275" s="44"/>
      <c r="GCJ275" s="44"/>
      <c r="GCK275" s="44"/>
      <c r="GCL275" s="44"/>
      <c r="GCM275" s="44"/>
      <c r="GCN275" s="44"/>
      <c r="GCO275" s="44"/>
      <c r="GCP275" s="44"/>
      <c r="GCQ275" s="44"/>
      <c r="GCR275" s="44"/>
      <c r="GCS275" s="44"/>
      <c r="GCT275" s="44"/>
      <c r="GCU275" s="44"/>
      <c r="GCV275" s="44"/>
      <c r="GCW275" s="44"/>
      <c r="GCX275" s="44"/>
      <c r="GCY275" s="44"/>
      <c r="GCZ275" s="44"/>
      <c r="GDA275" s="44"/>
      <c r="GDB275" s="44"/>
      <c r="GDC275" s="44"/>
      <c r="GDD275" s="44"/>
      <c r="GDE275" s="44"/>
      <c r="GDF275" s="44"/>
      <c r="GDG275" s="44"/>
      <c r="GDH275" s="44"/>
      <c r="GDI275" s="44"/>
      <c r="GDJ275" s="44"/>
      <c r="GDK275" s="44"/>
      <c r="GDL275" s="44"/>
      <c r="GDM275" s="44"/>
      <c r="GDN275" s="44"/>
      <c r="GDO275" s="44"/>
      <c r="GDP275" s="44"/>
      <c r="GDQ275" s="44"/>
      <c r="GDR275" s="44"/>
      <c r="GDS275" s="44"/>
      <c r="GDT275" s="44"/>
      <c r="GDU275" s="44"/>
      <c r="GDV275" s="44"/>
      <c r="GDW275" s="44"/>
      <c r="GDX275" s="44"/>
      <c r="GDY275" s="44"/>
      <c r="GDZ275" s="44"/>
      <c r="GEA275" s="44"/>
      <c r="GEB275" s="44"/>
      <c r="GEC275" s="44"/>
      <c r="GED275" s="44"/>
      <c r="GEE275" s="44"/>
      <c r="GEF275" s="44"/>
      <c r="GEG275" s="44"/>
      <c r="GEH275" s="44"/>
      <c r="GEI275" s="44"/>
      <c r="GEJ275" s="44"/>
      <c r="GEK275" s="44"/>
      <c r="GEL275" s="44"/>
      <c r="GEM275" s="44"/>
      <c r="GEN275" s="44"/>
      <c r="GEO275" s="44"/>
      <c r="GEP275" s="44"/>
      <c r="GEQ275" s="44"/>
      <c r="GER275" s="44"/>
      <c r="GES275" s="44"/>
      <c r="GET275" s="44"/>
      <c r="GEU275" s="44"/>
      <c r="GEV275" s="44"/>
      <c r="GEW275" s="44"/>
      <c r="GEX275" s="44"/>
      <c r="GEY275" s="44"/>
      <c r="GEZ275" s="44"/>
      <c r="GFA275" s="44"/>
      <c r="GFB275" s="44"/>
      <c r="GFC275" s="44"/>
      <c r="GFD275" s="44"/>
      <c r="GFE275" s="44"/>
      <c r="GFF275" s="44"/>
      <c r="GFG275" s="44"/>
      <c r="GFH275" s="44"/>
      <c r="GFI275" s="44"/>
      <c r="GFJ275" s="44"/>
      <c r="GFK275" s="44"/>
      <c r="GFL275" s="44"/>
      <c r="GFM275" s="44"/>
      <c r="GFN275" s="44"/>
      <c r="GFO275" s="44"/>
      <c r="GFP275" s="44"/>
      <c r="GFQ275" s="44"/>
      <c r="GFR275" s="44"/>
      <c r="GFS275" s="44"/>
      <c r="GFT275" s="44"/>
      <c r="GFU275" s="44"/>
      <c r="GFV275" s="44"/>
      <c r="GFW275" s="44"/>
      <c r="GFX275" s="44"/>
      <c r="GFY275" s="44"/>
      <c r="GFZ275" s="44"/>
      <c r="GGA275" s="44"/>
      <c r="GGB275" s="44"/>
      <c r="GGC275" s="44"/>
      <c r="GGD275" s="44"/>
      <c r="GGE275" s="44"/>
      <c r="GGF275" s="44"/>
      <c r="GGG275" s="44"/>
      <c r="GGH275" s="44"/>
      <c r="GGI275" s="44"/>
      <c r="GGJ275" s="44"/>
      <c r="GGK275" s="44"/>
      <c r="GGL275" s="44"/>
      <c r="GGM275" s="44"/>
      <c r="GGN275" s="44"/>
      <c r="GGO275" s="44"/>
      <c r="GGP275" s="44"/>
      <c r="GGQ275" s="44"/>
      <c r="GGR275" s="44"/>
      <c r="GGS275" s="44"/>
      <c r="GGT275" s="44"/>
      <c r="GGU275" s="44"/>
      <c r="GGV275" s="44"/>
      <c r="GGW275" s="44"/>
      <c r="GGX275" s="44"/>
      <c r="GGY275" s="44"/>
      <c r="GGZ275" s="44"/>
      <c r="GHA275" s="44"/>
      <c r="GHB275" s="44"/>
      <c r="GHC275" s="44"/>
      <c r="GHD275" s="44"/>
      <c r="GHE275" s="44"/>
      <c r="GHF275" s="44"/>
      <c r="GHG275" s="44"/>
      <c r="GHH275" s="44"/>
      <c r="GHI275" s="44"/>
      <c r="GHJ275" s="44"/>
      <c r="GHK275" s="44"/>
      <c r="GHL275" s="44"/>
      <c r="GHM275" s="44"/>
      <c r="GHN275" s="44"/>
      <c r="GHO275" s="44"/>
      <c r="GHP275" s="44"/>
      <c r="GHQ275" s="44"/>
      <c r="GHR275" s="44"/>
      <c r="GHS275" s="44"/>
      <c r="GHT275" s="44"/>
      <c r="GHU275" s="44"/>
      <c r="GHV275" s="44"/>
      <c r="GHW275" s="44"/>
      <c r="GHX275" s="44"/>
      <c r="GHY275" s="44"/>
      <c r="GHZ275" s="44"/>
      <c r="GIA275" s="44"/>
      <c r="GIB275" s="44"/>
      <c r="GIC275" s="44"/>
      <c r="GID275" s="44"/>
      <c r="GIE275" s="44"/>
      <c r="GIF275" s="44"/>
      <c r="GIG275" s="44"/>
      <c r="GIH275" s="44"/>
      <c r="GII275" s="44"/>
      <c r="GIJ275" s="44"/>
      <c r="GIK275" s="44"/>
      <c r="GIL275" s="44"/>
      <c r="GIM275" s="44"/>
      <c r="GIN275" s="44"/>
      <c r="GIO275" s="44"/>
      <c r="GIP275" s="44"/>
      <c r="GIQ275" s="44"/>
      <c r="GIR275" s="44"/>
      <c r="GIS275" s="44"/>
      <c r="GIT275" s="44"/>
      <c r="GIU275" s="44"/>
      <c r="GIV275" s="44"/>
      <c r="GIW275" s="44"/>
      <c r="GIX275" s="44"/>
      <c r="GIY275" s="44"/>
      <c r="GIZ275" s="44"/>
      <c r="GJA275" s="44"/>
      <c r="GJB275" s="44"/>
      <c r="GJC275" s="44"/>
      <c r="GJD275" s="44"/>
      <c r="GJE275" s="44"/>
      <c r="GJF275" s="44"/>
      <c r="GJG275" s="44"/>
      <c r="GJH275" s="44"/>
      <c r="GJI275" s="44"/>
      <c r="GJJ275" s="44"/>
      <c r="GJK275" s="44"/>
      <c r="GJL275" s="44"/>
      <c r="GJM275" s="44"/>
      <c r="GJN275" s="44"/>
      <c r="GJO275" s="44"/>
      <c r="GJP275" s="44"/>
      <c r="GJQ275" s="44"/>
      <c r="GJR275" s="44"/>
      <c r="GJS275" s="44"/>
      <c r="GJT275" s="44"/>
      <c r="GJU275" s="44"/>
      <c r="GJV275" s="44"/>
      <c r="GJW275" s="44"/>
      <c r="GJX275" s="44"/>
      <c r="GJY275" s="44"/>
      <c r="GJZ275" s="44"/>
      <c r="GKA275" s="44"/>
      <c r="GKB275" s="44"/>
      <c r="GKC275" s="44"/>
      <c r="GKD275" s="44"/>
      <c r="GKE275" s="44"/>
      <c r="GKF275" s="44"/>
      <c r="GKG275" s="44"/>
      <c r="GKH275" s="44"/>
      <c r="GKI275" s="44"/>
      <c r="GKJ275" s="44"/>
      <c r="GKK275" s="44"/>
      <c r="GKL275" s="44"/>
      <c r="GKM275" s="44"/>
      <c r="GKN275" s="44"/>
      <c r="GKO275" s="44"/>
      <c r="GKP275" s="44"/>
      <c r="GKQ275" s="44"/>
      <c r="GKR275" s="44"/>
      <c r="GKS275" s="44"/>
      <c r="GKT275" s="44"/>
      <c r="GKU275" s="44"/>
      <c r="GKV275" s="44"/>
      <c r="GKW275" s="44"/>
      <c r="GKX275" s="44"/>
      <c r="GKY275" s="44"/>
      <c r="GKZ275" s="44"/>
      <c r="GLA275" s="44"/>
      <c r="GLB275" s="44"/>
      <c r="GLC275" s="44"/>
      <c r="GLD275" s="44"/>
      <c r="GLE275" s="44"/>
      <c r="GLF275" s="44"/>
      <c r="GLG275" s="44"/>
      <c r="GLH275" s="44"/>
      <c r="GLI275" s="44"/>
      <c r="GLJ275" s="44"/>
      <c r="GLK275" s="44"/>
      <c r="GLL275" s="44"/>
      <c r="GLM275" s="44"/>
      <c r="GLN275" s="44"/>
      <c r="GLO275" s="44"/>
      <c r="GLP275" s="44"/>
      <c r="GLQ275" s="44"/>
      <c r="GLR275" s="44"/>
      <c r="GLS275" s="44"/>
      <c r="GLT275" s="44"/>
      <c r="GLU275" s="44"/>
      <c r="GLV275" s="44"/>
      <c r="GLW275" s="44"/>
      <c r="GLX275" s="44"/>
      <c r="GLY275" s="44"/>
      <c r="GLZ275" s="44"/>
      <c r="GMA275" s="44"/>
      <c r="GMB275" s="44"/>
      <c r="GMC275" s="44"/>
      <c r="GMD275" s="44"/>
      <c r="GME275" s="44"/>
      <c r="GMF275" s="44"/>
      <c r="GMG275" s="44"/>
      <c r="GMH275" s="44"/>
      <c r="GMI275" s="44"/>
      <c r="GMJ275" s="44"/>
      <c r="GMK275" s="44"/>
      <c r="GML275" s="44"/>
      <c r="GMM275" s="44"/>
      <c r="GMN275" s="44"/>
      <c r="GMO275" s="44"/>
      <c r="GMP275" s="44"/>
      <c r="GMQ275" s="44"/>
      <c r="GMR275" s="44"/>
      <c r="GMS275" s="44"/>
      <c r="GMT275" s="44"/>
      <c r="GMU275" s="44"/>
      <c r="GMV275" s="44"/>
      <c r="GMW275" s="44"/>
      <c r="GMX275" s="44"/>
      <c r="GMY275" s="44"/>
      <c r="GMZ275" s="44"/>
      <c r="GNA275" s="44"/>
      <c r="GNB275" s="44"/>
      <c r="GNC275" s="44"/>
      <c r="GND275" s="44"/>
      <c r="GNE275" s="44"/>
      <c r="GNF275" s="44"/>
      <c r="GNG275" s="44"/>
      <c r="GNH275" s="44"/>
      <c r="GNI275" s="44"/>
      <c r="GNJ275" s="44"/>
      <c r="GNK275" s="44"/>
      <c r="GNL275" s="44"/>
      <c r="GNM275" s="44"/>
      <c r="GNN275" s="44"/>
      <c r="GNO275" s="44"/>
      <c r="GNP275" s="44"/>
      <c r="GNQ275" s="44"/>
      <c r="GNR275" s="44"/>
      <c r="GNS275" s="44"/>
      <c r="GNT275" s="44"/>
      <c r="GNU275" s="44"/>
      <c r="GNV275" s="44"/>
      <c r="GNW275" s="44"/>
      <c r="GNX275" s="44"/>
      <c r="GNY275" s="44"/>
      <c r="GNZ275" s="44"/>
      <c r="GOA275" s="44"/>
      <c r="GOB275" s="44"/>
      <c r="GOC275" s="44"/>
      <c r="GOD275" s="44"/>
      <c r="GOE275" s="44"/>
      <c r="GOF275" s="44"/>
      <c r="GOG275" s="44"/>
      <c r="GOH275" s="44"/>
      <c r="GOI275" s="44"/>
      <c r="GOJ275" s="44"/>
      <c r="GOK275" s="44"/>
      <c r="GOL275" s="44"/>
      <c r="GOM275" s="44"/>
      <c r="GON275" s="44"/>
      <c r="GOO275" s="44"/>
      <c r="GOP275" s="44"/>
      <c r="GOQ275" s="44"/>
      <c r="GOR275" s="44"/>
      <c r="GOS275" s="44"/>
      <c r="GOT275" s="44"/>
      <c r="GOU275" s="44"/>
      <c r="GOV275" s="44"/>
      <c r="GOW275" s="44"/>
      <c r="GOX275" s="44"/>
      <c r="GOY275" s="44"/>
      <c r="GOZ275" s="44"/>
      <c r="GPA275" s="44"/>
      <c r="GPB275" s="44"/>
      <c r="GPC275" s="44"/>
      <c r="GPD275" s="44"/>
      <c r="GPE275" s="44"/>
      <c r="GPF275" s="44"/>
      <c r="GPG275" s="44"/>
      <c r="GPH275" s="44"/>
      <c r="GPI275" s="44"/>
      <c r="GPJ275" s="44"/>
      <c r="GPK275" s="44"/>
      <c r="GPL275" s="44"/>
      <c r="GPM275" s="44"/>
      <c r="GPN275" s="44"/>
      <c r="GPO275" s="44"/>
      <c r="GPP275" s="44"/>
      <c r="GPQ275" s="44"/>
      <c r="GPR275" s="44"/>
      <c r="GPS275" s="44"/>
      <c r="GPT275" s="44"/>
      <c r="GPU275" s="44"/>
      <c r="GPV275" s="44"/>
      <c r="GPW275" s="44"/>
      <c r="GPX275" s="44"/>
      <c r="GPY275" s="44"/>
      <c r="GPZ275" s="44"/>
      <c r="GQA275" s="44"/>
      <c r="GQB275" s="44"/>
      <c r="GQC275" s="44"/>
      <c r="GQD275" s="44"/>
      <c r="GQE275" s="44"/>
      <c r="GQF275" s="44"/>
      <c r="GQG275" s="44"/>
      <c r="GQH275" s="44"/>
      <c r="GQI275" s="44"/>
      <c r="GQJ275" s="44"/>
      <c r="GQK275" s="44"/>
      <c r="GQL275" s="44"/>
      <c r="GQM275" s="44"/>
      <c r="GQN275" s="44"/>
      <c r="GQO275" s="44"/>
      <c r="GQP275" s="44"/>
      <c r="GQQ275" s="44"/>
      <c r="GQR275" s="44"/>
      <c r="GQS275" s="44"/>
      <c r="GQT275" s="44"/>
      <c r="GQU275" s="44"/>
      <c r="GQV275" s="44"/>
      <c r="GQW275" s="44"/>
      <c r="GQX275" s="44"/>
      <c r="GQY275" s="44"/>
      <c r="GQZ275" s="44"/>
      <c r="GRA275" s="44"/>
      <c r="GRB275" s="44"/>
      <c r="GRC275" s="44"/>
      <c r="GRD275" s="44"/>
      <c r="GRE275" s="44"/>
      <c r="GRF275" s="44"/>
      <c r="GRG275" s="44"/>
      <c r="GRH275" s="44"/>
      <c r="GRI275" s="44"/>
      <c r="GRJ275" s="44"/>
      <c r="GRK275" s="44"/>
      <c r="GRL275" s="44"/>
      <c r="GRM275" s="44"/>
      <c r="GRN275" s="44"/>
      <c r="GRO275" s="44"/>
      <c r="GRP275" s="44"/>
      <c r="GRQ275" s="44"/>
      <c r="GRR275" s="44"/>
      <c r="GRS275" s="44"/>
      <c r="GRT275" s="44"/>
      <c r="GRU275" s="44"/>
      <c r="GRV275" s="44"/>
      <c r="GRW275" s="44"/>
      <c r="GRX275" s="44"/>
      <c r="GRY275" s="44"/>
      <c r="GRZ275" s="44"/>
      <c r="GSA275" s="44"/>
      <c r="GSB275" s="44"/>
      <c r="GSC275" s="44"/>
      <c r="GSD275" s="44"/>
      <c r="GSE275" s="44"/>
      <c r="GSF275" s="44"/>
      <c r="GSG275" s="44"/>
      <c r="GSH275" s="44"/>
      <c r="GSI275" s="44"/>
      <c r="GSJ275" s="44"/>
      <c r="GSK275" s="44"/>
      <c r="GSL275" s="44"/>
      <c r="GSM275" s="44"/>
      <c r="GSN275" s="44"/>
      <c r="GSO275" s="44"/>
      <c r="GSP275" s="44"/>
      <c r="GSQ275" s="44"/>
      <c r="GSR275" s="44"/>
      <c r="GSS275" s="44"/>
      <c r="GST275" s="44"/>
      <c r="GSU275" s="44"/>
      <c r="GSV275" s="44"/>
      <c r="GSW275" s="44"/>
      <c r="GSX275" s="44"/>
      <c r="GSY275" s="44"/>
      <c r="GSZ275" s="44"/>
      <c r="GTA275" s="44"/>
      <c r="GTB275" s="44"/>
      <c r="GTC275" s="44"/>
      <c r="GTD275" s="44"/>
      <c r="GTE275" s="44"/>
      <c r="GTF275" s="44"/>
      <c r="GTG275" s="44"/>
      <c r="GTH275" s="44"/>
      <c r="GTI275" s="44"/>
      <c r="GTJ275" s="44"/>
      <c r="GTK275" s="44"/>
      <c r="GTL275" s="44"/>
      <c r="GTM275" s="44"/>
      <c r="GTN275" s="44"/>
      <c r="GTO275" s="44"/>
      <c r="GTP275" s="44"/>
      <c r="GTQ275" s="44"/>
      <c r="GTR275" s="44"/>
      <c r="GTS275" s="44"/>
      <c r="GTT275" s="44"/>
      <c r="GTU275" s="44"/>
      <c r="GTV275" s="44"/>
      <c r="GTW275" s="44"/>
      <c r="GTX275" s="44"/>
      <c r="GTY275" s="44"/>
      <c r="GTZ275" s="44"/>
      <c r="GUA275" s="44"/>
      <c r="GUB275" s="44"/>
      <c r="GUC275" s="44"/>
      <c r="GUD275" s="44"/>
      <c r="GUE275" s="44"/>
      <c r="GUF275" s="44"/>
      <c r="GUG275" s="44"/>
      <c r="GUH275" s="44"/>
      <c r="GUI275" s="44"/>
      <c r="GUJ275" s="44"/>
      <c r="GUK275" s="44"/>
      <c r="GUL275" s="44"/>
      <c r="GUM275" s="44"/>
      <c r="GUN275" s="44"/>
      <c r="GUO275" s="44"/>
      <c r="GUP275" s="44"/>
      <c r="GUQ275" s="44"/>
      <c r="GUR275" s="44"/>
      <c r="GUS275" s="44"/>
      <c r="GUT275" s="44"/>
      <c r="GUU275" s="44"/>
      <c r="GUV275" s="44"/>
      <c r="GUW275" s="44"/>
      <c r="GUX275" s="44"/>
      <c r="GUY275" s="44"/>
      <c r="GUZ275" s="44"/>
      <c r="GVA275" s="44"/>
      <c r="GVB275" s="44"/>
      <c r="GVC275" s="44"/>
      <c r="GVD275" s="44"/>
      <c r="GVE275" s="44"/>
      <c r="GVF275" s="44"/>
      <c r="GVG275" s="44"/>
      <c r="GVH275" s="44"/>
      <c r="GVI275" s="44"/>
      <c r="GVJ275" s="44"/>
      <c r="GVK275" s="44"/>
      <c r="GVL275" s="44"/>
      <c r="GVM275" s="44"/>
      <c r="GVN275" s="44"/>
      <c r="GVO275" s="44"/>
      <c r="GVP275" s="44"/>
      <c r="GVQ275" s="44"/>
      <c r="GVR275" s="44"/>
      <c r="GVS275" s="44"/>
      <c r="GVT275" s="44"/>
      <c r="GVU275" s="44"/>
      <c r="GVV275" s="44"/>
      <c r="GVW275" s="44"/>
      <c r="GVX275" s="44"/>
      <c r="GVY275" s="44"/>
      <c r="GVZ275" s="44"/>
      <c r="GWA275" s="44"/>
      <c r="GWB275" s="44"/>
      <c r="GWC275" s="44"/>
      <c r="GWD275" s="44"/>
      <c r="GWE275" s="44"/>
      <c r="GWF275" s="44"/>
      <c r="GWG275" s="44"/>
      <c r="GWH275" s="44"/>
      <c r="GWI275" s="44"/>
      <c r="GWJ275" s="44"/>
      <c r="GWK275" s="44"/>
      <c r="GWL275" s="44"/>
      <c r="GWM275" s="44"/>
      <c r="GWN275" s="44"/>
      <c r="GWO275" s="44"/>
      <c r="GWP275" s="44"/>
      <c r="GWQ275" s="44"/>
      <c r="GWR275" s="44"/>
      <c r="GWS275" s="44"/>
      <c r="GWT275" s="44"/>
      <c r="GWU275" s="44"/>
      <c r="GWV275" s="44"/>
      <c r="GWW275" s="44"/>
      <c r="GWX275" s="44"/>
      <c r="GWY275" s="44"/>
      <c r="GWZ275" s="44"/>
      <c r="GXA275" s="44"/>
      <c r="GXB275" s="44"/>
      <c r="GXC275" s="44"/>
      <c r="GXD275" s="44"/>
      <c r="GXE275" s="44"/>
      <c r="GXF275" s="44"/>
      <c r="GXG275" s="44"/>
      <c r="GXH275" s="44"/>
      <c r="GXI275" s="44"/>
      <c r="GXJ275" s="44"/>
      <c r="GXK275" s="44"/>
      <c r="GXL275" s="44"/>
      <c r="GXM275" s="44"/>
      <c r="GXN275" s="44"/>
      <c r="GXO275" s="44"/>
      <c r="GXP275" s="44"/>
      <c r="GXQ275" s="44"/>
      <c r="GXR275" s="44"/>
      <c r="GXS275" s="44"/>
      <c r="GXT275" s="44"/>
      <c r="GXU275" s="44"/>
      <c r="GXV275" s="44"/>
      <c r="GXW275" s="44"/>
      <c r="GXX275" s="44"/>
      <c r="GXY275" s="44"/>
      <c r="GXZ275" s="44"/>
      <c r="GYA275" s="44"/>
      <c r="GYB275" s="44"/>
      <c r="GYC275" s="44"/>
      <c r="GYD275" s="44"/>
      <c r="GYE275" s="44"/>
      <c r="GYF275" s="44"/>
      <c r="GYG275" s="44"/>
      <c r="GYH275" s="44"/>
      <c r="GYI275" s="44"/>
      <c r="GYJ275" s="44"/>
      <c r="GYK275" s="44"/>
      <c r="GYL275" s="44"/>
      <c r="GYM275" s="44"/>
      <c r="GYN275" s="44"/>
      <c r="GYO275" s="44"/>
      <c r="GYP275" s="44"/>
      <c r="GYQ275" s="44"/>
      <c r="GYR275" s="44"/>
      <c r="GYS275" s="44"/>
      <c r="GYT275" s="44"/>
      <c r="GYU275" s="44"/>
      <c r="GYV275" s="44"/>
      <c r="GYW275" s="44"/>
      <c r="GYX275" s="44"/>
      <c r="GYY275" s="44"/>
      <c r="GYZ275" s="44"/>
      <c r="GZA275" s="44"/>
      <c r="GZB275" s="44"/>
      <c r="GZC275" s="44"/>
      <c r="GZD275" s="44"/>
      <c r="GZE275" s="44"/>
      <c r="GZF275" s="44"/>
      <c r="GZG275" s="44"/>
      <c r="GZH275" s="44"/>
      <c r="GZI275" s="44"/>
      <c r="GZJ275" s="44"/>
      <c r="GZK275" s="44"/>
      <c r="GZL275" s="44"/>
      <c r="GZM275" s="44"/>
      <c r="GZN275" s="44"/>
      <c r="GZO275" s="44"/>
      <c r="GZP275" s="44"/>
      <c r="GZQ275" s="44"/>
      <c r="GZR275" s="44"/>
      <c r="GZS275" s="44"/>
      <c r="GZT275" s="44"/>
      <c r="GZU275" s="44"/>
      <c r="GZV275" s="44"/>
      <c r="GZW275" s="44"/>
      <c r="GZX275" s="44"/>
      <c r="GZY275" s="44"/>
      <c r="GZZ275" s="44"/>
      <c r="HAA275" s="44"/>
      <c r="HAB275" s="44"/>
      <c r="HAC275" s="44"/>
      <c r="HAD275" s="44"/>
      <c r="HAE275" s="44"/>
      <c r="HAF275" s="44"/>
      <c r="HAG275" s="44"/>
      <c r="HAH275" s="44"/>
      <c r="HAI275" s="44"/>
      <c r="HAJ275" s="44"/>
      <c r="HAK275" s="44"/>
      <c r="HAL275" s="44"/>
      <c r="HAM275" s="44"/>
      <c r="HAN275" s="44"/>
      <c r="HAO275" s="44"/>
      <c r="HAP275" s="44"/>
      <c r="HAQ275" s="44"/>
      <c r="HAR275" s="44"/>
      <c r="HAS275" s="44"/>
      <c r="HAT275" s="44"/>
      <c r="HAU275" s="44"/>
      <c r="HAV275" s="44"/>
      <c r="HAW275" s="44"/>
      <c r="HAX275" s="44"/>
      <c r="HAY275" s="44"/>
      <c r="HAZ275" s="44"/>
      <c r="HBA275" s="44"/>
      <c r="HBB275" s="44"/>
      <c r="HBC275" s="44"/>
      <c r="HBD275" s="44"/>
      <c r="HBE275" s="44"/>
      <c r="HBF275" s="44"/>
      <c r="HBG275" s="44"/>
      <c r="HBH275" s="44"/>
      <c r="HBI275" s="44"/>
      <c r="HBJ275" s="44"/>
      <c r="HBK275" s="44"/>
      <c r="HBL275" s="44"/>
      <c r="HBM275" s="44"/>
      <c r="HBN275" s="44"/>
      <c r="HBO275" s="44"/>
      <c r="HBP275" s="44"/>
      <c r="HBQ275" s="44"/>
      <c r="HBR275" s="44"/>
      <c r="HBS275" s="44"/>
      <c r="HBT275" s="44"/>
      <c r="HBU275" s="44"/>
      <c r="HBV275" s="44"/>
      <c r="HBW275" s="44"/>
      <c r="HBX275" s="44"/>
      <c r="HBY275" s="44"/>
      <c r="HBZ275" s="44"/>
      <c r="HCA275" s="44"/>
      <c r="HCB275" s="44"/>
      <c r="HCC275" s="44"/>
      <c r="HCD275" s="44"/>
      <c r="HCE275" s="44"/>
      <c r="HCF275" s="44"/>
      <c r="HCG275" s="44"/>
      <c r="HCH275" s="44"/>
      <c r="HCI275" s="44"/>
      <c r="HCJ275" s="44"/>
      <c r="HCK275" s="44"/>
      <c r="HCL275" s="44"/>
      <c r="HCM275" s="44"/>
      <c r="HCN275" s="44"/>
      <c r="HCO275" s="44"/>
      <c r="HCP275" s="44"/>
      <c r="HCQ275" s="44"/>
      <c r="HCR275" s="44"/>
      <c r="HCS275" s="44"/>
      <c r="HCT275" s="44"/>
      <c r="HCU275" s="44"/>
      <c r="HCV275" s="44"/>
      <c r="HCW275" s="44"/>
      <c r="HCX275" s="44"/>
      <c r="HCY275" s="44"/>
      <c r="HCZ275" s="44"/>
      <c r="HDA275" s="44"/>
      <c r="HDB275" s="44"/>
      <c r="HDC275" s="44"/>
      <c r="HDD275" s="44"/>
      <c r="HDE275" s="44"/>
      <c r="HDF275" s="44"/>
      <c r="HDG275" s="44"/>
      <c r="HDH275" s="44"/>
      <c r="HDI275" s="44"/>
      <c r="HDJ275" s="44"/>
      <c r="HDK275" s="44"/>
      <c r="HDL275" s="44"/>
      <c r="HDM275" s="44"/>
      <c r="HDN275" s="44"/>
      <c r="HDO275" s="44"/>
      <c r="HDP275" s="44"/>
      <c r="HDQ275" s="44"/>
      <c r="HDR275" s="44"/>
      <c r="HDS275" s="44"/>
      <c r="HDT275" s="44"/>
      <c r="HDU275" s="44"/>
      <c r="HDV275" s="44"/>
      <c r="HDW275" s="44"/>
      <c r="HDX275" s="44"/>
      <c r="HDY275" s="44"/>
      <c r="HDZ275" s="44"/>
      <c r="HEA275" s="44"/>
      <c r="HEB275" s="44"/>
      <c r="HEC275" s="44"/>
      <c r="HED275" s="44"/>
      <c r="HEE275" s="44"/>
      <c r="HEF275" s="44"/>
      <c r="HEG275" s="44"/>
      <c r="HEH275" s="44"/>
      <c r="HEI275" s="44"/>
      <c r="HEJ275" s="44"/>
      <c r="HEK275" s="44"/>
      <c r="HEL275" s="44"/>
      <c r="HEM275" s="44"/>
      <c r="HEN275" s="44"/>
      <c r="HEO275" s="44"/>
      <c r="HEP275" s="44"/>
      <c r="HEQ275" s="44"/>
      <c r="HER275" s="44"/>
      <c r="HES275" s="44"/>
      <c r="HET275" s="44"/>
      <c r="HEU275" s="44"/>
      <c r="HEV275" s="44"/>
      <c r="HEW275" s="44"/>
      <c r="HEX275" s="44"/>
      <c r="HEY275" s="44"/>
      <c r="HEZ275" s="44"/>
      <c r="HFA275" s="44"/>
      <c r="HFB275" s="44"/>
      <c r="HFC275" s="44"/>
      <c r="HFD275" s="44"/>
      <c r="HFE275" s="44"/>
      <c r="HFF275" s="44"/>
      <c r="HFG275" s="44"/>
      <c r="HFH275" s="44"/>
      <c r="HFI275" s="44"/>
      <c r="HFJ275" s="44"/>
      <c r="HFK275" s="44"/>
      <c r="HFL275" s="44"/>
      <c r="HFM275" s="44"/>
      <c r="HFN275" s="44"/>
      <c r="HFO275" s="44"/>
      <c r="HFP275" s="44"/>
      <c r="HFQ275" s="44"/>
      <c r="HFR275" s="44"/>
      <c r="HFS275" s="44"/>
      <c r="HFT275" s="44"/>
      <c r="HFU275" s="44"/>
      <c r="HFV275" s="44"/>
      <c r="HFW275" s="44"/>
      <c r="HFX275" s="44"/>
      <c r="HFY275" s="44"/>
      <c r="HFZ275" s="44"/>
      <c r="HGA275" s="44"/>
      <c r="HGB275" s="44"/>
      <c r="HGC275" s="44"/>
      <c r="HGD275" s="44"/>
      <c r="HGE275" s="44"/>
      <c r="HGF275" s="44"/>
      <c r="HGG275" s="44"/>
      <c r="HGH275" s="44"/>
      <c r="HGI275" s="44"/>
      <c r="HGJ275" s="44"/>
      <c r="HGK275" s="44"/>
      <c r="HGL275" s="44"/>
      <c r="HGM275" s="44"/>
      <c r="HGN275" s="44"/>
      <c r="HGO275" s="44"/>
      <c r="HGP275" s="44"/>
      <c r="HGQ275" s="44"/>
      <c r="HGR275" s="44"/>
      <c r="HGS275" s="44"/>
      <c r="HGT275" s="44"/>
      <c r="HGU275" s="44"/>
      <c r="HGV275" s="44"/>
      <c r="HGW275" s="44"/>
      <c r="HGX275" s="44"/>
      <c r="HGY275" s="44"/>
      <c r="HGZ275" s="44"/>
      <c r="HHA275" s="44"/>
      <c r="HHB275" s="44"/>
      <c r="HHC275" s="44"/>
      <c r="HHD275" s="44"/>
      <c r="HHE275" s="44"/>
      <c r="HHF275" s="44"/>
      <c r="HHG275" s="44"/>
      <c r="HHH275" s="44"/>
      <c r="HHI275" s="44"/>
      <c r="HHJ275" s="44"/>
      <c r="HHK275" s="44"/>
      <c r="HHL275" s="44"/>
      <c r="HHM275" s="44"/>
      <c r="HHN275" s="44"/>
      <c r="HHO275" s="44"/>
      <c r="HHP275" s="44"/>
      <c r="HHQ275" s="44"/>
      <c r="HHR275" s="44"/>
      <c r="HHS275" s="44"/>
      <c r="HHT275" s="44"/>
      <c r="HHU275" s="44"/>
      <c r="HHV275" s="44"/>
      <c r="HHW275" s="44"/>
      <c r="HHX275" s="44"/>
      <c r="HHY275" s="44"/>
      <c r="HHZ275" s="44"/>
      <c r="HIA275" s="44"/>
      <c r="HIB275" s="44"/>
      <c r="HIC275" s="44"/>
      <c r="HID275" s="44"/>
      <c r="HIE275" s="44"/>
      <c r="HIF275" s="44"/>
      <c r="HIG275" s="44"/>
      <c r="HIH275" s="44"/>
      <c r="HII275" s="44"/>
      <c r="HIJ275" s="44"/>
      <c r="HIK275" s="44"/>
      <c r="HIL275" s="44"/>
      <c r="HIM275" s="44"/>
      <c r="HIN275" s="44"/>
      <c r="HIO275" s="44"/>
      <c r="HIP275" s="44"/>
      <c r="HIQ275" s="44"/>
      <c r="HIR275" s="44"/>
      <c r="HIS275" s="44"/>
      <c r="HIT275" s="44"/>
      <c r="HIU275" s="44"/>
      <c r="HIV275" s="44"/>
      <c r="HIW275" s="44"/>
      <c r="HIX275" s="44"/>
      <c r="HIY275" s="44"/>
      <c r="HIZ275" s="44"/>
      <c r="HJA275" s="44"/>
      <c r="HJB275" s="44"/>
      <c r="HJC275" s="44"/>
      <c r="HJD275" s="44"/>
      <c r="HJE275" s="44"/>
      <c r="HJF275" s="44"/>
      <c r="HJG275" s="44"/>
      <c r="HJH275" s="44"/>
      <c r="HJI275" s="44"/>
      <c r="HJJ275" s="44"/>
      <c r="HJK275" s="44"/>
      <c r="HJL275" s="44"/>
      <c r="HJM275" s="44"/>
      <c r="HJN275" s="44"/>
      <c r="HJO275" s="44"/>
      <c r="HJP275" s="44"/>
      <c r="HJQ275" s="44"/>
      <c r="HJR275" s="44"/>
      <c r="HJS275" s="44"/>
      <c r="HJT275" s="44"/>
      <c r="HJU275" s="44"/>
      <c r="HJV275" s="44"/>
      <c r="HJW275" s="44"/>
      <c r="HJX275" s="44"/>
      <c r="HJY275" s="44"/>
      <c r="HJZ275" s="44"/>
      <c r="HKA275" s="44"/>
      <c r="HKB275" s="44"/>
      <c r="HKC275" s="44"/>
      <c r="HKD275" s="44"/>
      <c r="HKE275" s="44"/>
      <c r="HKF275" s="44"/>
      <c r="HKG275" s="44"/>
      <c r="HKH275" s="44"/>
      <c r="HKI275" s="44"/>
      <c r="HKJ275" s="44"/>
      <c r="HKK275" s="44"/>
      <c r="HKL275" s="44"/>
      <c r="HKM275" s="44"/>
      <c r="HKN275" s="44"/>
      <c r="HKO275" s="44"/>
      <c r="HKP275" s="44"/>
      <c r="HKQ275" s="44"/>
      <c r="HKR275" s="44"/>
      <c r="HKS275" s="44"/>
      <c r="HKT275" s="44"/>
      <c r="HKU275" s="44"/>
      <c r="HKV275" s="44"/>
      <c r="HKW275" s="44"/>
      <c r="HKX275" s="44"/>
      <c r="HKY275" s="44"/>
      <c r="HKZ275" s="44"/>
      <c r="HLA275" s="44"/>
      <c r="HLB275" s="44"/>
      <c r="HLC275" s="44"/>
      <c r="HLD275" s="44"/>
      <c r="HLE275" s="44"/>
      <c r="HLF275" s="44"/>
      <c r="HLG275" s="44"/>
      <c r="HLH275" s="44"/>
      <c r="HLI275" s="44"/>
      <c r="HLJ275" s="44"/>
      <c r="HLK275" s="44"/>
      <c r="HLL275" s="44"/>
      <c r="HLM275" s="44"/>
      <c r="HLN275" s="44"/>
      <c r="HLO275" s="44"/>
      <c r="HLP275" s="44"/>
      <c r="HLQ275" s="44"/>
      <c r="HLR275" s="44"/>
      <c r="HLS275" s="44"/>
      <c r="HLT275" s="44"/>
      <c r="HLU275" s="44"/>
      <c r="HLV275" s="44"/>
      <c r="HLW275" s="44"/>
      <c r="HLX275" s="44"/>
      <c r="HLY275" s="44"/>
      <c r="HLZ275" s="44"/>
      <c r="HMA275" s="44"/>
      <c r="HMB275" s="44"/>
      <c r="HMC275" s="44"/>
      <c r="HMD275" s="44"/>
      <c r="HME275" s="44"/>
      <c r="HMF275" s="44"/>
      <c r="HMG275" s="44"/>
      <c r="HMH275" s="44"/>
      <c r="HMI275" s="44"/>
      <c r="HMJ275" s="44"/>
      <c r="HMK275" s="44"/>
      <c r="HML275" s="44"/>
      <c r="HMM275" s="44"/>
      <c r="HMN275" s="44"/>
      <c r="HMO275" s="44"/>
      <c r="HMP275" s="44"/>
      <c r="HMQ275" s="44"/>
      <c r="HMR275" s="44"/>
      <c r="HMS275" s="44"/>
      <c r="HMT275" s="44"/>
      <c r="HMU275" s="44"/>
      <c r="HMV275" s="44"/>
      <c r="HMW275" s="44"/>
      <c r="HMX275" s="44"/>
      <c r="HMY275" s="44"/>
      <c r="HMZ275" s="44"/>
      <c r="HNA275" s="44"/>
      <c r="HNB275" s="44"/>
      <c r="HNC275" s="44"/>
      <c r="HND275" s="44"/>
      <c r="HNE275" s="44"/>
      <c r="HNF275" s="44"/>
      <c r="HNG275" s="44"/>
      <c r="HNH275" s="44"/>
      <c r="HNI275" s="44"/>
      <c r="HNJ275" s="44"/>
      <c r="HNK275" s="44"/>
      <c r="HNL275" s="44"/>
      <c r="HNM275" s="44"/>
      <c r="HNN275" s="44"/>
      <c r="HNO275" s="44"/>
      <c r="HNP275" s="44"/>
      <c r="HNQ275" s="44"/>
      <c r="HNR275" s="44"/>
      <c r="HNS275" s="44"/>
      <c r="HNT275" s="44"/>
      <c r="HNU275" s="44"/>
      <c r="HNV275" s="44"/>
      <c r="HNW275" s="44"/>
      <c r="HNX275" s="44"/>
      <c r="HNY275" s="44"/>
      <c r="HNZ275" s="44"/>
      <c r="HOA275" s="44"/>
      <c r="HOB275" s="44"/>
      <c r="HOC275" s="44"/>
      <c r="HOD275" s="44"/>
      <c r="HOE275" s="44"/>
      <c r="HOF275" s="44"/>
      <c r="HOG275" s="44"/>
      <c r="HOH275" s="44"/>
      <c r="HOI275" s="44"/>
      <c r="HOJ275" s="44"/>
      <c r="HOK275" s="44"/>
      <c r="HOL275" s="44"/>
      <c r="HOM275" s="44"/>
      <c r="HON275" s="44"/>
      <c r="HOO275" s="44"/>
      <c r="HOP275" s="44"/>
      <c r="HOQ275" s="44"/>
      <c r="HOR275" s="44"/>
      <c r="HOS275" s="44"/>
      <c r="HOT275" s="44"/>
      <c r="HOU275" s="44"/>
      <c r="HOV275" s="44"/>
      <c r="HOW275" s="44"/>
      <c r="HOX275" s="44"/>
      <c r="HOY275" s="44"/>
      <c r="HOZ275" s="44"/>
      <c r="HPA275" s="44"/>
      <c r="HPB275" s="44"/>
      <c r="HPC275" s="44"/>
      <c r="HPD275" s="44"/>
      <c r="HPE275" s="44"/>
      <c r="HPF275" s="44"/>
      <c r="HPG275" s="44"/>
      <c r="HPH275" s="44"/>
      <c r="HPI275" s="44"/>
      <c r="HPJ275" s="44"/>
      <c r="HPK275" s="44"/>
      <c r="HPL275" s="44"/>
      <c r="HPM275" s="44"/>
      <c r="HPN275" s="44"/>
      <c r="HPO275" s="44"/>
      <c r="HPP275" s="44"/>
      <c r="HPQ275" s="44"/>
      <c r="HPR275" s="44"/>
      <c r="HPS275" s="44"/>
      <c r="HPT275" s="44"/>
      <c r="HPU275" s="44"/>
      <c r="HPV275" s="44"/>
      <c r="HPW275" s="44"/>
      <c r="HPX275" s="44"/>
      <c r="HPY275" s="44"/>
      <c r="HPZ275" s="44"/>
      <c r="HQA275" s="44"/>
      <c r="HQB275" s="44"/>
      <c r="HQC275" s="44"/>
      <c r="HQD275" s="44"/>
      <c r="HQE275" s="44"/>
      <c r="HQF275" s="44"/>
      <c r="HQG275" s="44"/>
      <c r="HQH275" s="44"/>
      <c r="HQI275" s="44"/>
      <c r="HQJ275" s="44"/>
      <c r="HQK275" s="44"/>
      <c r="HQL275" s="44"/>
      <c r="HQM275" s="44"/>
      <c r="HQN275" s="44"/>
      <c r="HQO275" s="44"/>
      <c r="HQP275" s="44"/>
      <c r="HQQ275" s="44"/>
      <c r="HQR275" s="44"/>
      <c r="HQS275" s="44"/>
      <c r="HQT275" s="44"/>
      <c r="HQU275" s="44"/>
      <c r="HQV275" s="44"/>
      <c r="HQW275" s="44"/>
      <c r="HQX275" s="44"/>
      <c r="HQY275" s="44"/>
      <c r="HQZ275" s="44"/>
      <c r="HRA275" s="44"/>
      <c r="HRB275" s="44"/>
      <c r="HRC275" s="44"/>
      <c r="HRD275" s="44"/>
      <c r="HRE275" s="44"/>
      <c r="HRF275" s="44"/>
      <c r="HRG275" s="44"/>
      <c r="HRH275" s="44"/>
      <c r="HRI275" s="44"/>
      <c r="HRJ275" s="44"/>
      <c r="HRK275" s="44"/>
      <c r="HRL275" s="44"/>
      <c r="HRM275" s="44"/>
      <c r="HRN275" s="44"/>
      <c r="HRO275" s="44"/>
      <c r="HRP275" s="44"/>
      <c r="HRQ275" s="44"/>
      <c r="HRR275" s="44"/>
      <c r="HRS275" s="44"/>
      <c r="HRT275" s="44"/>
      <c r="HRU275" s="44"/>
      <c r="HRV275" s="44"/>
      <c r="HRW275" s="44"/>
      <c r="HRX275" s="44"/>
      <c r="HRY275" s="44"/>
      <c r="HRZ275" s="44"/>
      <c r="HSA275" s="44"/>
      <c r="HSB275" s="44"/>
      <c r="HSC275" s="44"/>
      <c r="HSD275" s="44"/>
      <c r="HSE275" s="44"/>
      <c r="HSF275" s="44"/>
      <c r="HSG275" s="44"/>
      <c r="HSH275" s="44"/>
      <c r="HSI275" s="44"/>
      <c r="HSJ275" s="44"/>
      <c r="HSK275" s="44"/>
      <c r="HSL275" s="44"/>
      <c r="HSM275" s="44"/>
      <c r="HSN275" s="44"/>
      <c r="HSO275" s="44"/>
      <c r="HSP275" s="44"/>
      <c r="HSQ275" s="44"/>
      <c r="HSR275" s="44"/>
      <c r="HSS275" s="44"/>
      <c r="HST275" s="44"/>
      <c r="HSU275" s="44"/>
      <c r="HSV275" s="44"/>
      <c r="HSW275" s="44"/>
      <c r="HSX275" s="44"/>
      <c r="HSY275" s="44"/>
      <c r="HSZ275" s="44"/>
      <c r="HTA275" s="44"/>
      <c r="HTB275" s="44"/>
      <c r="HTC275" s="44"/>
      <c r="HTD275" s="44"/>
      <c r="HTE275" s="44"/>
      <c r="HTF275" s="44"/>
      <c r="HTG275" s="44"/>
      <c r="HTH275" s="44"/>
      <c r="HTI275" s="44"/>
      <c r="HTJ275" s="44"/>
      <c r="HTK275" s="44"/>
      <c r="HTL275" s="44"/>
      <c r="HTM275" s="44"/>
      <c r="HTN275" s="44"/>
      <c r="HTO275" s="44"/>
      <c r="HTP275" s="44"/>
      <c r="HTQ275" s="44"/>
      <c r="HTR275" s="44"/>
      <c r="HTS275" s="44"/>
      <c r="HTT275" s="44"/>
      <c r="HTU275" s="44"/>
      <c r="HTV275" s="44"/>
      <c r="HTW275" s="44"/>
      <c r="HTX275" s="44"/>
      <c r="HTY275" s="44"/>
      <c r="HTZ275" s="44"/>
      <c r="HUA275" s="44"/>
      <c r="HUB275" s="44"/>
      <c r="HUC275" s="44"/>
      <c r="HUD275" s="44"/>
      <c r="HUE275" s="44"/>
      <c r="HUF275" s="44"/>
      <c r="HUG275" s="44"/>
      <c r="HUH275" s="44"/>
      <c r="HUI275" s="44"/>
      <c r="HUJ275" s="44"/>
      <c r="HUK275" s="44"/>
      <c r="HUL275" s="44"/>
      <c r="HUM275" s="44"/>
      <c r="HUN275" s="44"/>
      <c r="HUO275" s="44"/>
      <c r="HUP275" s="44"/>
      <c r="HUQ275" s="44"/>
      <c r="HUR275" s="44"/>
      <c r="HUS275" s="44"/>
      <c r="HUT275" s="44"/>
      <c r="HUU275" s="44"/>
      <c r="HUV275" s="44"/>
      <c r="HUW275" s="44"/>
      <c r="HUX275" s="44"/>
      <c r="HUY275" s="44"/>
      <c r="HUZ275" s="44"/>
      <c r="HVA275" s="44"/>
      <c r="HVB275" s="44"/>
      <c r="HVC275" s="44"/>
      <c r="HVD275" s="44"/>
      <c r="HVE275" s="44"/>
      <c r="HVF275" s="44"/>
      <c r="HVG275" s="44"/>
      <c r="HVH275" s="44"/>
      <c r="HVI275" s="44"/>
      <c r="HVJ275" s="44"/>
      <c r="HVK275" s="44"/>
      <c r="HVL275" s="44"/>
      <c r="HVM275" s="44"/>
      <c r="HVN275" s="44"/>
      <c r="HVO275" s="44"/>
      <c r="HVP275" s="44"/>
      <c r="HVQ275" s="44"/>
      <c r="HVR275" s="44"/>
      <c r="HVS275" s="44"/>
      <c r="HVT275" s="44"/>
      <c r="HVU275" s="44"/>
      <c r="HVV275" s="44"/>
      <c r="HVW275" s="44"/>
      <c r="HVX275" s="44"/>
      <c r="HVY275" s="44"/>
      <c r="HVZ275" s="44"/>
      <c r="HWA275" s="44"/>
      <c r="HWB275" s="44"/>
      <c r="HWC275" s="44"/>
      <c r="HWD275" s="44"/>
      <c r="HWE275" s="44"/>
      <c r="HWF275" s="44"/>
      <c r="HWG275" s="44"/>
      <c r="HWH275" s="44"/>
      <c r="HWI275" s="44"/>
      <c r="HWJ275" s="44"/>
      <c r="HWK275" s="44"/>
      <c r="HWL275" s="44"/>
      <c r="HWM275" s="44"/>
      <c r="HWN275" s="44"/>
      <c r="HWO275" s="44"/>
      <c r="HWP275" s="44"/>
      <c r="HWQ275" s="44"/>
      <c r="HWR275" s="44"/>
      <c r="HWS275" s="44"/>
      <c r="HWT275" s="44"/>
      <c r="HWU275" s="44"/>
      <c r="HWV275" s="44"/>
      <c r="HWW275" s="44"/>
      <c r="HWX275" s="44"/>
      <c r="HWY275" s="44"/>
      <c r="HWZ275" s="44"/>
      <c r="HXA275" s="44"/>
      <c r="HXB275" s="44"/>
      <c r="HXC275" s="44"/>
      <c r="HXD275" s="44"/>
      <c r="HXE275" s="44"/>
      <c r="HXF275" s="44"/>
      <c r="HXG275" s="44"/>
      <c r="HXH275" s="44"/>
      <c r="HXI275" s="44"/>
      <c r="HXJ275" s="44"/>
      <c r="HXK275" s="44"/>
      <c r="HXL275" s="44"/>
      <c r="HXM275" s="44"/>
      <c r="HXN275" s="44"/>
      <c r="HXO275" s="44"/>
      <c r="HXP275" s="44"/>
      <c r="HXQ275" s="44"/>
      <c r="HXR275" s="44"/>
      <c r="HXS275" s="44"/>
      <c r="HXT275" s="44"/>
      <c r="HXU275" s="44"/>
      <c r="HXV275" s="44"/>
      <c r="HXW275" s="44"/>
      <c r="HXX275" s="44"/>
      <c r="HXY275" s="44"/>
      <c r="HXZ275" s="44"/>
      <c r="HYA275" s="44"/>
      <c r="HYB275" s="44"/>
      <c r="HYC275" s="44"/>
      <c r="HYD275" s="44"/>
      <c r="HYE275" s="44"/>
      <c r="HYF275" s="44"/>
      <c r="HYG275" s="44"/>
      <c r="HYH275" s="44"/>
      <c r="HYI275" s="44"/>
      <c r="HYJ275" s="44"/>
      <c r="HYK275" s="44"/>
      <c r="HYL275" s="44"/>
      <c r="HYM275" s="44"/>
      <c r="HYN275" s="44"/>
      <c r="HYO275" s="44"/>
      <c r="HYP275" s="44"/>
      <c r="HYQ275" s="44"/>
      <c r="HYR275" s="44"/>
      <c r="HYS275" s="44"/>
      <c r="HYT275" s="44"/>
      <c r="HYU275" s="44"/>
      <c r="HYV275" s="44"/>
      <c r="HYW275" s="44"/>
      <c r="HYX275" s="44"/>
      <c r="HYY275" s="44"/>
      <c r="HYZ275" s="44"/>
      <c r="HZA275" s="44"/>
      <c r="HZB275" s="44"/>
      <c r="HZC275" s="44"/>
      <c r="HZD275" s="44"/>
      <c r="HZE275" s="44"/>
      <c r="HZF275" s="44"/>
      <c r="HZG275" s="44"/>
      <c r="HZH275" s="44"/>
      <c r="HZI275" s="44"/>
      <c r="HZJ275" s="44"/>
      <c r="HZK275" s="44"/>
      <c r="HZL275" s="44"/>
      <c r="HZM275" s="44"/>
      <c r="HZN275" s="44"/>
      <c r="HZO275" s="44"/>
      <c r="HZP275" s="44"/>
      <c r="HZQ275" s="44"/>
      <c r="HZR275" s="44"/>
      <c r="HZS275" s="44"/>
      <c r="HZT275" s="44"/>
      <c r="HZU275" s="44"/>
      <c r="HZV275" s="44"/>
      <c r="HZW275" s="44"/>
      <c r="HZX275" s="44"/>
      <c r="HZY275" s="44"/>
      <c r="HZZ275" s="44"/>
      <c r="IAA275" s="44"/>
      <c r="IAB275" s="44"/>
      <c r="IAC275" s="44"/>
      <c r="IAD275" s="44"/>
      <c r="IAE275" s="44"/>
      <c r="IAF275" s="44"/>
      <c r="IAG275" s="44"/>
      <c r="IAH275" s="44"/>
      <c r="IAI275" s="44"/>
      <c r="IAJ275" s="44"/>
      <c r="IAK275" s="44"/>
      <c r="IAL275" s="44"/>
      <c r="IAM275" s="44"/>
      <c r="IAN275" s="44"/>
      <c r="IAO275" s="44"/>
      <c r="IAP275" s="44"/>
      <c r="IAQ275" s="44"/>
      <c r="IAR275" s="44"/>
      <c r="IAS275" s="44"/>
      <c r="IAT275" s="44"/>
      <c r="IAU275" s="44"/>
      <c r="IAV275" s="44"/>
      <c r="IAW275" s="44"/>
      <c r="IAX275" s="44"/>
      <c r="IAY275" s="44"/>
      <c r="IAZ275" s="44"/>
      <c r="IBA275" s="44"/>
      <c r="IBB275" s="44"/>
      <c r="IBC275" s="44"/>
      <c r="IBD275" s="44"/>
      <c r="IBE275" s="44"/>
      <c r="IBF275" s="44"/>
      <c r="IBG275" s="44"/>
      <c r="IBH275" s="44"/>
      <c r="IBI275" s="44"/>
      <c r="IBJ275" s="44"/>
      <c r="IBK275" s="44"/>
      <c r="IBL275" s="44"/>
      <c r="IBM275" s="44"/>
      <c r="IBN275" s="44"/>
      <c r="IBO275" s="44"/>
      <c r="IBP275" s="44"/>
      <c r="IBQ275" s="44"/>
      <c r="IBR275" s="44"/>
      <c r="IBS275" s="44"/>
      <c r="IBT275" s="44"/>
      <c r="IBU275" s="44"/>
      <c r="IBV275" s="44"/>
      <c r="IBW275" s="44"/>
      <c r="IBX275" s="44"/>
      <c r="IBY275" s="44"/>
      <c r="IBZ275" s="44"/>
      <c r="ICA275" s="44"/>
      <c r="ICB275" s="44"/>
      <c r="ICC275" s="44"/>
      <c r="ICD275" s="44"/>
      <c r="ICE275" s="44"/>
      <c r="ICF275" s="44"/>
      <c r="ICG275" s="44"/>
      <c r="ICH275" s="44"/>
      <c r="ICI275" s="44"/>
      <c r="ICJ275" s="44"/>
      <c r="ICK275" s="44"/>
      <c r="ICL275" s="44"/>
      <c r="ICM275" s="44"/>
      <c r="ICN275" s="44"/>
      <c r="ICO275" s="44"/>
      <c r="ICP275" s="44"/>
      <c r="ICQ275" s="44"/>
      <c r="ICR275" s="44"/>
      <c r="ICS275" s="44"/>
      <c r="ICT275" s="44"/>
      <c r="ICU275" s="44"/>
      <c r="ICV275" s="44"/>
      <c r="ICW275" s="44"/>
      <c r="ICX275" s="44"/>
      <c r="ICY275" s="44"/>
      <c r="ICZ275" s="44"/>
      <c r="IDA275" s="44"/>
      <c r="IDB275" s="44"/>
      <c r="IDC275" s="44"/>
      <c r="IDD275" s="44"/>
      <c r="IDE275" s="44"/>
      <c r="IDF275" s="44"/>
      <c r="IDG275" s="44"/>
      <c r="IDH275" s="44"/>
      <c r="IDI275" s="44"/>
      <c r="IDJ275" s="44"/>
      <c r="IDK275" s="44"/>
      <c r="IDL275" s="44"/>
      <c r="IDM275" s="44"/>
      <c r="IDN275" s="44"/>
      <c r="IDO275" s="44"/>
      <c r="IDP275" s="44"/>
      <c r="IDQ275" s="44"/>
      <c r="IDR275" s="44"/>
      <c r="IDS275" s="44"/>
      <c r="IDT275" s="44"/>
      <c r="IDU275" s="44"/>
      <c r="IDV275" s="44"/>
      <c r="IDW275" s="44"/>
      <c r="IDX275" s="44"/>
      <c r="IDY275" s="44"/>
      <c r="IDZ275" s="44"/>
      <c r="IEA275" s="44"/>
      <c r="IEB275" s="44"/>
      <c r="IEC275" s="44"/>
      <c r="IED275" s="44"/>
      <c r="IEE275" s="44"/>
      <c r="IEF275" s="44"/>
      <c r="IEG275" s="44"/>
      <c r="IEH275" s="44"/>
      <c r="IEI275" s="44"/>
      <c r="IEJ275" s="44"/>
      <c r="IEK275" s="44"/>
      <c r="IEL275" s="44"/>
      <c r="IEM275" s="44"/>
      <c r="IEN275" s="44"/>
      <c r="IEO275" s="44"/>
      <c r="IEP275" s="44"/>
      <c r="IEQ275" s="44"/>
      <c r="IER275" s="44"/>
      <c r="IES275" s="44"/>
      <c r="IET275" s="44"/>
      <c r="IEU275" s="44"/>
      <c r="IEV275" s="44"/>
      <c r="IEW275" s="44"/>
      <c r="IEX275" s="44"/>
      <c r="IEY275" s="44"/>
      <c r="IEZ275" s="44"/>
      <c r="IFA275" s="44"/>
      <c r="IFB275" s="44"/>
      <c r="IFC275" s="44"/>
      <c r="IFD275" s="44"/>
      <c r="IFE275" s="44"/>
      <c r="IFF275" s="44"/>
      <c r="IFG275" s="44"/>
      <c r="IFH275" s="44"/>
      <c r="IFI275" s="44"/>
      <c r="IFJ275" s="44"/>
      <c r="IFK275" s="44"/>
      <c r="IFL275" s="44"/>
      <c r="IFM275" s="44"/>
      <c r="IFN275" s="44"/>
      <c r="IFO275" s="44"/>
      <c r="IFP275" s="44"/>
      <c r="IFQ275" s="44"/>
      <c r="IFR275" s="44"/>
      <c r="IFS275" s="44"/>
      <c r="IFT275" s="44"/>
      <c r="IFU275" s="44"/>
      <c r="IFV275" s="44"/>
      <c r="IFW275" s="44"/>
      <c r="IFX275" s="44"/>
      <c r="IFY275" s="44"/>
      <c r="IFZ275" s="44"/>
      <c r="IGA275" s="44"/>
      <c r="IGB275" s="44"/>
      <c r="IGC275" s="44"/>
      <c r="IGD275" s="44"/>
      <c r="IGE275" s="44"/>
      <c r="IGF275" s="44"/>
      <c r="IGG275" s="44"/>
      <c r="IGH275" s="44"/>
      <c r="IGI275" s="44"/>
      <c r="IGJ275" s="44"/>
      <c r="IGK275" s="44"/>
      <c r="IGL275" s="44"/>
      <c r="IGM275" s="44"/>
      <c r="IGN275" s="44"/>
      <c r="IGO275" s="44"/>
      <c r="IGP275" s="44"/>
      <c r="IGQ275" s="44"/>
      <c r="IGR275" s="44"/>
      <c r="IGS275" s="44"/>
      <c r="IGT275" s="44"/>
      <c r="IGU275" s="44"/>
      <c r="IGV275" s="44"/>
      <c r="IGW275" s="44"/>
      <c r="IGX275" s="44"/>
      <c r="IGY275" s="44"/>
      <c r="IGZ275" s="44"/>
      <c r="IHA275" s="44"/>
      <c r="IHB275" s="44"/>
      <c r="IHC275" s="44"/>
      <c r="IHD275" s="44"/>
      <c r="IHE275" s="44"/>
      <c r="IHF275" s="44"/>
      <c r="IHG275" s="44"/>
      <c r="IHH275" s="44"/>
      <c r="IHI275" s="44"/>
      <c r="IHJ275" s="44"/>
      <c r="IHK275" s="44"/>
      <c r="IHL275" s="44"/>
      <c r="IHM275" s="44"/>
      <c r="IHN275" s="44"/>
      <c r="IHO275" s="44"/>
      <c r="IHP275" s="44"/>
      <c r="IHQ275" s="44"/>
      <c r="IHR275" s="44"/>
      <c r="IHS275" s="44"/>
      <c r="IHT275" s="44"/>
      <c r="IHU275" s="44"/>
      <c r="IHV275" s="44"/>
      <c r="IHW275" s="44"/>
      <c r="IHX275" s="44"/>
      <c r="IHY275" s="44"/>
      <c r="IHZ275" s="44"/>
      <c r="IIA275" s="44"/>
      <c r="IIB275" s="44"/>
      <c r="IIC275" s="44"/>
      <c r="IID275" s="44"/>
      <c r="IIE275" s="44"/>
      <c r="IIF275" s="44"/>
      <c r="IIG275" s="44"/>
      <c r="IIH275" s="44"/>
      <c r="III275" s="44"/>
      <c r="IIJ275" s="44"/>
      <c r="IIK275" s="44"/>
      <c r="IIL275" s="44"/>
      <c r="IIM275" s="44"/>
      <c r="IIN275" s="44"/>
      <c r="IIO275" s="44"/>
      <c r="IIP275" s="44"/>
      <c r="IIQ275" s="44"/>
      <c r="IIR275" s="44"/>
      <c r="IIS275" s="44"/>
      <c r="IIT275" s="44"/>
      <c r="IIU275" s="44"/>
      <c r="IIV275" s="44"/>
      <c r="IIW275" s="44"/>
      <c r="IIX275" s="44"/>
      <c r="IIY275" s="44"/>
      <c r="IIZ275" s="44"/>
      <c r="IJA275" s="44"/>
      <c r="IJB275" s="44"/>
      <c r="IJC275" s="44"/>
      <c r="IJD275" s="44"/>
      <c r="IJE275" s="44"/>
      <c r="IJF275" s="44"/>
      <c r="IJG275" s="44"/>
      <c r="IJH275" s="44"/>
      <c r="IJI275" s="44"/>
      <c r="IJJ275" s="44"/>
      <c r="IJK275" s="44"/>
      <c r="IJL275" s="44"/>
      <c r="IJM275" s="44"/>
      <c r="IJN275" s="44"/>
      <c r="IJO275" s="44"/>
      <c r="IJP275" s="44"/>
      <c r="IJQ275" s="44"/>
      <c r="IJR275" s="44"/>
      <c r="IJS275" s="44"/>
      <c r="IJT275" s="44"/>
      <c r="IJU275" s="44"/>
      <c r="IJV275" s="44"/>
      <c r="IJW275" s="44"/>
      <c r="IJX275" s="44"/>
      <c r="IJY275" s="44"/>
      <c r="IJZ275" s="44"/>
      <c r="IKA275" s="44"/>
      <c r="IKB275" s="44"/>
      <c r="IKC275" s="44"/>
      <c r="IKD275" s="44"/>
      <c r="IKE275" s="44"/>
      <c r="IKF275" s="44"/>
      <c r="IKG275" s="44"/>
      <c r="IKH275" s="44"/>
      <c r="IKI275" s="44"/>
      <c r="IKJ275" s="44"/>
      <c r="IKK275" s="44"/>
      <c r="IKL275" s="44"/>
      <c r="IKM275" s="44"/>
      <c r="IKN275" s="44"/>
      <c r="IKO275" s="44"/>
      <c r="IKP275" s="44"/>
      <c r="IKQ275" s="44"/>
      <c r="IKR275" s="44"/>
      <c r="IKS275" s="44"/>
      <c r="IKT275" s="44"/>
      <c r="IKU275" s="44"/>
      <c r="IKV275" s="44"/>
      <c r="IKW275" s="44"/>
      <c r="IKX275" s="44"/>
      <c r="IKY275" s="44"/>
      <c r="IKZ275" s="44"/>
      <c r="ILA275" s="44"/>
      <c r="ILB275" s="44"/>
      <c r="ILC275" s="44"/>
      <c r="ILD275" s="44"/>
      <c r="ILE275" s="44"/>
      <c r="ILF275" s="44"/>
      <c r="ILG275" s="44"/>
      <c r="ILH275" s="44"/>
      <c r="ILI275" s="44"/>
      <c r="ILJ275" s="44"/>
      <c r="ILK275" s="44"/>
      <c r="ILL275" s="44"/>
      <c r="ILM275" s="44"/>
      <c r="ILN275" s="44"/>
      <c r="ILO275" s="44"/>
      <c r="ILP275" s="44"/>
      <c r="ILQ275" s="44"/>
      <c r="ILR275" s="44"/>
      <c r="ILS275" s="44"/>
      <c r="ILT275" s="44"/>
      <c r="ILU275" s="44"/>
      <c r="ILV275" s="44"/>
      <c r="ILW275" s="44"/>
      <c r="ILX275" s="44"/>
      <c r="ILY275" s="44"/>
      <c r="ILZ275" s="44"/>
      <c r="IMA275" s="44"/>
      <c r="IMB275" s="44"/>
      <c r="IMC275" s="44"/>
      <c r="IMD275" s="44"/>
      <c r="IME275" s="44"/>
      <c r="IMF275" s="44"/>
      <c r="IMG275" s="44"/>
      <c r="IMH275" s="44"/>
      <c r="IMI275" s="44"/>
      <c r="IMJ275" s="44"/>
      <c r="IMK275" s="44"/>
      <c r="IML275" s="44"/>
      <c r="IMM275" s="44"/>
      <c r="IMN275" s="44"/>
      <c r="IMO275" s="44"/>
      <c r="IMP275" s="44"/>
      <c r="IMQ275" s="44"/>
      <c r="IMR275" s="44"/>
      <c r="IMS275" s="44"/>
      <c r="IMT275" s="44"/>
      <c r="IMU275" s="44"/>
      <c r="IMV275" s="44"/>
      <c r="IMW275" s="44"/>
      <c r="IMX275" s="44"/>
      <c r="IMY275" s="44"/>
      <c r="IMZ275" s="44"/>
      <c r="INA275" s="44"/>
      <c r="INB275" s="44"/>
      <c r="INC275" s="44"/>
      <c r="IND275" s="44"/>
      <c r="INE275" s="44"/>
      <c r="INF275" s="44"/>
      <c r="ING275" s="44"/>
      <c r="INH275" s="44"/>
      <c r="INI275" s="44"/>
      <c r="INJ275" s="44"/>
      <c r="INK275" s="44"/>
      <c r="INL275" s="44"/>
      <c r="INM275" s="44"/>
      <c r="INN275" s="44"/>
      <c r="INO275" s="44"/>
      <c r="INP275" s="44"/>
      <c r="INQ275" s="44"/>
      <c r="INR275" s="44"/>
      <c r="INS275" s="44"/>
      <c r="INT275" s="44"/>
      <c r="INU275" s="44"/>
      <c r="INV275" s="44"/>
      <c r="INW275" s="44"/>
      <c r="INX275" s="44"/>
      <c r="INY275" s="44"/>
      <c r="INZ275" s="44"/>
      <c r="IOA275" s="44"/>
      <c r="IOB275" s="44"/>
      <c r="IOC275" s="44"/>
      <c r="IOD275" s="44"/>
      <c r="IOE275" s="44"/>
      <c r="IOF275" s="44"/>
      <c r="IOG275" s="44"/>
      <c r="IOH275" s="44"/>
      <c r="IOI275" s="44"/>
      <c r="IOJ275" s="44"/>
      <c r="IOK275" s="44"/>
      <c r="IOL275" s="44"/>
      <c r="IOM275" s="44"/>
      <c r="ION275" s="44"/>
      <c r="IOO275" s="44"/>
      <c r="IOP275" s="44"/>
      <c r="IOQ275" s="44"/>
      <c r="IOR275" s="44"/>
      <c r="IOS275" s="44"/>
      <c r="IOT275" s="44"/>
      <c r="IOU275" s="44"/>
      <c r="IOV275" s="44"/>
      <c r="IOW275" s="44"/>
      <c r="IOX275" s="44"/>
      <c r="IOY275" s="44"/>
      <c r="IOZ275" s="44"/>
      <c r="IPA275" s="44"/>
      <c r="IPB275" s="44"/>
      <c r="IPC275" s="44"/>
      <c r="IPD275" s="44"/>
      <c r="IPE275" s="44"/>
      <c r="IPF275" s="44"/>
      <c r="IPG275" s="44"/>
      <c r="IPH275" s="44"/>
      <c r="IPI275" s="44"/>
      <c r="IPJ275" s="44"/>
      <c r="IPK275" s="44"/>
      <c r="IPL275" s="44"/>
      <c r="IPM275" s="44"/>
      <c r="IPN275" s="44"/>
      <c r="IPO275" s="44"/>
      <c r="IPP275" s="44"/>
      <c r="IPQ275" s="44"/>
      <c r="IPR275" s="44"/>
      <c r="IPS275" s="44"/>
      <c r="IPT275" s="44"/>
      <c r="IPU275" s="44"/>
      <c r="IPV275" s="44"/>
      <c r="IPW275" s="44"/>
      <c r="IPX275" s="44"/>
      <c r="IPY275" s="44"/>
      <c r="IPZ275" s="44"/>
      <c r="IQA275" s="44"/>
      <c r="IQB275" s="44"/>
      <c r="IQC275" s="44"/>
      <c r="IQD275" s="44"/>
      <c r="IQE275" s="44"/>
      <c r="IQF275" s="44"/>
      <c r="IQG275" s="44"/>
      <c r="IQH275" s="44"/>
      <c r="IQI275" s="44"/>
      <c r="IQJ275" s="44"/>
      <c r="IQK275" s="44"/>
      <c r="IQL275" s="44"/>
      <c r="IQM275" s="44"/>
      <c r="IQN275" s="44"/>
      <c r="IQO275" s="44"/>
      <c r="IQP275" s="44"/>
      <c r="IQQ275" s="44"/>
      <c r="IQR275" s="44"/>
      <c r="IQS275" s="44"/>
      <c r="IQT275" s="44"/>
      <c r="IQU275" s="44"/>
      <c r="IQV275" s="44"/>
      <c r="IQW275" s="44"/>
      <c r="IQX275" s="44"/>
      <c r="IQY275" s="44"/>
      <c r="IQZ275" s="44"/>
      <c r="IRA275" s="44"/>
      <c r="IRB275" s="44"/>
      <c r="IRC275" s="44"/>
      <c r="IRD275" s="44"/>
      <c r="IRE275" s="44"/>
      <c r="IRF275" s="44"/>
      <c r="IRG275" s="44"/>
      <c r="IRH275" s="44"/>
      <c r="IRI275" s="44"/>
      <c r="IRJ275" s="44"/>
      <c r="IRK275" s="44"/>
      <c r="IRL275" s="44"/>
      <c r="IRM275" s="44"/>
      <c r="IRN275" s="44"/>
      <c r="IRO275" s="44"/>
      <c r="IRP275" s="44"/>
      <c r="IRQ275" s="44"/>
      <c r="IRR275" s="44"/>
      <c r="IRS275" s="44"/>
      <c r="IRT275" s="44"/>
      <c r="IRU275" s="44"/>
      <c r="IRV275" s="44"/>
      <c r="IRW275" s="44"/>
      <c r="IRX275" s="44"/>
      <c r="IRY275" s="44"/>
      <c r="IRZ275" s="44"/>
      <c r="ISA275" s="44"/>
      <c r="ISB275" s="44"/>
      <c r="ISC275" s="44"/>
      <c r="ISD275" s="44"/>
      <c r="ISE275" s="44"/>
      <c r="ISF275" s="44"/>
      <c r="ISG275" s="44"/>
      <c r="ISH275" s="44"/>
      <c r="ISI275" s="44"/>
      <c r="ISJ275" s="44"/>
      <c r="ISK275" s="44"/>
      <c r="ISL275" s="44"/>
      <c r="ISM275" s="44"/>
      <c r="ISN275" s="44"/>
      <c r="ISO275" s="44"/>
      <c r="ISP275" s="44"/>
      <c r="ISQ275" s="44"/>
      <c r="ISR275" s="44"/>
      <c r="ISS275" s="44"/>
      <c r="IST275" s="44"/>
      <c r="ISU275" s="44"/>
      <c r="ISV275" s="44"/>
      <c r="ISW275" s="44"/>
      <c r="ISX275" s="44"/>
      <c r="ISY275" s="44"/>
      <c r="ISZ275" s="44"/>
      <c r="ITA275" s="44"/>
      <c r="ITB275" s="44"/>
      <c r="ITC275" s="44"/>
      <c r="ITD275" s="44"/>
      <c r="ITE275" s="44"/>
      <c r="ITF275" s="44"/>
      <c r="ITG275" s="44"/>
      <c r="ITH275" s="44"/>
      <c r="ITI275" s="44"/>
      <c r="ITJ275" s="44"/>
      <c r="ITK275" s="44"/>
      <c r="ITL275" s="44"/>
      <c r="ITM275" s="44"/>
      <c r="ITN275" s="44"/>
      <c r="ITO275" s="44"/>
      <c r="ITP275" s="44"/>
      <c r="ITQ275" s="44"/>
      <c r="ITR275" s="44"/>
      <c r="ITS275" s="44"/>
      <c r="ITT275" s="44"/>
      <c r="ITU275" s="44"/>
      <c r="ITV275" s="44"/>
      <c r="ITW275" s="44"/>
      <c r="ITX275" s="44"/>
      <c r="ITY275" s="44"/>
      <c r="ITZ275" s="44"/>
      <c r="IUA275" s="44"/>
      <c r="IUB275" s="44"/>
      <c r="IUC275" s="44"/>
      <c r="IUD275" s="44"/>
      <c r="IUE275" s="44"/>
      <c r="IUF275" s="44"/>
      <c r="IUG275" s="44"/>
      <c r="IUH275" s="44"/>
      <c r="IUI275" s="44"/>
      <c r="IUJ275" s="44"/>
      <c r="IUK275" s="44"/>
      <c r="IUL275" s="44"/>
      <c r="IUM275" s="44"/>
      <c r="IUN275" s="44"/>
      <c r="IUO275" s="44"/>
      <c r="IUP275" s="44"/>
      <c r="IUQ275" s="44"/>
      <c r="IUR275" s="44"/>
      <c r="IUS275" s="44"/>
      <c r="IUT275" s="44"/>
      <c r="IUU275" s="44"/>
      <c r="IUV275" s="44"/>
      <c r="IUW275" s="44"/>
      <c r="IUX275" s="44"/>
      <c r="IUY275" s="44"/>
      <c r="IUZ275" s="44"/>
      <c r="IVA275" s="44"/>
      <c r="IVB275" s="44"/>
      <c r="IVC275" s="44"/>
      <c r="IVD275" s="44"/>
      <c r="IVE275" s="44"/>
      <c r="IVF275" s="44"/>
      <c r="IVG275" s="44"/>
      <c r="IVH275" s="44"/>
      <c r="IVI275" s="44"/>
      <c r="IVJ275" s="44"/>
      <c r="IVK275" s="44"/>
      <c r="IVL275" s="44"/>
      <c r="IVM275" s="44"/>
      <c r="IVN275" s="44"/>
      <c r="IVO275" s="44"/>
      <c r="IVP275" s="44"/>
      <c r="IVQ275" s="44"/>
      <c r="IVR275" s="44"/>
      <c r="IVS275" s="44"/>
      <c r="IVT275" s="44"/>
      <c r="IVU275" s="44"/>
      <c r="IVV275" s="44"/>
      <c r="IVW275" s="44"/>
      <c r="IVX275" s="44"/>
      <c r="IVY275" s="44"/>
      <c r="IVZ275" s="44"/>
      <c r="IWA275" s="44"/>
      <c r="IWB275" s="44"/>
      <c r="IWC275" s="44"/>
      <c r="IWD275" s="44"/>
      <c r="IWE275" s="44"/>
      <c r="IWF275" s="44"/>
      <c r="IWG275" s="44"/>
      <c r="IWH275" s="44"/>
      <c r="IWI275" s="44"/>
      <c r="IWJ275" s="44"/>
      <c r="IWK275" s="44"/>
      <c r="IWL275" s="44"/>
      <c r="IWM275" s="44"/>
      <c r="IWN275" s="44"/>
      <c r="IWO275" s="44"/>
      <c r="IWP275" s="44"/>
      <c r="IWQ275" s="44"/>
      <c r="IWR275" s="44"/>
      <c r="IWS275" s="44"/>
      <c r="IWT275" s="44"/>
      <c r="IWU275" s="44"/>
      <c r="IWV275" s="44"/>
      <c r="IWW275" s="44"/>
      <c r="IWX275" s="44"/>
      <c r="IWY275" s="44"/>
      <c r="IWZ275" s="44"/>
      <c r="IXA275" s="44"/>
      <c r="IXB275" s="44"/>
      <c r="IXC275" s="44"/>
      <c r="IXD275" s="44"/>
      <c r="IXE275" s="44"/>
      <c r="IXF275" s="44"/>
      <c r="IXG275" s="44"/>
      <c r="IXH275" s="44"/>
      <c r="IXI275" s="44"/>
      <c r="IXJ275" s="44"/>
      <c r="IXK275" s="44"/>
      <c r="IXL275" s="44"/>
      <c r="IXM275" s="44"/>
      <c r="IXN275" s="44"/>
      <c r="IXO275" s="44"/>
      <c r="IXP275" s="44"/>
      <c r="IXQ275" s="44"/>
      <c r="IXR275" s="44"/>
      <c r="IXS275" s="44"/>
      <c r="IXT275" s="44"/>
      <c r="IXU275" s="44"/>
      <c r="IXV275" s="44"/>
      <c r="IXW275" s="44"/>
      <c r="IXX275" s="44"/>
      <c r="IXY275" s="44"/>
      <c r="IXZ275" s="44"/>
      <c r="IYA275" s="44"/>
      <c r="IYB275" s="44"/>
      <c r="IYC275" s="44"/>
      <c r="IYD275" s="44"/>
      <c r="IYE275" s="44"/>
      <c r="IYF275" s="44"/>
      <c r="IYG275" s="44"/>
      <c r="IYH275" s="44"/>
      <c r="IYI275" s="44"/>
      <c r="IYJ275" s="44"/>
      <c r="IYK275" s="44"/>
      <c r="IYL275" s="44"/>
      <c r="IYM275" s="44"/>
      <c r="IYN275" s="44"/>
      <c r="IYO275" s="44"/>
      <c r="IYP275" s="44"/>
      <c r="IYQ275" s="44"/>
      <c r="IYR275" s="44"/>
      <c r="IYS275" s="44"/>
      <c r="IYT275" s="44"/>
      <c r="IYU275" s="44"/>
      <c r="IYV275" s="44"/>
      <c r="IYW275" s="44"/>
      <c r="IYX275" s="44"/>
      <c r="IYY275" s="44"/>
      <c r="IYZ275" s="44"/>
      <c r="IZA275" s="44"/>
      <c r="IZB275" s="44"/>
      <c r="IZC275" s="44"/>
      <c r="IZD275" s="44"/>
      <c r="IZE275" s="44"/>
      <c r="IZF275" s="44"/>
      <c r="IZG275" s="44"/>
      <c r="IZH275" s="44"/>
      <c r="IZI275" s="44"/>
      <c r="IZJ275" s="44"/>
      <c r="IZK275" s="44"/>
      <c r="IZL275" s="44"/>
      <c r="IZM275" s="44"/>
      <c r="IZN275" s="44"/>
      <c r="IZO275" s="44"/>
      <c r="IZP275" s="44"/>
      <c r="IZQ275" s="44"/>
      <c r="IZR275" s="44"/>
      <c r="IZS275" s="44"/>
      <c r="IZT275" s="44"/>
      <c r="IZU275" s="44"/>
      <c r="IZV275" s="44"/>
      <c r="IZW275" s="44"/>
      <c r="IZX275" s="44"/>
      <c r="IZY275" s="44"/>
      <c r="IZZ275" s="44"/>
      <c r="JAA275" s="44"/>
      <c r="JAB275" s="44"/>
      <c r="JAC275" s="44"/>
      <c r="JAD275" s="44"/>
      <c r="JAE275" s="44"/>
      <c r="JAF275" s="44"/>
      <c r="JAG275" s="44"/>
      <c r="JAH275" s="44"/>
      <c r="JAI275" s="44"/>
      <c r="JAJ275" s="44"/>
      <c r="JAK275" s="44"/>
      <c r="JAL275" s="44"/>
      <c r="JAM275" s="44"/>
      <c r="JAN275" s="44"/>
      <c r="JAO275" s="44"/>
      <c r="JAP275" s="44"/>
      <c r="JAQ275" s="44"/>
      <c r="JAR275" s="44"/>
      <c r="JAS275" s="44"/>
      <c r="JAT275" s="44"/>
      <c r="JAU275" s="44"/>
      <c r="JAV275" s="44"/>
      <c r="JAW275" s="44"/>
      <c r="JAX275" s="44"/>
      <c r="JAY275" s="44"/>
      <c r="JAZ275" s="44"/>
      <c r="JBA275" s="44"/>
      <c r="JBB275" s="44"/>
      <c r="JBC275" s="44"/>
      <c r="JBD275" s="44"/>
      <c r="JBE275" s="44"/>
      <c r="JBF275" s="44"/>
      <c r="JBG275" s="44"/>
      <c r="JBH275" s="44"/>
      <c r="JBI275" s="44"/>
      <c r="JBJ275" s="44"/>
      <c r="JBK275" s="44"/>
      <c r="JBL275" s="44"/>
      <c r="JBM275" s="44"/>
      <c r="JBN275" s="44"/>
      <c r="JBO275" s="44"/>
      <c r="JBP275" s="44"/>
      <c r="JBQ275" s="44"/>
      <c r="JBR275" s="44"/>
      <c r="JBS275" s="44"/>
      <c r="JBT275" s="44"/>
      <c r="JBU275" s="44"/>
      <c r="JBV275" s="44"/>
      <c r="JBW275" s="44"/>
      <c r="JBX275" s="44"/>
      <c r="JBY275" s="44"/>
      <c r="JBZ275" s="44"/>
      <c r="JCA275" s="44"/>
      <c r="JCB275" s="44"/>
      <c r="JCC275" s="44"/>
      <c r="JCD275" s="44"/>
      <c r="JCE275" s="44"/>
      <c r="JCF275" s="44"/>
      <c r="JCG275" s="44"/>
      <c r="JCH275" s="44"/>
      <c r="JCI275" s="44"/>
      <c r="JCJ275" s="44"/>
      <c r="JCK275" s="44"/>
      <c r="JCL275" s="44"/>
      <c r="JCM275" s="44"/>
      <c r="JCN275" s="44"/>
      <c r="JCO275" s="44"/>
      <c r="JCP275" s="44"/>
      <c r="JCQ275" s="44"/>
      <c r="JCR275" s="44"/>
      <c r="JCS275" s="44"/>
      <c r="JCT275" s="44"/>
      <c r="JCU275" s="44"/>
      <c r="JCV275" s="44"/>
      <c r="JCW275" s="44"/>
      <c r="JCX275" s="44"/>
      <c r="JCY275" s="44"/>
      <c r="JCZ275" s="44"/>
      <c r="JDA275" s="44"/>
      <c r="JDB275" s="44"/>
      <c r="JDC275" s="44"/>
      <c r="JDD275" s="44"/>
      <c r="JDE275" s="44"/>
      <c r="JDF275" s="44"/>
      <c r="JDG275" s="44"/>
      <c r="JDH275" s="44"/>
      <c r="JDI275" s="44"/>
      <c r="JDJ275" s="44"/>
      <c r="JDK275" s="44"/>
      <c r="JDL275" s="44"/>
      <c r="JDM275" s="44"/>
      <c r="JDN275" s="44"/>
      <c r="JDO275" s="44"/>
      <c r="JDP275" s="44"/>
      <c r="JDQ275" s="44"/>
      <c r="JDR275" s="44"/>
      <c r="JDS275" s="44"/>
      <c r="JDT275" s="44"/>
      <c r="JDU275" s="44"/>
      <c r="JDV275" s="44"/>
      <c r="JDW275" s="44"/>
      <c r="JDX275" s="44"/>
      <c r="JDY275" s="44"/>
      <c r="JDZ275" s="44"/>
      <c r="JEA275" s="44"/>
      <c r="JEB275" s="44"/>
      <c r="JEC275" s="44"/>
      <c r="JED275" s="44"/>
      <c r="JEE275" s="44"/>
      <c r="JEF275" s="44"/>
      <c r="JEG275" s="44"/>
      <c r="JEH275" s="44"/>
      <c r="JEI275" s="44"/>
      <c r="JEJ275" s="44"/>
      <c r="JEK275" s="44"/>
      <c r="JEL275" s="44"/>
      <c r="JEM275" s="44"/>
      <c r="JEN275" s="44"/>
      <c r="JEO275" s="44"/>
      <c r="JEP275" s="44"/>
      <c r="JEQ275" s="44"/>
      <c r="JER275" s="44"/>
      <c r="JES275" s="44"/>
      <c r="JET275" s="44"/>
      <c r="JEU275" s="44"/>
      <c r="JEV275" s="44"/>
      <c r="JEW275" s="44"/>
      <c r="JEX275" s="44"/>
      <c r="JEY275" s="44"/>
      <c r="JEZ275" s="44"/>
      <c r="JFA275" s="44"/>
      <c r="JFB275" s="44"/>
      <c r="JFC275" s="44"/>
      <c r="JFD275" s="44"/>
      <c r="JFE275" s="44"/>
      <c r="JFF275" s="44"/>
      <c r="JFG275" s="44"/>
      <c r="JFH275" s="44"/>
      <c r="JFI275" s="44"/>
      <c r="JFJ275" s="44"/>
      <c r="JFK275" s="44"/>
      <c r="JFL275" s="44"/>
      <c r="JFM275" s="44"/>
      <c r="JFN275" s="44"/>
      <c r="JFO275" s="44"/>
      <c r="JFP275" s="44"/>
      <c r="JFQ275" s="44"/>
      <c r="JFR275" s="44"/>
      <c r="JFS275" s="44"/>
      <c r="JFT275" s="44"/>
      <c r="JFU275" s="44"/>
      <c r="JFV275" s="44"/>
      <c r="JFW275" s="44"/>
      <c r="JFX275" s="44"/>
      <c r="JFY275" s="44"/>
      <c r="JFZ275" s="44"/>
      <c r="JGA275" s="44"/>
      <c r="JGB275" s="44"/>
      <c r="JGC275" s="44"/>
      <c r="JGD275" s="44"/>
      <c r="JGE275" s="44"/>
      <c r="JGF275" s="44"/>
      <c r="JGG275" s="44"/>
      <c r="JGH275" s="44"/>
      <c r="JGI275" s="44"/>
      <c r="JGJ275" s="44"/>
      <c r="JGK275" s="44"/>
      <c r="JGL275" s="44"/>
      <c r="JGM275" s="44"/>
      <c r="JGN275" s="44"/>
      <c r="JGO275" s="44"/>
      <c r="JGP275" s="44"/>
      <c r="JGQ275" s="44"/>
      <c r="JGR275" s="44"/>
      <c r="JGS275" s="44"/>
      <c r="JGT275" s="44"/>
      <c r="JGU275" s="44"/>
      <c r="JGV275" s="44"/>
      <c r="JGW275" s="44"/>
      <c r="JGX275" s="44"/>
      <c r="JGY275" s="44"/>
      <c r="JGZ275" s="44"/>
      <c r="JHA275" s="44"/>
      <c r="JHB275" s="44"/>
      <c r="JHC275" s="44"/>
      <c r="JHD275" s="44"/>
      <c r="JHE275" s="44"/>
      <c r="JHF275" s="44"/>
      <c r="JHG275" s="44"/>
      <c r="JHH275" s="44"/>
      <c r="JHI275" s="44"/>
      <c r="JHJ275" s="44"/>
      <c r="JHK275" s="44"/>
      <c r="JHL275" s="44"/>
      <c r="JHM275" s="44"/>
      <c r="JHN275" s="44"/>
      <c r="JHO275" s="44"/>
      <c r="JHP275" s="44"/>
      <c r="JHQ275" s="44"/>
      <c r="JHR275" s="44"/>
      <c r="JHS275" s="44"/>
      <c r="JHT275" s="44"/>
      <c r="JHU275" s="44"/>
      <c r="JHV275" s="44"/>
      <c r="JHW275" s="44"/>
      <c r="JHX275" s="44"/>
      <c r="JHY275" s="44"/>
      <c r="JHZ275" s="44"/>
      <c r="JIA275" s="44"/>
      <c r="JIB275" s="44"/>
      <c r="JIC275" s="44"/>
      <c r="JID275" s="44"/>
      <c r="JIE275" s="44"/>
      <c r="JIF275" s="44"/>
      <c r="JIG275" s="44"/>
      <c r="JIH275" s="44"/>
      <c r="JII275" s="44"/>
      <c r="JIJ275" s="44"/>
      <c r="JIK275" s="44"/>
      <c r="JIL275" s="44"/>
      <c r="JIM275" s="44"/>
      <c r="JIN275" s="44"/>
      <c r="JIO275" s="44"/>
      <c r="JIP275" s="44"/>
      <c r="JIQ275" s="44"/>
      <c r="JIR275" s="44"/>
      <c r="JIS275" s="44"/>
      <c r="JIT275" s="44"/>
      <c r="JIU275" s="44"/>
      <c r="JIV275" s="44"/>
      <c r="JIW275" s="44"/>
      <c r="JIX275" s="44"/>
      <c r="JIY275" s="44"/>
      <c r="JIZ275" s="44"/>
      <c r="JJA275" s="44"/>
      <c r="JJB275" s="44"/>
      <c r="JJC275" s="44"/>
      <c r="JJD275" s="44"/>
      <c r="JJE275" s="44"/>
      <c r="JJF275" s="44"/>
      <c r="JJG275" s="44"/>
      <c r="JJH275" s="44"/>
      <c r="JJI275" s="44"/>
      <c r="JJJ275" s="44"/>
      <c r="JJK275" s="44"/>
      <c r="JJL275" s="44"/>
      <c r="JJM275" s="44"/>
      <c r="JJN275" s="44"/>
      <c r="JJO275" s="44"/>
      <c r="JJP275" s="44"/>
      <c r="JJQ275" s="44"/>
      <c r="JJR275" s="44"/>
      <c r="JJS275" s="44"/>
      <c r="JJT275" s="44"/>
      <c r="JJU275" s="44"/>
      <c r="JJV275" s="44"/>
      <c r="JJW275" s="44"/>
      <c r="JJX275" s="44"/>
      <c r="JJY275" s="44"/>
      <c r="JJZ275" s="44"/>
      <c r="JKA275" s="44"/>
      <c r="JKB275" s="44"/>
      <c r="JKC275" s="44"/>
      <c r="JKD275" s="44"/>
      <c r="JKE275" s="44"/>
      <c r="JKF275" s="44"/>
      <c r="JKG275" s="44"/>
      <c r="JKH275" s="44"/>
      <c r="JKI275" s="44"/>
      <c r="JKJ275" s="44"/>
      <c r="JKK275" s="44"/>
      <c r="JKL275" s="44"/>
      <c r="JKM275" s="44"/>
      <c r="JKN275" s="44"/>
      <c r="JKO275" s="44"/>
      <c r="JKP275" s="44"/>
      <c r="JKQ275" s="44"/>
      <c r="JKR275" s="44"/>
      <c r="JKS275" s="44"/>
      <c r="JKT275" s="44"/>
      <c r="JKU275" s="44"/>
      <c r="JKV275" s="44"/>
      <c r="JKW275" s="44"/>
      <c r="JKX275" s="44"/>
      <c r="JKY275" s="44"/>
      <c r="JKZ275" s="44"/>
      <c r="JLA275" s="44"/>
      <c r="JLB275" s="44"/>
      <c r="JLC275" s="44"/>
      <c r="JLD275" s="44"/>
      <c r="JLE275" s="44"/>
      <c r="JLF275" s="44"/>
      <c r="JLG275" s="44"/>
      <c r="JLH275" s="44"/>
      <c r="JLI275" s="44"/>
      <c r="JLJ275" s="44"/>
      <c r="JLK275" s="44"/>
      <c r="JLL275" s="44"/>
      <c r="JLM275" s="44"/>
      <c r="JLN275" s="44"/>
      <c r="JLO275" s="44"/>
      <c r="JLP275" s="44"/>
      <c r="JLQ275" s="44"/>
      <c r="JLR275" s="44"/>
      <c r="JLS275" s="44"/>
      <c r="JLT275" s="44"/>
      <c r="JLU275" s="44"/>
      <c r="JLV275" s="44"/>
      <c r="JLW275" s="44"/>
      <c r="JLX275" s="44"/>
      <c r="JLY275" s="44"/>
      <c r="JLZ275" s="44"/>
      <c r="JMA275" s="44"/>
      <c r="JMB275" s="44"/>
      <c r="JMC275" s="44"/>
      <c r="JMD275" s="44"/>
      <c r="JME275" s="44"/>
      <c r="JMF275" s="44"/>
      <c r="JMG275" s="44"/>
      <c r="JMH275" s="44"/>
      <c r="JMI275" s="44"/>
      <c r="JMJ275" s="44"/>
      <c r="JMK275" s="44"/>
      <c r="JML275" s="44"/>
      <c r="JMM275" s="44"/>
      <c r="JMN275" s="44"/>
      <c r="JMO275" s="44"/>
      <c r="JMP275" s="44"/>
      <c r="JMQ275" s="44"/>
      <c r="JMR275" s="44"/>
      <c r="JMS275" s="44"/>
      <c r="JMT275" s="44"/>
      <c r="JMU275" s="44"/>
      <c r="JMV275" s="44"/>
      <c r="JMW275" s="44"/>
      <c r="JMX275" s="44"/>
      <c r="JMY275" s="44"/>
      <c r="JMZ275" s="44"/>
      <c r="JNA275" s="44"/>
      <c r="JNB275" s="44"/>
      <c r="JNC275" s="44"/>
      <c r="JND275" s="44"/>
      <c r="JNE275" s="44"/>
      <c r="JNF275" s="44"/>
      <c r="JNG275" s="44"/>
      <c r="JNH275" s="44"/>
      <c r="JNI275" s="44"/>
      <c r="JNJ275" s="44"/>
      <c r="JNK275" s="44"/>
      <c r="JNL275" s="44"/>
      <c r="JNM275" s="44"/>
      <c r="JNN275" s="44"/>
      <c r="JNO275" s="44"/>
      <c r="JNP275" s="44"/>
      <c r="JNQ275" s="44"/>
      <c r="JNR275" s="44"/>
      <c r="JNS275" s="44"/>
      <c r="JNT275" s="44"/>
      <c r="JNU275" s="44"/>
      <c r="JNV275" s="44"/>
      <c r="JNW275" s="44"/>
      <c r="JNX275" s="44"/>
      <c r="JNY275" s="44"/>
      <c r="JNZ275" s="44"/>
      <c r="JOA275" s="44"/>
      <c r="JOB275" s="44"/>
      <c r="JOC275" s="44"/>
      <c r="JOD275" s="44"/>
      <c r="JOE275" s="44"/>
      <c r="JOF275" s="44"/>
      <c r="JOG275" s="44"/>
      <c r="JOH275" s="44"/>
      <c r="JOI275" s="44"/>
      <c r="JOJ275" s="44"/>
      <c r="JOK275" s="44"/>
      <c r="JOL275" s="44"/>
      <c r="JOM275" s="44"/>
      <c r="JON275" s="44"/>
      <c r="JOO275" s="44"/>
      <c r="JOP275" s="44"/>
      <c r="JOQ275" s="44"/>
      <c r="JOR275" s="44"/>
      <c r="JOS275" s="44"/>
      <c r="JOT275" s="44"/>
      <c r="JOU275" s="44"/>
      <c r="JOV275" s="44"/>
      <c r="JOW275" s="44"/>
      <c r="JOX275" s="44"/>
      <c r="JOY275" s="44"/>
      <c r="JOZ275" s="44"/>
      <c r="JPA275" s="44"/>
      <c r="JPB275" s="44"/>
      <c r="JPC275" s="44"/>
      <c r="JPD275" s="44"/>
      <c r="JPE275" s="44"/>
      <c r="JPF275" s="44"/>
      <c r="JPG275" s="44"/>
      <c r="JPH275" s="44"/>
      <c r="JPI275" s="44"/>
      <c r="JPJ275" s="44"/>
      <c r="JPK275" s="44"/>
      <c r="JPL275" s="44"/>
      <c r="JPM275" s="44"/>
      <c r="JPN275" s="44"/>
      <c r="JPO275" s="44"/>
      <c r="JPP275" s="44"/>
      <c r="JPQ275" s="44"/>
      <c r="JPR275" s="44"/>
      <c r="JPS275" s="44"/>
      <c r="JPT275" s="44"/>
      <c r="JPU275" s="44"/>
      <c r="JPV275" s="44"/>
      <c r="JPW275" s="44"/>
      <c r="JPX275" s="44"/>
      <c r="JPY275" s="44"/>
      <c r="JPZ275" s="44"/>
      <c r="JQA275" s="44"/>
      <c r="JQB275" s="44"/>
      <c r="JQC275" s="44"/>
      <c r="JQD275" s="44"/>
      <c r="JQE275" s="44"/>
      <c r="JQF275" s="44"/>
      <c r="JQG275" s="44"/>
      <c r="JQH275" s="44"/>
      <c r="JQI275" s="44"/>
      <c r="JQJ275" s="44"/>
      <c r="JQK275" s="44"/>
      <c r="JQL275" s="44"/>
      <c r="JQM275" s="44"/>
      <c r="JQN275" s="44"/>
      <c r="JQO275" s="44"/>
      <c r="JQP275" s="44"/>
      <c r="JQQ275" s="44"/>
      <c r="JQR275" s="44"/>
      <c r="JQS275" s="44"/>
      <c r="JQT275" s="44"/>
      <c r="JQU275" s="44"/>
      <c r="JQV275" s="44"/>
      <c r="JQW275" s="44"/>
      <c r="JQX275" s="44"/>
      <c r="JQY275" s="44"/>
      <c r="JQZ275" s="44"/>
      <c r="JRA275" s="44"/>
      <c r="JRB275" s="44"/>
      <c r="JRC275" s="44"/>
      <c r="JRD275" s="44"/>
      <c r="JRE275" s="44"/>
      <c r="JRF275" s="44"/>
      <c r="JRG275" s="44"/>
      <c r="JRH275" s="44"/>
      <c r="JRI275" s="44"/>
      <c r="JRJ275" s="44"/>
      <c r="JRK275" s="44"/>
      <c r="JRL275" s="44"/>
      <c r="JRM275" s="44"/>
      <c r="JRN275" s="44"/>
      <c r="JRO275" s="44"/>
      <c r="JRP275" s="44"/>
      <c r="JRQ275" s="44"/>
      <c r="JRR275" s="44"/>
      <c r="JRS275" s="44"/>
      <c r="JRT275" s="44"/>
      <c r="JRU275" s="44"/>
      <c r="JRV275" s="44"/>
      <c r="JRW275" s="44"/>
      <c r="JRX275" s="44"/>
      <c r="JRY275" s="44"/>
      <c r="JRZ275" s="44"/>
      <c r="JSA275" s="44"/>
      <c r="JSB275" s="44"/>
      <c r="JSC275" s="44"/>
      <c r="JSD275" s="44"/>
      <c r="JSE275" s="44"/>
      <c r="JSF275" s="44"/>
      <c r="JSG275" s="44"/>
      <c r="JSH275" s="44"/>
      <c r="JSI275" s="44"/>
      <c r="JSJ275" s="44"/>
      <c r="JSK275" s="44"/>
      <c r="JSL275" s="44"/>
      <c r="JSM275" s="44"/>
      <c r="JSN275" s="44"/>
      <c r="JSO275" s="44"/>
      <c r="JSP275" s="44"/>
      <c r="JSQ275" s="44"/>
      <c r="JSR275" s="44"/>
      <c r="JSS275" s="44"/>
      <c r="JST275" s="44"/>
      <c r="JSU275" s="44"/>
      <c r="JSV275" s="44"/>
      <c r="JSW275" s="44"/>
      <c r="JSX275" s="44"/>
      <c r="JSY275" s="44"/>
      <c r="JSZ275" s="44"/>
      <c r="JTA275" s="44"/>
      <c r="JTB275" s="44"/>
      <c r="JTC275" s="44"/>
      <c r="JTD275" s="44"/>
      <c r="JTE275" s="44"/>
      <c r="JTF275" s="44"/>
      <c r="JTG275" s="44"/>
      <c r="JTH275" s="44"/>
      <c r="JTI275" s="44"/>
      <c r="JTJ275" s="44"/>
      <c r="JTK275" s="44"/>
      <c r="JTL275" s="44"/>
      <c r="JTM275" s="44"/>
      <c r="JTN275" s="44"/>
      <c r="JTO275" s="44"/>
      <c r="JTP275" s="44"/>
      <c r="JTQ275" s="44"/>
      <c r="JTR275" s="44"/>
      <c r="JTS275" s="44"/>
      <c r="JTT275" s="44"/>
      <c r="JTU275" s="44"/>
      <c r="JTV275" s="44"/>
      <c r="JTW275" s="44"/>
      <c r="JTX275" s="44"/>
      <c r="JTY275" s="44"/>
      <c r="JTZ275" s="44"/>
      <c r="JUA275" s="44"/>
      <c r="JUB275" s="44"/>
      <c r="JUC275" s="44"/>
      <c r="JUD275" s="44"/>
      <c r="JUE275" s="44"/>
      <c r="JUF275" s="44"/>
      <c r="JUG275" s="44"/>
      <c r="JUH275" s="44"/>
      <c r="JUI275" s="44"/>
      <c r="JUJ275" s="44"/>
      <c r="JUK275" s="44"/>
      <c r="JUL275" s="44"/>
      <c r="JUM275" s="44"/>
      <c r="JUN275" s="44"/>
      <c r="JUO275" s="44"/>
      <c r="JUP275" s="44"/>
      <c r="JUQ275" s="44"/>
      <c r="JUR275" s="44"/>
      <c r="JUS275" s="44"/>
      <c r="JUT275" s="44"/>
      <c r="JUU275" s="44"/>
      <c r="JUV275" s="44"/>
      <c r="JUW275" s="44"/>
      <c r="JUX275" s="44"/>
      <c r="JUY275" s="44"/>
      <c r="JUZ275" s="44"/>
      <c r="JVA275" s="44"/>
      <c r="JVB275" s="44"/>
      <c r="JVC275" s="44"/>
      <c r="JVD275" s="44"/>
      <c r="JVE275" s="44"/>
      <c r="JVF275" s="44"/>
      <c r="JVG275" s="44"/>
      <c r="JVH275" s="44"/>
      <c r="JVI275" s="44"/>
      <c r="JVJ275" s="44"/>
      <c r="JVK275" s="44"/>
      <c r="JVL275" s="44"/>
      <c r="JVM275" s="44"/>
      <c r="JVN275" s="44"/>
      <c r="JVO275" s="44"/>
      <c r="JVP275" s="44"/>
      <c r="JVQ275" s="44"/>
      <c r="JVR275" s="44"/>
      <c r="JVS275" s="44"/>
      <c r="JVT275" s="44"/>
      <c r="JVU275" s="44"/>
      <c r="JVV275" s="44"/>
      <c r="JVW275" s="44"/>
      <c r="JVX275" s="44"/>
      <c r="JVY275" s="44"/>
      <c r="JVZ275" s="44"/>
      <c r="JWA275" s="44"/>
      <c r="JWB275" s="44"/>
      <c r="JWC275" s="44"/>
      <c r="JWD275" s="44"/>
      <c r="JWE275" s="44"/>
      <c r="JWF275" s="44"/>
      <c r="JWG275" s="44"/>
      <c r="JWH275" s="44"/>
      <c r="JWI275" s="44"/>
      <c r="JWJ275" s="44"/>
      <c r="JWK275" s="44"/>
      <c r="JWL275" s="44"/>
      <c r="JWM275" s="44"/>
      <c r="JWN275" s="44"/>
      <c r="JWO275" s="44"/>
      <c r="JWP275" s="44"/>
      <c r="JWQ275" s="44"/>
      <c r="JWR275" s="44"/>
      <c r="JWS275" s="44"/>
      <c r="JWT275" s="44"/>
      <c r="JWU275" s="44"/>
      <c r="JWV275" s="44"/>
      <c r="JWW275" s="44"/>
      <c r="JWX275" s="44"/>
      <c r="JWY275" s="44"/>
      <c r="JWZ275" s="44"/>
      <c r="JXA275" s="44"/>
      <c r="JXB275" s="44"/>
      <c r="JXC275" s="44"/>
      <c r="JXD275" s="44"/>
      <c r="JXE275" s="44"/>
      <c r="JXF275" s="44"/>
      <c r="JXG275" s="44"/>
      <c r="JXH275" s="44"/>
      <c r="JXI275" s="44"/>
      <c r="JXJ275" s="44"/>
      <c r="JXK275" s="44"/>
      <c r="JXL275" s="44"/>
      <c r="JXM275" s="44"/>
      <c r="JXN275" s="44"/>
      <c r="JXO275" s="44"/>
      <c r="JXP275" s="44"/>
      <c r="JXQ275" s="44"/>
      <c r="JXR275" s="44"/>
      <c r="JXS275" s="44"/>
      <c r="JXT275" s="44"/>
      <c r="JXU275" s="44"/>
      <c r="JXV275" s="44"/>
      <c r="JXW275" s="44"/>
      <c r="JXX275" s="44"/>
      <c r="JXY275" s="44"/>
      <c r="JXZ275" s="44"/>
      <c r="JYA275" s="44"/>
      <c r="JYB275" s="44"/>
      <c r="JYC275" s="44"/>
      <c r="JYD275" s="44"/>
      <c r="JYE275" s="44"/>
      <c r="JYF275" s="44"/>
      <c r="JYG275" s="44"/>
      <c r="JYH275" s="44"/>
      <c r="JYI275" s="44"/>
      <c r="JYJ275" s="44"/>
      <c r="JYK275" s="44"/>
      <c r="JYL275" s="44"/>
      <c r="JYM275" s="44"/>
      <c r="JYN275" s="44"/>
      <c r="JYO275" s="44"/>
      <c r="JYP275" s="44"/>
      <c r="JYQ275" s="44"/>
      <c r="JYR275" s="44"/>
      <c r="JYS275" s="44"/>
      <c r="JYT275" s="44"/>
      <c r="JYU275" s="44"/>
      <c r="JYV275" s="44"/>
      <c r="JYW275" s="44"/>
      <c r="JYX275" s="44"/>
      <c r="JYY275" s="44"/>
      <c r="JYZ275" s="44"/>
      <c r="JZA275" s="44"/>
      <c r="JZB275" s="44"/>
      <c r="JZC275" s="44"/>
      <c r="JZD275" s="44"/>
      <c r="JZE275" s="44"/>
      <c r="JZF275" s="44"/>
      <c r="JZG275" s="44"/>
      <c r="JZH275" s="44"/>
      <c r="JZI275" s="44"/>
      <c r="JZJ275" s="44"/>
      <c r="JZK275" s="44"/>
      <c r="JZL275" s="44"/>
      <c r="JZM275" s="44"/>
      <c r="JZN275" s="44"/>
      <c r="JZO275" s="44"/>
      <c r="JZP275" s="44"/>
      <c r="JZQ275" s="44"/>
      <c r="JZR275" s="44"/>
      <c r="JZS275" s="44"/>
      <c r="JZT275" s="44"/>
      <c r="JZU275" s="44"/>
      <c r="JZV275" s="44"/>
      <c r="JZW275" s="44"/>
      <c r="JZX275" s="44"/>
      <c r="JZY275" s="44"/>
      <c r="JZZ275" s="44"/>
      <c r="KAA275" s="44"/>
      <c r="KAB275" s="44"/>
      <c r="KAC275" s="44"/>
      <c r="KAD275" s="44"/>
      <c r="KAE275" s="44"/>
      <c r="KAF275" s="44"/>
      <c r="KAG275" s="44"/>
      <c r="KAH275" s="44"/>
      <c r="KAI275" s="44"/>
      <c r="KAJ275" s="44"/>
      <c r="KAK275" s="44"/>
      <c r="KAL275" s="44"/>
      <c r="KAM275" s="44"/>
      <c r="KAN275" s="44"/>
      <c r="KAO275" s="44"/>
      <c r="KAP275" s="44"/>
      <c r="KAQ275" s="44"/>
      <c r="KAR275" s="44"/>
      <c r="KAS275" s="44"/>
      <c r="KAT275" s="44"/>
      <c r="KAU275" s="44"/>
      <c r="KAV275" s="44"/>
      <c r="KAW275" s="44"/>
      <c r="KAX275" s="44"/>
      <c r="KAY275" s="44"/>
      <c r="KAZ275" s="44"/>
      <c r="KBA275" s="44"/>
      <c r="KBB275" s="44"/>
      <c r="KBC275" s="44"/>
      <c r="KBD275" s="44"/>
      <c r="KBE275" s="44"/>
      <c r="KBF275" s="44"/>
      <c r="KBG275" s="44"/>
      <c r="KBH275" s="44"/>
      <c r="KBI275" s="44"/>
      <c r="KBJ275" s="44"/>
      <c r="KBK275" s="44"/>
      <c r="KBL275" s="44"/>
      <c r="KBM275" s="44"/>
      <c r="KBN275" s="44"/>
      <c r="KBO275" s="44"/>
      <c r="KBP275" s="44"/>
      <c r="KBQ275" s="44"/>
      <c r="KBR275" s="44"/>
      <c r="KBS275" s="44"/>
      <c r="KBT275" s="44"/>
      <c r="KBU275" s="44"/>
      <c r="KBV275" s="44"/>
      <c r="KBW275" s="44"/>
      <c r="KBX275" s="44"/>
      <c r="KBY275" s="44"/>
      <c r="KBZ275" s="44"/>
      <c r="KCA275" s="44"/>
      <c r="KCB275" s="44"/>
      <c r="KCC275" s="44"/>
      <c r="KCD275" s="44"/>
      <c r="KCE275" s="44"/>
      <c r="KCF275" s="44"/>
      <c r="KCG275" s="44"/>
      <c r="KCH275" s="44"/>
      <c r="KCI275" s="44"/>
      <c r="KCJ275" s="44"/>
      <c r="KCK275" s="44"/>
      <c r="KCL275" s="44"/>
      <c r="KCM275" s="44"/>
      <c r="KCN275" s="44"/>
      <c r="KCO275" s="44"/>
      <c r="KCP275" s="44"/>
      <c r="KCQ275" s="44"/>
      <c r="KCR275" s="44"/>
      <c r="KCS275" s="44"/>
      <c r="KCT275" s="44"/>
      <c r="KCU275" s="44"/>
      <c r="KCV275" s="44"/>
      <c r="KCW275" s="44"/>
      <c r="KCX275" s="44"/>
      <c r="KCY275" s="44"/>
      <c r="KCZ275" s="44"/>
      <c r="KDA275" s="44"/>
      <c r="KDB275" s="44"/>
      <c r="KDC275" s="44"/>
      <c r="KDD275" s="44"/>
      <c r="KDE275" s="44"/>
      <c r="KDF275" s="44"/>
      <c r="KDG275" s="44"/>
      <c r="KDH275" s="44"/>
      <c r="KDI275" s="44"/>
      <c r="KDJ275" s="44"/>
      <c r="KDK275" s="44"/>
      <c r="KDL275" s="44"/>
      <c r="KDM275" s="44"/>
      <c r="KDN275" s="44"/>
      <c r="KDO275" s="44"/>
      <c r="KDP275" s="44"/>
      <c r="KDQ275" s="44"/>
      <c r="KDR275" s="44"/>
      <c r="KDS275" s="44"/>
      <c r="KDT275" s="44"/>
      <c r="KDU275" s="44"/>
      <c r="KDV275" s="44"/>
      <c r="KDW275" s="44"/>
      <c r="KDX275" s="44"/>
      <c r="KDY275" s="44"/>
      <c r="KDZ275" s="44"/>
      <c r="KEA275" s="44"/>
      <c r="KEB275" s="44"/>
      <c r="KEC275" s="44"/>
      <c r="KED275" s="44"/>
      <c r="KEE275" s="44"/>
      <c r="KEF275" s="44"/>
      <c r="KEG275" s="44"/>
      <c r="KEH275" s="44"/>
      <c r="KEI275" s="44"/>
      <c r="KEJ275" s="44"/>
      <c r="KEK275" s="44"/>
      <c r="KEL275" s="44"/>
      <c r="KEM275" s="44"/>
      <c r="KEN275" s="44"/>
      <c r="KEO275" s="44"/>
      <c r="KEP275" s="44"/>
      <c r="KEQ275" s="44"/>
      <c r="KER275" s="44"/>
      <c r="KES275" s="44"/>
      <c r="KET275" s="44"/>
      <c r="KEU275" s="44"/>
      <c r="KEV275" s="44"/>
      <c r="KEW275" s="44"/>
      <c r="KEX275" s="44"/>
      <c r="KEY275" s="44"/>
      <c r="KEZ275" s="44"/>
      <c r="KFA275" s="44"/>
      <c r="KFB275" s="44"/>
      <c r="KFC275" s="44"/>
      <c r="KFD275" s="44"/>
      <c r="KFE275" s="44"/>
      <c r="KFF275" s="44"/>
      <c r="KFG275" s="44"/>
      <c r="KFH275" s="44"/>
      <c r="KFI275" s="44"/>
      <c r="KFJ275" s="44"/>
      <c r="KFK275" s="44"/>
      <c r="KFL275" s="44"/>
      <c r="KFM275" s="44"/>
      <c r="KFN275" s="44"/>
      <c r="KFO275" s="44"/>
      <c r="KFP275" s="44"/>
      <c r="KFQ275" s="44"/>
      <c r="KFR275" s="44"/>
      <c r="KFS275" s="44"/>
      <c r="KFT275" s="44"/>
      <c r="KFU275" s="44"/>
      <c r="KFV275" s="44"/>
      <c r="KFW275" s="44"/>
      <c r="KFX275" s="44"/>
      <c r="KFY275" s="44"/>
      <c r="KFZ275" s="44"/>
      <c r="KGA275" s="44"/>
      <c r="KGB275" s="44"/>
      <c r="KGC275" s="44"/>
      <c r="KGD275" s="44"/>
      <c r="KGE275" s="44"/>
      <c r="KGF275" s="44"/>
      <c r="KGG275" s="44"/>
      <c r="KGH275" s="44"/>
      <c r="KGI275" s="44"/>
      <c r="KGJ275" s="44"/>
      <c r="KGK275" s="44"/>
      <c r="KGL275" s="44"/>
      <c r="KGM275" s="44"/>
      <c r="KGN275" s="44"/>
      <c r="KGO275" s="44"/>
      <c r="KGP275" s="44"/>
      <c r="KGQ275" s="44"/>
      <c r="KGR275" s="44"/>
      <c r="KGS275" s="44"/>
      <c r="KGT275" s="44"/>
      <c r="KGU275" s="44"/>
      <c r="KGV275" s="44"/>
      <c r="KGW275" s="44"/>
      <c r="KGX275" s="44"/>
      <c r="KGY275" s="44"/>
      <c r="KGZ275" s="44"/>
      <c r="KHA275" s="44"/>
      <c r="KHB275" s="44"/>
      <c r="KHC275" s="44"/>
      <c r="KHD275" s="44"/>
      <c r="KHE275" s="44"/>
      <c r="KHF275" s="44"/>
      <c r="KHG275" s="44"/>
      <c r="KHH275" s="44"/>
      <c r="KHI275" s="44"/>
      <c r="KHJ275" s="44"/>
      <c r="KHK275" s="44"/>
      <c r="KHL275" s="44"/>
      <c r="KHM275" s="44"/>
      <c r="KHN275" s="44"/>
      <c r="KHO275" s="44"/>
      <c r="KHP275" s="44"/>
      <c r="KHQ275" s="44"/>
      <c r="KHR275" s="44"/>
      <c r="KHS275" s="44"/>
      <c r="KHT275" s="44"/>
      <c r="KHU275" s="44"/>
      <c r="KHV275" s="44"/>
      <c r="KHW275" s="44"/>
      <c r="KHX275" s="44"/>
      <c r="KHY275" s="44"/>
      <c r="KHZ275" s="44"/>
      <c r="KIA275" s="44"/>
      <c r="KIB275" s="44"/>
      <c r="KIC275" s="44"/>
      <c r="KID275" s="44"/>
      <c r="KIE275" s="44"/>
      <c r="KIF275" s="44"/>
      <c r="KIG275" s="44"/>
      <c r="KIH275" s="44"/>
      <c r="KII275" s="44"/>
      <c r="KIJ275" s="44"/>
      <c r="KIK275" s="44"/>
      <c r="KIL275" s="44"/>
      <c r="KIM275" s="44"/>
      <c r="KIN275" s="44"/>
      <c r="KIO275" s="44"/>
      <c r="KIP275" s="44"/>
      <c r="KIQ275" s="44"/>
      <c r="KIR275" s="44"/>
      <c r="KIS275" s="44"/>
      <c r="KIT275" s="44"/>
      <c r="KIU275" s="44"/>
      <c r="KIV275" s="44"/>
      <c r="KIW275" s="44"/>
      <c r="KIX275" s="44"/>
      <c r="KIY275" s="44"/>
      <c r="KIZ275" s="44"/>
      <c r="KJA275" s="44"/>
      <c r="KJB275" s="44"/>
      <c r="KJC275" s="44"/>
      <c r="KJD275" s="44"/>
      <c r="KJE275" s="44"/>
      <c r="KJF275" s="44"/>
      <c r="KJG275" s="44"/>
      <c r="KJH275" s="44"/>
      <c r="KJI275" s="44"/>
      <c r="KJJ275" s="44"/>
      <c r="KJK275" s="44"/>
      <c r="KJL275" s="44"/>
      <c r="KJM275" s="44"/>
      <c r="KJN275" s="44"/>
      <c r="KJO275" s="44"/>
      <c r="KJP275" s="44"/>
      <c r="KJQ275" s="44"/>
      <c r="KJR275" s="44"/>
      <c r="KJS275" s="44"/>
      <c r="KJT275" s="44"/>
      <c r="KJU275" s="44"/>
      <c r="KJV275" s="44"/>
      <c r="KJW275" s="44"/>
      <c r="KJX275" s="44"/>
      <c r="KJY275" s="44"/>
      <c r="KJZ275" s="44"/>
      <c r="KKA275" s="44"/>
      <c r="KKB275" s="44"/>
      <c r="KKC275" s="44"/>
      <c r="KKD275" s="44"/>
      <c r="KKE275" s="44"/>
      <c r="KKF275" s="44"/>
      <c r="KKG275" s="44"/>
      <c r="KKH275" s="44"/>
      <c r="KKI275" s="44"/>
      <c r="KKJ275" s="44"/>
      <c r="KKK275" s="44"/>
      <c r="KKL275" s="44"/>
      <c r="KKM275" s="44"/>
      <c r="KKN275" s="44"/>
      <c r="KKO275" s="44"/>
      <c r="KKP275" s="44"/>
      <c r="KKQ275" s="44"/>
      <c r="KKR275" s="44"/>
      <c r="KKS275" s="44"/>
      <c r="KKT275" s="44"/>
      <c r="KKU275" s="44"/>
      <c r="KKV275" s="44"/>
      <c r="KKW275" s="44"/>
      <c r="KKX275" s="44"/>
      <c r="KKY275" s="44"/>
      <c r="KKZ275" s="44"/>
      <c r="KLA275" s="44"/>
      <c r="KLB275" s="44"/>
      <c r="KLC275" s="44"/>
      <c r="KLD275" s="44"/>
      <c r="KLE275" s="44"/>
      <c r="KLF275" s="44"/>
      <c r="KLG275" s="44"/>
      <c r="KLH275" s="44"/>
      <c r="KLI275" s="44"/>
      <c r="KLJ275" s="44"/>
      <c r="KLK275" s="44"/>
      <c r="KLL275" s="44"/>
      <c r="KLM275" s="44"/>
      <c r="KLN275" s="44"/>
      <c r="KLO275" s="44"/>
      <c r="KLP275" s="44"/>
      <c r="KLQ275" s="44"/>
      <c r="KLR275" s="44"/>
      <c r="KLS275" s="44"/>
      <c r="KLT275" s="44"/>
      <c r="KLU275" s="44"/>
      <c r="KLV275" s="44"/>
      <c r="KLW275" s="44"/>
      <c r="KLX275" s="44"/>
      <c r="KLY275" s="44"/>
      <c r="KLZ275" s="44"/>
      <c r="KMA275" s="44"/>
      <c r="KMB275" s="44"/>
      <c r="KMC275" s="44"/>
      <c r="KMD275" s="44"/>
      <c r="KME275" s="44"/>
      <c r="KMF275" s="44"/>
      <c r="KMG275" s="44"/>
      <c r="KMH275" s="44"/>
      <c r="KMI275" s="44"/>
      <c r="KMJ275" s="44"/>
      <c r="KMK275" s="44"/>
      <c r="KML275" s="44"/>
      <c r="KMM275" s="44"/>
      <c r="KMN275" s="44"/>
      <c r="KMO275" s="44"/>
      <c r="KMP275" s="44"/>
      <c r="KMQ275" s="44"/>
      <c r="KMR275" s="44"/>
      <c r="KMS275" s="44"/>
      <c r="KMT275" s="44"/>
      <c r="KMU275" s="44"/>
      <c r="KMV275" s="44"/>
      <c r="KMW275" s="44"/>
      <c r="KMX275" s="44"/>
      <c r="KMY275" s="44"/>
      <c r="KMZ275" s="44"/>
      <c r="KNA275" s="44"/>
      <c r="KNB275" s="44"/>
      <c r="KNC275" s="44"/>
      <c r="KND275" s="44"/>
      <c r="KNE275" s="44"/>
      <c r="KNF275" s="44"/>
      <c r="KNG275" s="44"/>
      <c r="KNH275" s="44"/>
      <c r="KNI275" s="44"/>
      <c r="KNJ275" s="44"/>
      <c r="KNK275" s="44"/>
      <c r="KNL275" s="44"/>
      <c r="KNM275" s="44"/>
      <c r="KNN275" s="44"/>
      <c r="KNO275" s="44"/>
      <c r="KNP275" s="44"/>
      <c r="KNQ275" s="44"/>
      <c r="KNR275" s="44"/>
      <c r="KNS275" s="44"/>
      <c r="KNT275" s="44"/>
      <c r="KNU275" s="44"/>
      <c r="KNV275" s="44"/>
      <c r="KNW275" s="44"/>
      <c r="KNX275" s="44"/>
      <c r="KNY275" s="44"/>
      <c r="KNZ275" s="44"/>
      <c r="KOA275" s="44"/>
      <c r="KOB275" s="44"/>
      <c r="KOC275" s="44"/>
      <c r="KOD275" s="44"/>
      <c r="KOE275" s="44"/>
      <c r="KOF275" s="44"/>
      <c r="KOG275" s="44"/>
      <c r="KOH275" s="44"/>
      <c r="KOI275" s="44"/>
      <c r="KOJ275" s="44"/>
      <c r="KOK275" s="44"/>
      <c r="KOL275" s="44"/>
      <c r="KOM275" s="44"/>
      <c r="KON275" s="44"/>
      <c r="KOO275" s="44"/>
      <c r="KOP275" s="44"/>
      <c r="KOQ275" s="44"/>
      <c r="KOR275" s="44"/>
      <c r="KOS275" s="44"/>
      <c r="KOT275" s="44"/>
      <c r="KOU275" s="44"/>
      <c r="KOV275" s="44"/>
      <c r="KOW275" s="44"/>
      <c r="KOX275" s="44"/>
      <c r="KOY275" s="44"/>
      <c r="KOZ275" s="44"/>
      <c r="KPA275" s="44"/>
      <c r="KPB275" s="44"/>
      <c r="KPC275" s="44"/>
      <c r="KPD275" s="44"/>
      <c r="KPE275" s="44"/>
      <c r="KPF275" s="44"/>
      <c r="KPG275" s="44"/>
      <c r="KPH275" s="44"/>
      <c r="KPI275" s="44"/>
      <c r="KPJ275" s="44"/>
      <c r="KPK275" s="44"/>
      <c r="KPL275" s="44"/>
      <c r="KPM275" s="44"/>
      <c r="KPN275" s="44"/>
      <c r="KPO275" s="44"/>
      <c r="KPP275" s="44"/>
      <c r="KPQ275" s="44"/>
      <c r="KPR275" s="44"/>
      <c r="KPS275" s="44"/>
      <c r="KPT275" s="44"/>
      <c r="KPU275" s="44"/>
      <c r="KPV275" s="44"/>
      <c r="KPW275" s="44"/>
      <c r="KPX275" s="44"/>
      <c r="KPY275" s="44"/>
      <c r="KPZ275" s="44"/>
      <c r="KQA275" s="44"/>
      <c r="KQB275" s="44"/>
      <c r="KQC275" s="44"/>
      <c r="KQD275" s="44"/>
      <c r="KQE275" s="44"/>
      <c r="KQF275" s="44"/>
      <c r="KQG275" s="44"/>
      <c r="KQH275" s="44"/>
      <c r="KQI275" s="44"/>
      <c r="KQJ275" s="44"/>
      <c r="KQK275" s="44"/>
      <c r="KQL275" s="44"/>
      <c r="KQM275" s="44"/>
      <c r="KQN275" s="44"/>
      <c r="KQO275" s="44"/>
      <c r="KQP275" s="44"/>
      <c r="KQQ275" s="44"/>
      <c r="KQR275" s="44"/>
      <c r="KQS275" s="44"/>
      <c r="KQT275" s="44"/>
      <c r="KQU275" s="44"/>
      <c r="KQV275" s="44"/>
      <c r="KQW275" s="44"/>
      <c r="KQX275" s="44"/>
      <c r="KQY275" s="44"/>
      <c r="KQZ275" s="44"/>
      <c r="KRA275" s="44"/>
      <c r="KRB275" s="44"/>
      <c r="KRC275" s="44"/>
      <c r="KRD275" s="44"/>
      <c r="KRE275" s="44"/>
      <c r="KRF275" s="44"/>
      <c r="KRG275" s="44"/>
      <c r="KRH275" s="44"/>
      <c r="KRI275" s="44"/>
      <c r="KRJ275" s="44"/>
      <c r="KRK275" s="44"/>
      <c r="KRL275" s="44"/>
      <c r="KRM275" s="44"/>
      <c r="KRN275" s="44"/>
      <c r="KRO275" s="44"/>
      <c r="KRP275" s="44"/>
      <c r="KRQ275" s="44"/>
      <c r="KRR275" s="44"/>
      <c r="KRS275" s="44"/>
      <c r="KRT275" s="44"/>
      <c r="KRU275" s="44"/>
      <c r="KRV275" s="44"/>
      <c r="KRW275" s="44"/>
      <c r="KRX275" s="44"/>
      <c r="KRY275" s="44"/>
      <c r="KRZ275" s="44"/>
      <c r="KSA275" s="44"/>
      <c r="KSB275" s="44"/>
      <c r="KSC275" s="44"/>
      <c r="KSD275" s="44"/>
      <c r="KSE275" s="44"/>
      <c r="KSF275" s="44"/>
      <c r="KSG275" s="44"/>
      <c r="KSH275" s="44"/>
      <c r="KSI275" s="44"/>
      <c r="KSJ275" s="44"/>
      <c r="KSK275" s="44"/>
      <c r="KSL275" s="44"/>
      <c r="KSM275" s="44"/>
      <c r="KSN275" s="44"/>
      <c r="KSO275" s="44"/>
      <c r="KSP275" s="44"/>
      <c r="KSQ275" s="44"/>
      <c r="KSR275" s="44"/>
      <c r="KSS275" s="44"/>
      <c r="KST275" s="44"/>
      <c r="KSU275" s="44"/>
      <c r="KSV275" s="44"/>
      <c r="KSW275" s="44"/>
      <c r="KSX275" s="44"/>
      <c r="KSY275" s="44"/>
      <c r="KSZ275" s="44"/>
      <c r="KTA275" s="44"/>
      <c r="KTB275" s="44"/>
      <c r="KTC275" s="44"/>
      <c r="KTD275" s="44"/>
      <c r="KTE275" s="44"/>
      <c r="KTF275" s="44"/>
      <c r="KTG275" s="44"/>
      <c r="KTH275" s="44"/>
      <c r="KTI275" s="44"/>
      <c r="KTJ275" s="44"/>
      <c r="KTK275" s="44"/>
      <c r="KTL275" s="44"/>
      <c r="KTM275" s="44"/>
      <c r="KTN275" s="44"/>
      <c r="KTO275" s="44"/>
      <c r="KTP275" s="44"/>
      <c r="KTQ275" s="44"/>
      <c r="KTR275" s="44"/>
      <c r="KTS275" s="44"/>
      <c r="KTT275" s="44"/>
      <c r="KTU275" s="44"/>
      <c r="KTV275" s="44"/>
      <c r="KTW275" s="44"/>
      <c r="KTX275" s="44"/>
      <c r="KTY275" s="44"/>
      <c r="KTZ275" s="44"/>
      <c r="KUA275" s="44"/>
      <c r="KUB275" s="44"/>
      <c r="KUC275" s="44"/>
      <c r="KUD275" s="44"/>
      <c r="KUE275" s="44"/>
      <c r="KUF275" s="44"/>
      <c r="KUG275" s="44"/>
      <c r="KUH275" s="44"/>
      <c r="KUI275" s="44"/>
      <c r="KUJ275" s="44"/>
      <c r="KUK275" s="44"/>
      <c r="KUL275" s="44"/>
      <c r="KUM275" s="44"/>
      <c r="KUN275" s="44"/>
      <c r="KUO275" s="44"/>
      <c r="KUP275" s="44"/>
      <c r="KUQ275" s="44"/>
      <c r="KUR275" s="44"/>
      <c r="KUS275" s="44"/>
      <c r="KUT275" s="44"/>
      <c r="KUU275" s="44"/>
      <c r="KUV275" s="44"/>
      <c r="KUW275" s="44"/>
      <c r="KUX275" s="44"/>
      <c r="KUY275" s="44"/>
      <c r="KUZ275" s="44"/>
      <c r="KVA275" s="44"/>
      <c r="KVB275" s="44"/>
      <c r="KVC275" s="44"/>
      <c r="KVD275" s="44"/>
      <c r="KVE275" s="44"/>
      <c r="KVF275" s="44"/>
      <c r="KVG275" s="44"/>
      <c r="KVH275" s="44"/>
      <c r="KVI275" s="44"/>
      <c r="KVJ275" s="44"/>
      <c r="KVK275" s="44"/>
      <c r="KVL275" s="44"/>
      <c r="KVM275" s="44"/>
      <c r="KVN275" s="44"/>
      <c r="KVO275" s="44"/>
      <c r="KVP275" s="44"/>
      <c r="KVQ275" s="44"/>
      <c r="KVR275" s="44"/>
      <c r="KVS275" s="44"/>
      <c r="KVT275" s="44"/>
      <c r="KVU275" s="44"/>
      <c r="KVV275" s="44"/>
      <c r="KVW275" s="44"/>
      <c r="KVX275" s="44"/>
      <c r="KVY275" s="44"/>
      <c r="KVZ275" s="44"/>
      <c r="KWA275" s="44"/>
      <c r="KWB275" s="44"/>
      <c r="KWC275" s="44"/>
      <c r="KWD275" s="44"/>
      <c r="KWE275" s="44"/>
      <c r="KWF275" s="44"/>
      <c r="KWG275" s="44"/>
      <c r="KWH275" s="44"/>
      <c r="KWI275" s="44"/>
      <c r="KWJ275" s="44"/>
      <c r="KWK275" s="44"/>
      <c r="KWL275" s="44"/>
      <c r="KWM275" s="44"/>
      <c r="KWN275" s="44"/>
      <c r="KWO275" s="44"/>
      <c r="KWP275" s="44"/>
      <c r="KWQ275" s="44"/>
      <c r="KWR275" s="44"/>
      <c r="KWS275" s="44"/>
      <c r="KWT275" s="44"/>
      <c r="KWU275" s="44"/>
      <c r="KWV275" s="44"/>
      <c r="KWW275" s="44"/>
      <c r="KWX275" s="44"/>
      <c r="KWY275" s="44"/>
      <c r="KWZ275" s="44"/>
      <c r="KXA275" s="44"/>
      <c r="KXB275" s="44"/>
      <c r="KXC275" s="44"/>
      <c r="KXD275" s="44"/>
      <c r="KXE275" s="44"/>
      <c r="KXF275" s="44"/>
      <c r="KXG275" s="44"/>
      <c r="KXH275" s="44"/>
      <c r="KXI275" s="44"/>
      <c r="KXJ275" s="44"/>
      <c r="KXK275" s="44"/>
      <c r="KXL275" s="44"/>
      <c r="KXM275" s="44"/>
      <c r="KXN275" s="44"/>
      <c r="KXO275" s="44"/>
      <c r="KXP275" s="44"/>
      <c r="KXQ275" s="44"/>
      <c r="KXR275" s="44"/>
      <c r="KXS275" s="44"/>
      <c r="KXT275" s="44"/>
      <c r="KXU275" s="44"/>
      <c r="KXV275" s="44"/>
      <c r="KXW275" s="44"/>
      <c r="KXX275" s="44"/>
      <c r="KXY275" s="44"/>
      <c r="KXZ275" s="44"/>
      <c r="KYA275" s="44"/>
      <c r="KYB275" s="44"/>
      <c r="KYC275" s="44"/>
      <c r="KYD275" s="44"/>
      <c r="KYE275" s="44"/>
      <c r="KYF275" s="44"/>
      <c r="KYG275" s="44"/>
      <c r="KYH275" s="44"/>
      <c r="KYI275" s="44"/>
      <c r="KYJ275" s="44"/>
      <c r="KYK275" s="44"/>
      <c r="KYL275" s="44"/>
      <c r="KYM275" s="44"/>
      <c r="KYN275" s="44"/>
      <c r="KYO275" s="44"/>
      <c r="KYP275" s="44"/>
      <c r="KYQ275" s="44"/>
      <c r="KYR275" s="44"/>
      <c r="KYS275" s="44"/>
      <c r="KYT275" s="44"/>
      <c r="KYU275" s="44"/>
      <c r="KYV275" s="44"/>
      <c r="KYW275" s="44"/>
      <c r="KYX275" s="44"/>
      <c r="KYY275" s="44"/>
      <c r="KYZ275" s="44"/>
      <c r="KZA275" s="44"/>
      <c r="KZB275" s="44"/>
      <c r="KZC275" s="44"/>
      <c r="KZD275" s="44"/>
      <c r="KZE275" s="44"/>
      <c r="KZF275" s="44"/>
      <c r="KZG275" s="44"/>
      <c r="KZH275" s="44"/>
      <c r="KZI275" s="44"/>
      <c r="KZJ275" s="44"/>
      <c r="KZK275" s="44"/>
      <c r="KZL275" s="44"/>
      <c r="KZM275" s="44"/>
      <c r="KZN275" s="44"/>
      <c r="KZO275" s="44"/>
      <c r="KZP275" s="44"/>
      <c r="KZQ275" s="44"/>
      <c r="KZR275" s="44"/>
      <c r="KZS275" s="44"/>
      <c r="KZT275" s="44"/>
      <c r="KZU275" s="44"/>
      <c r="KZV275" s="44"/>
      <c r="KZW275" s="44"/>
      <c r="KZX275" s="44"/>
      <c r="KZY275" s="44"/>
      <c r="KZZ275" s="44"/>
      <c r="LAA275" s="44"/>
      <c r="LAB275" s="44"/>
      <c r="LAC275" s="44"/>
      <c r="LAD275" s="44"/>
      <c r="LAE275" s="44"/>
      <c r="LAF275" s="44"/>
      <c r="LAG275" s="44"/>
      <c r="LAH275" s="44"/>
      <c r="LAI275" s="44"/>
      <c r="LAJ275" s="44"/>
      <c r="LAK275" s="44"/>
      <c r="LAL275" s="44"/>
      <c r="LAM275" s="44"/>
      <c r="LAN275" s="44"/>
      <c r="LAO275" s="44"/>
      <c r="LAP275" s="44"/>
      <c r="LAQ275" s="44"/>
      <c r="LAR275" s="44"/>
      <c r="LAS275" s="44"/>
      <c r="LAT275" s="44"/>
      <c r="LAU275" s="44"/>
      <c r="LAV275" s="44"/>
      <c r="LAW275" s="44"/>
      <c r="LAX275" s="44"/>
      <c r="LAY275" s="44"/>
      <c r="LAZ275" s="44"/>
      <c r="LBA275" s="44"/>
      <c r="LBB275" s="44"/>
      <c r="LBC275" s="44"/>
      <c r="LBD275" s="44"/>
      <c r="LBE275" s="44"/>
      <c r="LBF275" s="44"/>
      <c r="LBG275" s="44"/>
      <c r="LBH275" s="44"/>
      <c r="LBI275" s="44"/>
      <c r="LBJ275" s="44"/>
      <c r="LBK275" s="44"/>
      <c r="LBL275" s="44"/>
      <c r="LBM275" s="44"/>
      <c r="LBN275" s="44"/>
      <c r="LBO275" s="44"/>
      <c r="LBP275" s="44"/>
      <c r="LBQ275" s="44"/>
      <c r="LBR275" s="44"/>
      <c r="LBS275" s="44"/>
      <c r="LBT275" s="44"/>
      <c r="LBU275" s="44"/>
      <c r="LBV275" s="44"/>
      <c r="LBW275" s="44"/>
      <c r="LBX275" s="44"/>
      <c r="LBY275" s="44"/>
      <c r="LBZ275" s="44"/>
      <c r="LCA275" s="44"/>
      <c r="LCB275" s="44"/>
      <c r="LCC275" s="44"/>
      <c r="LCD275" s="44"/>
      <c r="LCE275" s="44"/>
      <c r="LCF275" s="44"/>
      <c r="LCG275" s="44"/>
      <c r="LCH275" s="44"/>
      <c r="LCI275" s="44"/>
      <c r="LCJ275" s="44"/>
      <c r="LCK275" s="44"/>
      <c r="LCL275" s="44"/>
      <c r="LCM275" s="44"/>
      <c r="LCN275" s="44"/>
      <c r="LCO275" s="44"/>
      <c r="LCP275" s="44"/>
      <c r="LCQ275" s="44"/>
      <c r="LCR275" s="44"/>
      <c r="LCS275" s="44"/>
      <c r="LCT275" s="44"/>
      <c r="LCU275" s="44"/>
      <c r="LCV275" s="44"/>
      <c r="LCW275" s="44"/>
      <c r="LCX275" s="44"/>
      <c r="LCY275" s="44"/>
      <c r="LCZ275" s="44"/>
      <c r="LDA275" s="44"/>
      <c r="LDB275" s="44"/>
      <c r="LDC275" s="44"/>
      <c r="LDD275" s="44"/>
      <c r="LDE275" s="44"/>
      <c r="LDF275" s="44"/>
      <c r="LDG275" s="44"/>
      <c r="LDH275" s="44"/>
      <c r="LDI275" s="44"/>
      <c r="LDJ275" s="44"/>
      <c r="LDK275" s="44"/>
      <c r="LDL275" s="44"/>
      <c r="LDM275" s="44"/>
      <c r="LDN275" s="44"/>
      <c r="LDO275" s="44"/>
      <c r="LDP275" s="44"/>
      <c r="LDQ275" s="44"/>
      <c r="LDR275" s="44"/>
      <c r="LDS275" s="44"/>
      <c r="LDT275" s="44"/>
      <c r="LDU275" s="44"/>
      <c r="LDV275" s="44"/>
      <c r="LDW275" s="44"/>
      <c r="LDX275" s="44"/>
      <c r="LDY275" s="44"/>
      <c r="LDZ275" s="44"/>
      <c r="LEA275" s="44"/>
      <c r="LEB275" s="44"/>
      <c r="LEC275" s="44"/>
      <c r="LED275" s="44"/>
      <c r="LEE275" s="44"/>
      <c r="LEF275" s="44"/>
      <c r="LEG275" s="44"/>
      <c r="LEH275" s="44"/>
      <c r="LEI275" s="44"/>
      <c r="LEJ275" s="44"/>
      <c r="LEK275" s="44"/>
      <c r="LEL275" s="44"/>
      <c r="LEM275" s="44"/>
      <c r="LEN275" s="44"/>
      <c r="LEO275" s="44"/>
      <c r="LEP275" s="44"/>
      <c r="LEQ275" s="44"/>
      <c r="LER275" s="44"/>
      <c r="LES275" s="44"/>
      <c r="LET275" s="44"/>
      <c r="LEU275" s="44"/>
      <c r="LEV275" s="44"/>
      <c r="LEW275" s="44"/>
      <c r="LEX275" s="44"/>
      <c r="LEY275" s="44"/>
      <c r="LEZ275" s="44"/>
      <c r="LFA275" s="44"/>
      <c r="LFB275" s="44"/>
      <c r="LFC275" s="44"/>
      <c r="LFD275" s="44"/>
      <c r="LFE275" s="44"/>
      <c r="LFF275" s="44"/>
      <c r="LFG275" s="44"/>
      <c r="LFH275" s="44"/>
      <c r="LFI275" s="44"/>
      <c r="LFJ275" s="44"/>
      <c r="LFK275" s="44"/>
      <c r="LFL275" s="44"/>
      <c r="LFM275" s="44"/>
      <c r="LFN275" s="44"/>
      <c r="LFO275" s="44"/>
      <c r="LFP275" s="44"/>
      <c r="LFQ275" s="44"/>
      <c r="LFR275" s="44"/>
      <c r="LFS275" s="44"/>
      <c r="LFT275" s="44"/>
      <c r="LFU275" s="44"/>
      <c r="LFV275" s="44"/>
      <c r="LFW275" s="44"/>
      <c r="LFX275" s="44"/>
      <c r="LFY275" s="44"/>
      <c r="LFZ275" s="44"/>
      <c r="LGA275" s="44"/>
      <c r="LGB275" s="44"/>
      <c r="LGC275" s="44"/>
      <c r="LGD275" s="44"/>
      <c r="LGE275" s="44"/>
      <c r="LGF275" s="44"/>
      <c r="LGG275" s="44"/>
      <c r="LGH275" s="44"/>
      <c r="LGI275" s="44"/>
      <c r="LGJ275" s="44"/>
      <c r="LGK275" s="44"/>
      <c r="LGL275" s="44"/>
      <c r="LGM275" s="44"/>
      <c r="LGN275" s="44"/>
      <c r="LGO275" s="44"/>
      <c r="LGP275" s="44"/>
      <c r="LGQ275" s="44"/>
      <c r="LGR275" s="44"/>
      <c r="LGS275" s="44"/>
      <c r="LGT275" s="44"/>
      <c r="LGU275" s="44"/>
      <c r="LGV275" s="44"/>
      <c r="LGW275" s="44"/>
      <c r="LGX275" s="44"/>
      <c r="LGY275" s="44"/>
      <c r="LGZ275" s="44"/>
      <c r="LHA275" s="44"/>
      <c r="LHB275" s="44"/>
      <c r="LHC275" s="44"/>
      <c r="LHD275" s="44"/>
      <c r="LHE275" s="44"/>
      <c r="LHF275" s="44"/>
      <c r="LHG275" s="44"/>
      <c r="LHH275" s="44"/>
      <c r="LHI275" s="44"/>
      <c r="LHJ275" s="44"/>
      <c r="LHK275" s="44"/>
      <c r="LHL275" s="44"/>
      <c r="LHM275" s="44"/>
      <c r="LHN275" s="44"/>
      <c r="LHO275" s="44"/>
      <c r="LHP275" s="44"/>
      <c r="LHQ275" s="44"/>
      <c r="LHR275" s="44"/>
      <c r="LHS275" s="44"/>
      <c r="LHT275" s="44"/>
      <c r="LHU275" s="44"/>
      <c r="LHV275" s="44"/>
      <c r="LHW275" s="44"/>
      <c r="LHX275" s="44"/>
      <c r="LHY275" s="44"/>
      <c r="LHZ275" s="44"/>
      <c r="LIA275" s="44"/>
      <c r="LIB275" s="44"/>
      <c r="LIC275" s="44"/>
      <c r="LID275" s="44"/>
      <c r="LIE275" s="44"/>
      <c r="LIF275" s="44"/>
      <c r="LIG275" s="44"/>
      <c r="LIH275" s="44"/>
      <c r="LII275" s="44"/>
      <c r="LIJ275" s="44"/>
      <c r="LIK275" s="44"/>
      <c r="LIL275" s="44"/>
      <c r="LIM275" s="44"/>
      <c r="LIN275" s="44"/>
      <c r="LIO275" s="44"/>
      <c r="LIP275" s="44"/>
      <c r="LIQ275" s="44"/>
      <c r="LIR275" s="44"/>
      <c r="LIS275" s="44"/>
      <c r="LIT275" s="44"/>
      <c r="LIU275" s="44"/>
      <c r="LIV275" s="44"/>
      <c r="LIW275" s="44"/>
      <c r="LIX275" s="44"/>
      <c r="LIY275" s="44"/>
      <c r="LIZ275" s="44"/>
      <c r="LJA275" s="44"/>
      <c r="LJB275" s="44"/>
      <c r="LJC275" s="44"/>
      <c r="LJD275" s="44"/>
      <c r="LJE275" s="44"/>
      <c r="LJF275" s="44"/>
      <c r="LJG275" s="44"/>
      <c r="LJH275" s="44"/>
      <c r="LJI275" s="44"/>
      <c r="LJJ275" s="44"/>
      <c r="LJK275" s="44"/>
      <c r="LJL275" s="44"/>
      <c r="LJM275" s="44"/>
      <c r="LJN275" s="44"/>
      <c r="LJO275" s="44"/>
      <c r="LJP275" s="44"/>
      <c r="LJQ275" s="44"/>
      <c r="LJR275" s="44"/>
      <c r="LJS275" s="44"/>
      <c r="LJT275" s="44"/>
      <c r="LJU275" s="44"/>
      <c r="LJV275" s="44"/>
      <c r="LJW275" s="44"/>
      <c r="LJX275" s="44"/>
      <c r="LJY275" s="44"/>
      <c r="LJZ275" s="44"/>
      <c r="LKA275" s="44"/>
      <c r="LKB275" s="44"/>
      <c r="LKC275" s="44"/>
      <c r="LKD275" s="44"/>
      <c r="LKE275" s="44"/>
      <c r="LKF275" s="44"/>
      <c r="LKG275" s="44"/>
      <c r="LKH275" s="44"/>
      <c r="LKI275" s="44"/>
      <c r="LKJ275" s="44"/>
      <c r="LKK275" s="44"/>
      <c r="LKL275" s="44"/>
      <c r="LKM275" s="44"/>
      <c r="LKN275" s="44"/>
      <c r="LKO275" s="44"/>
      <c r="LKP275" s="44"/>
      <c r="LKQ275" s="44"/>
      <c r="LKR275" s="44"/>
      <c r="LKS275" s="44"/>
      <c r="LKT275" s="44"/>
      <c r="LKU275" s="44"/>
      <c r="LKV275" s="44"/>
      <c r="LKW275" s="44"/>
      <c r="LKX275" s="44"/>
      <c r="LKY275" s="44"/>
      <c r="LKZ275" s="44"/>
      <c r="LLA275" s="44"/>
      <c r="LLB275" s="44"/>
      <c r="LLC275" s="44"/>
      <c r="LLD275" s="44"/>
      <c r="LLE275" s="44"/>
      <c r="LLF275" s="44"/>
      <c r="LLG275" s="44"/>
      <c r="LLH275" s="44"/>
      <c r="LLI275" s="44"/>
      <c r="LLJ275" s="44"/>
      <c r="LLK275" s="44"/>
      <c r="LLL275" s="44"/>
      <c r="LLM275" s="44"/>
      <c r="LLN275" s="44"/>
      <c r="LLO275" s="44"/>
      <c r="LLP275" s="44"/>
      <c r="LLQ275" s="44"/>
      <c r="LLR275" s="44"/>
      <c r="LLS275" s="44"/>
      <c r="LLT275" s="44"/>
      <c r="LLU275" s="44"/>
      <c r="LLV275" s="44"/>
      <c r="LLW275" s="44"/>
      <c r="LLX275" s="44"/>
      <c r="LLY275" s="44"/>
      <c r="LLZ275" s="44"/>
      <c r="LMA275" s="44"/>
      <c r="LMB275" s="44"/>
      <c r="LMC275" s="44"/>
      <c r="LMD275" s="44"/>
      <c r="LME275" s="44"/>
      <c r="LMF275" s="44"/>
      <c r="LMG275" s="44"/>
      <c r="LMH275" s="44"/>
      <c r="LMI275" s="44"/>
      <c r="LMJ275" s="44"/>
      <c r="LMK275" s="44"/>
      <c r="LML275" s="44"/>
      <c r="LMM275" s="44"/>
      <c r="LMN275" s="44"/>
      <c r="LMO275" s="44"/>
      <c r="LMP275" s="44"/>
      <c r="LMQ275" s="44"/>
      <c r="LMR275" s="44"/>
      <c r="LMS275" s="44"/>
      <c r="LMT275" s="44"/>
      <c r="LMU275" s="44"/>
      <c r="LMV275" s="44"/>
      <c r="LMW275" s="44"/>
      <c r="LMX275" s="44"/>
      <c r="LMY275" s="44"/>
      <c r="LMZ275" s="44"/>
      <c r="LNA275" s="44"/>
      <c r="LNB275" s="44"/>
      <c r="LNC275" s="44"/>
      <c r="LND275" s="44"/>
      <c r="LNE275" s="44"/>
      <c r="LNF275" s="44"/>
      <c r="LNG275" s="44"/>
      <c r="LNH275" s="44"/>
      <c r="LNI275" s="44"/>
      <c r="LNJ275" s="44"/>
      <c r="LNK275" s="44"/>
      <c r="LNL275" s="44"/>
      <c r="LNM275" s="44"/>
      <c r="LNN275" s="44"/>
      <c r="LNO275" s="44"/>
      <c r="LNP275" s="44"/>
      <c r="LNQ275" s="44"/>
      <c r="LNR275" s="44"/>
      <c r="LNS275" s="44"/>
      <c r="LNT275" s="44"/>
      <c r="LNU275" s="44"/>
      <c r="LNV275" s="44"/>
      <c r="LNW275" s="44"/>
      <c r="LNX275" s="44"/>
      <c r="LNY275" s="44"/>
      <c r="LNZ275" s="44"/>
      <c r="LOA275" s="44"/>
      <c r="LOB275" s="44"/>
      <c r="LOC275" s="44"/>
      <c r="LOD275" s="44"/>
      <c r="LOE275" s="44"/>
      <c r="LOF275" s="44"/>
      <c r="LOG275" s="44"/>
      <c r="LOH275" s="44"/>
      <c r="LOI275" s="44"/>
      <c r="LOJ275" s="44"/>
      <c r="LOK275" s="44"/>
      <c r="LOL275" s="44"/>
      <c r="LOM275" s="44"/>
      <c r="LON275" s="44"/>
      <c r="LOO275" s="44"/>
      <c r="LOP275" s="44"/>
      <c r="LOQ275" s="44"/>
      <c r="LOR275" s="44"/>
      <c r="LOS275" s="44"/>
      <c r="LOT275" s="44"/>
      <c r="LOU275" s="44"/>
      <c r="LOV275" s="44"/>
      <c r="LOW275" s="44"/>
      <c r="LOX275" s="44"/>
      <c r="LOY275" s="44"/>
      <c r="LOZ275" s="44"/>
      <c r="LPA275" s="44"/>
      <c r="LPB275" s="44"/>
      <c r="LPC275" s="44"/>
      <c r="LPD275" s="44"/>
      <c r="LPE275" s="44"/>
      <c r="LPF275" s="44"/>
      <c r="LPG275" s="44"/>
      <c r="LPH275" s="44"/>
      <c r="LPI275" s="44"/>
      <c r="LPJ275" s="44"/>
      <c r="LPK275" s="44"/>
      <c r="LPL275" s="44"/>
      <c r="LPM275" s="44"/>
      <c r="LPN275" s="44"/>
      <c r="LPO275" s="44"/>
      <c r="LPP275" s="44"/>
      <c r="LPQ275" s="44"/>
      <c r="LPR275" s="44"/>
      <c r="LPS275" s="44"/>
      <c r="LPT275" s="44"/>
      <c r="LPU275" s="44"/>
      <c r="LPV275" s="44"/>
      <c r="LPW275" s="44"/>
      <c r="LPX275" s="44"/>
      <c r="LPY275" s="44"/>
      <c r="LPZ275" s="44"/>
      <c r="LQA275" s="44"/>
      <c r="LQB275" s="44"/>
      <c r="LQC275" s="44"/>
      <c r="LQD275" s="44"/>
      <c r="LQE275" s="44"/>
      <c r="LQF275" s="44"/>
      <c r="LQG275" s="44"/>
      <c r="LQH275" s="44"/>
      <c r="LQI275" s="44"/>
      <c r="LQJ275" s="44"/>
      <c r="LQK275" s="44"/>
      <c r="LQL275" s="44"/>
      <c r="LQM275" s="44"/>
      <c r="LQN275" s="44"/>
      <c r="LQO275" s="44"/>
      <c r="LQP275" s="44"/>
      <c r="LQQ275" s="44"/>
      <c r="LQR275" s="44"/>
      <c r="LQS275" s="44"/>
      <c r="LQT275" s="44"/>
      <c r="LQU275" s="44"/>
      <c r="LQV275" s="44"/>
      <c r="LQW275" s="44"/>
      <c r="LQX275" s="44"/>
      <c r="LQY275" s="44"/>
      <c r="LQZ275" s="44"/>
      <c r="LRA275" s="44"/>
      <c r="LRB275" s="44"/>
      <c r="LRC275" s="44"/>
      <c r="LRD275" s="44"/>
      <c r="LRE275" s="44"/>
      <c r="LRF275" s="44"/>
      <c r="LRG275" s="44"/>
      <c r="LRH275" s="44"/>
      <c r="LRI275" s="44"/>
      <c r="LRJ275" s="44"/>
      <c r="LRK275" s="44"/>
      <c r="LRL275" s="44"/>
      <c r="LRM275" s="44"/>
      <c r="LRN275" s="44"/>
      <c r="LRO275" s="44"/>
      <c r="LRP275" s="44"/>
      <c r="LRQ275" s="44"/>
      <c r="LRR275" s="44"/>
      <c r="LRS275" s="44"/>
      <c r="LRT275" s="44"/>
      <c r="LRU275" s="44"/>
      <c r="LRV275" s="44"/>
      <c r="LRW275" s="44"/>
      <c r="LRX275" s="44"/>
      <c r="LRY275" s="44"/>
      <c r="LRZ275" s="44"/>
      <c r="LSA275" s="44"/>
      <c r="LSB275" s="44"/>
      <c r="LSC275" s="44"/>
      <c r="LSD275" s="44"/>
      <c r="LSE275" s="44"/>
      <c r="LSF275" s="44"/>
      <c r="LSG275" s="44"/>
      <c r="LSH275" s="44"/>
      <c r="LSI275" s="44"/>
      <c r="LSJ275" s="44"/>
      <c r="LSK275" s="44"/>
      <c r="LSL275" s="44"/>
      <c r="LSM275" s="44"/>
      <c r="LSN275" s="44"/>
      <c r="LSO275" s="44"/>
      <c r="LSP275" s="44"/>
      <c r="LSQ275" s="44"/>
      <c r="LSR275" s="44"/>
      <c r="LSS275" s="44"/>
      <c r="LST275" s="44"/>
      <c r="LSU275" s="44"/>
      <c r="LSV275" s="44"/>
      <c r="LSW275" s="44"/>
      <c r="LSX275" s="44"/>
      <c r="LSY275" s="44"/>
      <c r="LSZ275" s="44"/>
      <c r="LTA275" s="44"/>
      <c r="LTB275" s="44"/>
      <c r="LTC275" s="44"/>
      <c r="LTD275" s="44"/>
      <c r="LTE275" s="44"/>
      <c r="LTF275" s="44"/>
      <c r="LTG275" s="44"/>
      <c r="LTH275" s="44"/>
      <c r="LTI275" s="44"/>
      <c r="LTJ275" s="44"/>
      <c r="LTK275" s="44"/>
      <c r="LTL275" s="44"/>
      <c r="LTM275" s="44"/>
      <c r="LTN275" s="44"/>
      <c r="LTO275" s="44"/>
      <c r="LTP275" s="44"/>
      <c r="LTQ275" s="44"/>
      <c r="LTR275" s="44"/>
      <c r="LTS275" s="44"/>
      <c r="LTT275" s="44"/>
      <c r="LTU275" s="44"/>
      <c r="LTV275" s="44"/>
      <c r="LTW275" s="44"/>
      <c r="LTX275" s="44"/>
      <c r="LTY275" s="44"/>
      <c r="LTZ275" s="44"/>
      <c r="LUA275" s="44"/>
      <c r="LUB275" s="44"/>
      <c r="LUC275" s="44"/>
      <c r="LUD275" s="44"/>
      <c r="LUE275" s="44"/>
      <c r="LUF275" s="44"/>
      <c r="LUG275" s="44"/>
      <c r="LUH275" s="44"/>
      <c r="LUI275" s="44"/>
      <c r="LUJ275" s="44"/>
      <c r="LUK275" s="44"/>
      <c r="LUL275" s="44"/>
      <c r="LUM275" s="44"/>
      <c r="LUN275" s="44"/>
      <c r="LUO275" s="44"/>
      <c r="LUP275" s="44"/>
      <c r="LUQ275" s="44"/>
      <c r="LUR275" s="44"/>
      <c r="LUS275" s="44"/>
      <c r="LUT275" s="44"/>
      <c r="LUU275" s="44"/>
      <c r="LUV275" s="44"/>
      <c r="LUW275" s="44"/>
      <c r="LUX275" s="44"/>
      <c r="LUY275" s="44"/>
      <c r="LUZ275" s="44"/>
      <c r="LVA275" s="44"/>
      <c r="LVB275" s="44"/>
      <c r="LVC275" s="44"/>
      <c r="LVD275" s="44"/>
      <c r="LVE275" s="44"/>
      <c r="LVF275" s="44"/>
      <c r="LVG275" s="44"/>
      <c r="LVH275" s="44"/>
      <c r="LVI275" s="44"/>
      <c r="LVJ275" s="44"/>
      <c r="LVK275" s="44"/>
      <c r="LVL275" s="44"/>
      <c r="LVM275" s="44"/>
      <c r="LVN275" s="44"/>
      <c r="LVO275" s="44"/>
      <c r="LVP275" s="44"/>
      <c r="LVQ275" s="44"/>
      <c r="LVR275" s="44"/>
      <c r="LVS275" s="44"/>
      <c r="LVT275" s="44"/>
      <c r="LVU275" s="44"/>
      <c r="LVV275" s="44"/>
      <c r="LVW275" s="44"/>
      <c r="LVX275" s="44"/>
      <c r="LVY275" s="44"/>
      <c r="LVZ275" s="44"/>
      <c r="LWA275" s="44"/>
      <c r="LWB275" s="44"/>
      <c r="LWC275" s="44"/>
      <c r="LWD275" s="44"/>
      <c r="LWE275" s="44"/>
      <c r="LWF275" s="44"/>
      <c r="LWG275" s="44"/>
      <c r="LWH275" s="44"/>
      <c r="LWI275" s="44"/>
      <c r="LWJ275" s="44"/>
      <c r="LWK275" s="44"/>
      <c r="LWL275" s="44"/>
      <c r="LWM275" s="44"/>
      <c r="LWN275" s="44"/>
      <c r="LWO275" s="44"/>
      <c r="LWP275" s="44"/>
      <c r="LWQ275" s="44"/>
      <c r="LWR275" s="44"/>
      <c r="LWS275" s="44"/>
      <c r="LWT275" s="44"/>
      <c r="LWU275" s="44"/>
      <c r="LWV275" s="44"/>
      <c r="LWW275" s="44"/>
      <c r="LWX275" s="44"/>
      <c r="LWY275" s="44"/>
      <c r="LWZ275" s="44"/>
      <c r="LXA275" s="44"/>
      <c r="LXB275" s="44"/>
      <c r="LXC275" s="44"/>
      <c r="LXD275" s="44"/>
      <c r="LXE275" s="44"/>
      <c r="LXF275" s="44"/>
      <c r="LXG275" s="44"/>
      <c r="LXH275" s="44"/>
      <c r="LXI275" s="44"/>
      <c r="LXJ275" s="44"/>
      <c r="LXK275" s="44"/>
      <c r="LXL275" s="44"/>
      <c r="LXM275" s="44"/>
      <c r="LXN275" s="44"/>
      <c r="LXO275" s="44"/>
      <c r="LXP275" s="44"/>
      <c r="LXQ275" s="44"/>
      <c r="LXR275" s="44"/>
      <c r="LXS275" s="44"/>
      <c r="LXT275" s="44"/>
      <c r="LXU275" s="44"/>
      <c r="LXV275" s="44"/>
      <c r="LXW275" s="44"/>
      <c r="LXX275" s="44"/>
      <c r="LXY275" s="44"/>
      <c r="LXZ275" s="44"/>
      <c r="LYA275" s="44"/>
      <c r="LYB275" s="44"/>
      <c r="LYC275" s="44"/>
      <c r="LYD275" s="44"/>
      <c r="LYE275" s="44"/>
      <c r="LYF275" s="44"/>
      <c r="LYG275" s="44"/>
      <c r="LYH275" s="44"/>
      <c r="LYI275" s="44"/>
      <c r="LYJ275" s="44"/>
      <c r="LYK275" s="44"/>
      <c r="LYL275" s="44"/>
      <c r="LYM275" s="44"/>
      <c r="LYN275" s="44"/>
      <c r="LYO275" s="44"/>
      <c r="LYP275" s="44"/>
      <c r="LYQ275" s="44"/>
      <c r="LYR275" s="44"/>
      <c r="LYS275" s="44"/>
      <c r="LYT275" s="44"/>
      <c r="LYU275" s="44"/>
      <c r="LYV275" s="44"/>
      <c r="LYW275" s="44"/>
      <c r="LYX275" s="44"/>
      <c r="LYY275" s="44"/>
      <c r="LYZ275" s="44"/>
      <c r="LZA275" s="44"/>
      <c r="LZB275" s="44"/>
      <c r="LZC275" s="44"/>
      <c r="LZD275" s="44"/>
      <c r="LZE275" s="44"/>
      <c r="LZF275" s="44"/>
      <c r="LZG275" s="44"/>
      <c r="LZH275" s="44"/>
      <c r="LZI275" s="44"/>
      <c r="LZJ275" s="44"/>
      <c r="LZK275" s="44"/>
      <c r="LZL275" s="44"/>
      <c r="LZM275" s="44"/>
      <c r="LZN275" s="44"/>
      <c r="LZO275" s="44"/>
      <c r="LZP275" s="44"/>
      <c r="LZQ275" s="44"/>
      <c r="LZR275" s="44"/>
      <c r="LZS275" s="44"/>
      <c r="LZT275" s="44"/>
      <c r="LZU275" s="44"/>
      <c r="LZV275" s="44"/>
      <c r="LZW275" s="44"/>
      <c r="LZX275" s="44"/>
      <c r="LZY275" s="44"/>
      <c r="LZZ275" s="44"/>
      <c r="MAA275" s="44"/>
      <c r="MAB275" s="44"/>
      <c r="MAC275" s="44"/>
      <c r="MAD275" s="44"/>
      <c r="MAE275" s="44"/>
      <c r="MAF275" s="44"/>
      <c r="MAG275" s="44"/>
      <c r="MAH275" s="44"/>
      <c r="MAI275" s="44"/>
      <c r="MAJ275" s="44"/>
      <c r="MAK275" s="44"/>
      <c r="MAL275" s="44"/>
      <c r="MAM275" s="44"/>
      <c r="MAN275" s="44"/>
      <c r="MAO275" s="44"/>
      <c r="MAP275" s="44"/>
      <c r="MAQ275" s="44"/>
      <c r="MAR275" s="44"/>
      <c r="MAS275" s="44"/>
      <c r="MAT275" s="44"/>
      <c r="MAU275" s="44"/>
      <c r="MAV275" s="44"/>
      <c r="MAW275" s="44"/>
      <c r="MAX275" s="44"/>
      <c r="MAY275" s="44"/>
      <c r="MAZ275" s="44"/>
      <c r="MBA275" s="44"/>
      <c r="MBB275" s="44"/>
      <c r="MBC275" s="44"/>
      <c r="MBD275" s="44"/>
      <c r="MBE275" s="44"/>
      <c r="MBF275" s="44"/>
      <c r="MBG275" s="44"/>
      <c r="MBH275" s="44"/>
      <c r="MBI275" s="44"/>
      <c r="MBJ275" s="44"/>
      <c r="MBK275" s="44"/>
      <c r="MBL275" s="44"/>
      <c r="MBM275" s="44"/>
      <c r="MBN275" s="44"/>
      <c r="MBO275" s="44"/>
      <c r="MBP275" s="44"/>
      <c r="MBQ275" s="44"/>
      <c r="MBR275" s="44"/>
      <c r="MBS275" s="44"/>
      <c r="MBT275" s="44"/>
      <c r="MBU275" s="44"/>
      <c r="MBV275" s="44"/>
      <c r="MBW275" s="44"/>
      <c r="MBX275" s="44"/>
      <c r="MBY275" s="44"/>
      <c r="MBZ275" s="44"/>
      <c r="MCA275" s="44"/>
      <c r="MCB275" s="44"/>
      <c r="MCC275" s="44"/>
      <c r="MCD275" s="44"/>
      <c r="MCE275" s="44"/>
      <c r="MCF275" s="44"/>
      <c r="MCG275" s="44"/>
      <c r="MCH275" s="44"/>
      <c r="MCI275" s="44"/>
      <c r="MCJ275" s="44"/>
      <c r="MCK275" s="44"/>
      <c r="MCL275" s="44"/>
      <c r="MCM275" s="44"/>
      <c r="MCN275" s="44"/>
      <c r="MCO275" s="44"/>
      <c r="MCP275" s="44"/>
      <c r="MCQ275" s="44"/>
      <c r="MCR275" s="44"/>
      <c r="MCS275" s="44"/>
      <c r="MCT275" s="44"/>
      <c r="MCU275" s="44"/>
      <c r="MCV275" s="44"/>
      <c r="MCW275" s="44"/>
      <c r="MCX275" s="44"/>
      <c r="MCY275" s="44"/>
      <c r="MCZ275" s="44"/>
      <c r="MDA275" s="44"/>
      <c r="MDB275" s="44"/>
      <c r="MDC275" s="44"/>
      <c r="MDD275" s="44"/>
      <c r="MDE275" s="44"/>
      <c r="MDF275" s="44"/>
      <c r="MDG275" s="44"/>
      <c r="MDH275" s="44"/>
      <c r="MDI275" s="44"/>
      <c r="MDJ275" s="44"/>
      <c r="MDK275" s="44"/>
      <c r="MDL275" s="44"/>
      <c r="MDM275" s="44"/>
      <c r="MDN275" s="44"/>
      <c r="MDO275" s="44"/>
      <c r="MDP275" s="44"/>
      <c r="MDQ275" s="44"/>
      <c r="MDR275" s="44"/>
      <c r="MDS275" s="44"/>
      <c r="MDT275" s="44"/>
      <c r="MDU275" s="44"/>
      <c r="MDV275" s="44"/>
      <c r="MDW275" s="44"/>
      <c r="MDX275" s="44"/>
      <c r="MDY275" s="44"/>
      <c r="MDZ275" s="44"/>
      <c r="MEA275" s="44"/>
      <c r="MEB275" s="44"/>
      <c r="MEC275" s="44"/>
      <c r="MED275" s="44"/>
      <c r="MEE275" s="44"/>
      <c r="MEF275" s="44"/>
      <c r="MEG275" s="44"/>
      <c r="MEH275" s="44"/>
      <c r="MEI275" s="44"/>
      <c r="MEJ275" s="44"/>
      <c r="MEK275" s="44"/>
      <c r="MEL275" s="44"/>
      <c r="MEM275" s="44"/>
      <c r="MEN275" s="44"/>
      <c r="MEO275" s="44"/>
      <c r="MEP275" s="44"/>
      <c r="MEQ275" s="44"/>
      <c r="MER275" s="44"/>
      <c r="MES275" s="44"/>
      <c r="MET275" s="44"/>
      <c r="MEU275" s="44"/>
      <c r="MEV275" s="44"/>
      <c r="MEW275" s="44"/>
      <c r="MEX275" s="44"/>
      <c r="MEY275" s="44"/>
      <c r="MEZ275" s="44"/>
      <c r="MFA275" s="44"/>
      <c r="MFB275" s="44"/>
      <c r="MFC275" s="44"/>
      <c r="MFD275" s="44"/>
      <c r="MFE275" s="44"/>
      <c r="MFF275" s="44"/>
      <c r="MFG275" s="44"/>
      <c r="MFH275" s="44"/>
      <c r="MFI275" s="44"/>
      <c r="MFJ275" s="44"/>
      <c r="MFK275" s="44"/>
      <c r="MFL275" s="44"/>
      <c r="MFM275" s="44"/>
      <c r="MFN275" s="44"/>
      <c r="MFO275" s="44"/>
      <c r="MFP275" s="44"/>
      <c r="MFQ275" s="44"/>
      <c r="MFR275" s="44"/>
      <c r="MFS275" s="44"/>
      <c r="MFT275" s="44"/>
      <c r="MFU275" s="44"/>
      <c r="MFV275" s="44"/>
      <c r="MFW275" s="44"/>
      <c r="MFX275" s="44"/>
      <c r="MFY275" s="44"/>
      <c r="MFZ275" s="44"/>
      <c r="MGA275" s="44"/>
      <c r="MGB275" s="44"/>
      <c r="MGC275" s="44"/>
      <c r="MGD275" s="44"/>
      <c r="MGE275" s="44"/>
      <c r="MGF275" s="44"/>
      <c r="MGG275" s="44"/>
      <c r="MGH275" s="44"/>
      <c r="MGI275" s="44"/>
      <c r="MGJ275" s="44"/>
      <c r="MGK275" s="44"/>
      <c r="MGL275" s="44"/>
      <c r="MGM275" s="44"/>
      <c r="MGN275" s="44"/>
      <c r="MGO275" s="44"/>
      <c r="MGP275" s="44"/>
      <c r="MGQ275" s="44"/>
      <c r="MGR275" s="44"/>
      <c r="MGS275" s="44"/>
      <c r="MGT275" s="44"/>
      <c r="MGU275" s="44"/>
      <c r="MGV275" s="44"/>
      <c r="MGW275" s="44"/>
      <c r="MGX275" s="44"/>
      <c r="MGY275" s="44"/>
      <c r="MGZ275" s="44"/>
      <c r="MHA275" s="44"/>
      <c r="MHB275" s="44"/>
      <c r="MHC275" s="44"/>
      <c r="MHD275" s="44"/>
      <c r="MHE275" s="44"/>
      <c r="MHF275" s="44"/>
      <c r="MHG275" s="44"/>
      <c r="MHH275" s="44"/>
      <c r="MHI275" s="44"/>
      <c r="MHJ275" s="44"/>
      <c r="MHK275" s="44"/>
      <c r="MHL275" s="44"/>
      <c r="MHM275" s="44"/>
      <c r="MHN275" s="44"/>
      <c r="MHO275" s="44"/>
      <c r="MHP275" s="44"/>
      <c r="MHQ275" s="44"/>
      <c r="MHR275" s="44"/>
      <c r="MHS275" s="44"/>
      <c r="MHT275" s="44"/>
      <c r="MHU275" s="44"/>
      <c r="MHV275" s="44"/>
      <c r="MHW275" s="44"/>
      <c r="MHX275" s="44"/>
      <c r="MHY275" s="44"/>
      <c r="MHZ275" s="44"/>
      <c r="MIA275" s="44"/>
      <c r="MIB275" s="44"/>
      <c r="MIC275" s="44"/>
      <c r="MID275" s="44"/>
      <c r="MIE275" s="44"/>
      <c r="MIF275" s="44"/>
      <c r="MIG275" s="44"/>
      <c r="MIH275" s="44"/>
      <c r="MII275" s="44"/>
      <c r="MIJ275" s="44"/>
      <c r="MIK275" s="44"/>
      <c r="MIL275" s="44"/>
      <c r="MIM275" s="44"/>
      <c r="MIN275" s="44"/>
      <c r="MIO275" s="44"/>
      <c r="MIP275" s="44"/>
      <c r="MIQ275" s="44"/>
      <c r="MIR275" s="44"/>
      <c r="MIS275" s="44"/>
      <c r="MIT275" s="44"/>
      <c r="MIU275" s="44"/>
      <c r="MIV275" s="44"/>
      <c r="MIW275" s="44"/>
      <c r="MIX275" s="44"/>
      <c r="MIY275" s="44"/>
      <c r="MIZ275" s="44"/>
      <c r="MJA275" s="44"/>
      <c r="MJB275" s="44"/>
      <c r="MJC275" s="44"/>
      <c r="MJD275" s="44"/>
      <c r="MJE275" s="44"/>
      <c r="MJF275" s="44"/>
      <c r="MJG275" s="44"/>
      <c r="MJH275" s="44"/>
      <c r="MJI275" s="44"/>
      <c r="MJJ275" s="44"/>
      <c r="MJK275" s="44"/>
      <c r="MJL275" s="44"/>
      <c r="MJM275" s="44"/>
      <c r="MJN275" s="44"/>
      <c r="MJO275" s="44"/>
      <c r="MJP275" s="44"/>
      <c r="MJQ275" s="44"/>
      <c r="MJR275" s="44"/>
      <c r="MJS275" s="44"/>
      <c r="MJT275" s="44"/>
      <c r="MJU275" s="44"/>
      <c r="MJV275" s="44"/>
      <c r="MJW275" s="44"/>
      <c r="MJX275" s="44"/>
      <c r="MJY275" s="44"/>
      <c r="MJZ275" s="44"/>
      <c r="MKA275" s="44"/>
      <c r="MKB275" s="44"/>
      <c r="MKC275" s="44"/>
      <c r="MKD275" s="44"/>
      <c r="MKE275" s="44"/>
      <c r="MKF275" s="44"/>
      <c r="MKG275" s="44"/>
      <c r="MKH275" s="44"/>
      <c r="MKI275" s="44"/>
      <c r="MKJ275" s="44"/>
      <c r="MKK275" s="44"/>
      <c r="MKL275" s="44"/>
      <c r="MKM275" s="44"/>
      <c r="MKN275" s="44"/>
      <c r="MKO275" s="44"/>
      <c r="MKP275" s="44"/>
      <c r="MKQ275" s="44"/>
      <c r="MKR275" s="44"/>
      <c r="MKS275" s="44"/>
      <c r="MKT275" s="44"/>
      <c r="MKU275" s="44"/>
      <c r="MKV275" s="44"/>
      <c r="MKW275" s="44"/>
      <c r="MKX275" s="44"/>
      <c r="MKY275" s="44"/>
      <c r="MKZ275" s="44"/>
      <c r="MLA275" s="44"/>
      <c r="MLB275" s="44"/>
      <c r="MLC275" s="44"/>
      <c r="MLD275" s="44"/>
      <c r="MLE275" s="44"/>
      <c r="MLF275" s="44"/>
      <c r="MLG275" s="44"/>
      <c r="MLH275" s="44"/>
      <c r="MLI275" s="44"/>
      <c r="MLJ275" s="44"/>
      <c r="MLK275" s="44"/>
      <c r="MLL275" s="44"/>
      <c r="MLM275" s="44"/>
      <c r="MLN275" s="44"/>
      <c r="MLO275" s="44"/>
      <c r="MLP275" s="44"/>
      <c r="MLQ275" s="44"/>
      <c r="MLR275" s="44"/>
      <c r="MLS275" s="44"/>
      <c r="MLT275" s="44"/>
      <c r="MLU275" s="44"/>
      <c r="MLV275" s="44"/>
      <c r="MLW275" s="44"/>
      <c r="MLX275" s="44"/>
      <c r="MLY275" s="44"/>
      <c r="MLZ275" s="44"/>
      <c r="MMA275" s="44"/>
      <c r="MMB275" s="44"/>
      <c r="MMC275" s="44"/>
      <c r="MMD275" s="44"/>
      <c r="MME275" s="44"/>
      <c r="MMF275" s="44"/>
      <c r="MMG275" s="44"/>
      <c r="MMH275" s="44"/>
      <c r="MMI275" s="44"/>
      <c r="MMJ275" s="44"/>
      <c r="MMK275" s="44"/>
      <c r="MML275" s="44"/>
      <c r="MMM275" s="44"/>
      <c r="MMN275" s="44"/>
      <c r="MMO275" s="44"/>
      <c r="MMP275" s="44"/>
      <c r="MMQ275" s="44"/>
      <c r="MMR275" s="44"/>
      <c r="MMS275" s="44"/>
      <c r="MMT275" s="44"/>
      <c r="MMU275" s="44"/>
      <c r="MMV275" s="44"/>
      <c r="MMW275" s="44"/>
      <c r="MMX275" s="44"/>
      <c r="MMY275" s="44"/>
      <c r="MMZ275" s="44"/>
      <c r="MNA275" s="44"/>
      <c r="MNB275" s="44"/>
      <c r="MNC275" s="44"/>
      <c r="MND275" s="44"/>
      <c r="MNE275" s="44"/>
      <c r="MNF275" s="44"/>
      <c r="MNG275" s="44"/>
      <c r="MNH275" s="44"/>
      <c r="MNI275" s="44"/>
      <c r="MNJ275" s="44"/>
      <c r="MNK275" s="44"/>
      <c r="MNL275" s="44"/>
      <c r="MNM275" s="44"/>
      <c r="MNN275" s="44"/>
      <c r="MNO275" s="44"/>
      <c r="MNP275" s="44"/>
      <c r="MNQ275" s="44"/>
      <c r="MNR275" s="44"/>
      <c r="MNS275" s="44"/>
      <c r="MNT275" s="44"/>
      <c r="MNU275" s="44"/>
      <c r="MNV275" s="44"/>
      <c r="MNW275" s="44"/>
      <c r="MNX275" s="44"/>
      <c r="MNY275" s="44"/>
      <c r="MNZ275" s="44"/>
      <c r="MOA275" s="44"/>
      <c r="MOB275" s="44"/>
      <c r="MOC275" s="44"/>
      <c r="MOD275" s="44"/>
      <c r="MOE275" s="44"/>
      <c r="MOF275" s="44"/>
      <c r="MOG275" s="44"/>
      <c r="MOH275" s="44"/>
      <c r="MOI275" s="44"/>
      <c r="MOJ275" s="44"/>
      <c r="MOK275" s="44"/>
      <c r="MOL275" s="44"/>
      <c r="MOM275" s="44"/>
      <c r="MON275" s="44"/>
      <c r="MOO275" s="44"/>
      <c r="MOP275" s="44"/>
      <c r="MOQ275" s="44"/>
      <c r="MOR275" s="44"/>
      <c r="MOS275" s="44"/>
      <c r="MOT275" s="44"/>
      <c r="MOU275" s="44"/>
      <c r="MOV275" s="44"/>
      <c r="MOW275" s="44"/>
      <c r="MOX275" s="44"/>
      <c r="MOY275" s="44"/>
      <c r="MOZ275" s="44"/>
      <c r="MPA275" s="44"/>
      <c r="MPB275" s="44"/>
      <c r="MPC275" s="44"/>
      <c r="MPD275" s="44"/>
      <c r="MPE275" s="44"/>
      <c r="MPF275" s="44"/>
      <c r="MPG275" s="44"/>
      <c r="MPH275" s="44"/>
      <c r="MPI275" s="44"/>
      <c r="MPJ275" s="44"/>
      <c r="MPK275" s="44"/>
      <c r="MPL275" s="44"/>
      <c r="MPM275" s="44"/>
      <c r="MPN275" s="44"/>
      <c r="MPO275" s="44"/>
      <c r="MPP275" s="44"/>
      <c r="MPQ275" s="44"/>
      <c r="MPR275" s="44"/>
      <c r="MPS275" s="44"/>
      <c r="MPT275" s="44"/>
      <c r="MPU275" s="44"/>
      <c r="MPV275" s="44"/>
      <c r="MPW275" s="44"/>
      <c r="MPX275" s="44"/>
      <c r="MPY275" s="44"/>
      <c r="MPZ275" s="44"/>
      <c r="MQA275" s="44"/>
      <c r="MQB275" s="44"/>
      <c r="MQC275" s="44"/>
      <c r="MQD275" s="44"/>
      <c r="MQE275" s="44"/>
      <c r="MQF275" s="44"/>
      <c r="MQG275" s="44"/>
      <c r="MQH275" s="44"/>
      <c r="MQI275" s="44"/>
      <c r="MQJ275" s="44"/>
      <c r="MQK275" s="44"/>
      <c r="MQL275" s="44"/>
      <c r="MQM275" s="44"/>
      <c r="MQN275" s="44"/>
      <c r="MQO275" s="44"/>
      <c r="MQP275" s="44"/>
      <c r="MQQ275" s="44"/>
      <c r="MQR275" s="44"/>
      <c r="MQS275" s="44"/>
      <c r="MQT275" s="44"/>
      <c r="MQU275" s="44"/>
      <c r="MQV275" s="44"/>
      <c r="MQW275" s="44"/>
      <c r="MQX275" s="44"/>
      <c r="MQY275" s="44"/>
      <c r="MQZ275" s="44"/>
      <c r="MRA275" s="44"/>
      <c r="MRB275" s="44"/>
      <c r="MRC275" s="44"/>
      <c r="MRD275" s="44"/>
      <c r="MRE275" s="44"/>
      <c r="MRF275" s="44"/>
      <c r="MRG275" s="44"/>
      <c r="MRH275" s="44"/>
      <c r="MRI275" s="44"/>
      <c r="MRJ275" s="44"/>
      <c r="MRK275" s="44"/>
      <c r="MRL275" s="44"/>
      <c r="MRM275" s="44"/>
      <c r="MRN275" s="44"/>
      <c r="MRO275" s="44"/>
      <c r="MRP275" s="44"/>
      <c r="MRQ275" s="44"/>
      <c r="MRR275" s="44"/>
      <c r="MRS275" s="44"/>
      <c r="MRT275" s="44"/>
      <c r="MRU275" s="44"/>
      <c r="MRV275" s="44"/>
      <c r="MRW275" s="44"/>
      <c r="MRX275" s="44"/>
      <c r="MRY275" s="44"/>
      <c r="MRZ275" s="44"/>
      <c r="MSA275" s="44"/>
      <c r="MSB275" s="44"/>
      <c r="MSC275" s="44"/>
      <c r="MSD275" s="44"/>
      <c r="MSE275" s="44"/>
      <c r="MSF275" s="44"/>
      <c r="MSG275" s="44"/>
      <c r="MSH275" s="44"/>
      <c r="MSI275" s="44"/>
      <c r="MSJ275" s="44"/>
      <c r="MSK275" s="44"/>
      <c r="MSL275" s="44"/>
      <c r="MSM275" s="44"/>
      <c r="MSN275" s="44"/>
      <c r="MSO275" s="44"/>
      <c r="MSP275" s="44"/>
      <c r="MSQ275" s="44"/>
      <c r="MSR275" s="44"/>
      <c r="MSS275" s="44"/>
      <c r="MST275" s="44"/>
      <c r="MSU275" s="44"/>
      <c r="MSV275" s="44"/>
      <c r="MSW275" s="44"/>
      <c r="MSX275" s="44"/>
      <c r="MSY275" s="44"/>
      <c r="MSZ275" s="44"/>
      <c r="MTA275" s="44"/>
      <c r="MTB275" s="44"/>
      <c r="MTC275" s="44"/>
      <c r="MTD275" s="44"/>
      <c r="MTE275" s="44"/>
      <c r="MTF275" s="44"/>
      <c r="MTG275" s="44"/>
      <c r="MTH275" s="44"/>
      <c r="MTI275" s="44"/>
      <c r="MTJ275" s="44"/>
      <c r="MTK275" s="44"/>
      <c r="MTL275" s="44"/>
      <c r="MTM275" s="44"/>
      <c r="MTN275" s="44"/>
      <c r="MTO275" s="44"/>
      <c r="MTP275" s="44"/>
      <c r="MTQ275" s="44"/>
      <c r="MTR275" s="44"/>
      <c r="MTS275" s="44"/>
      <c r="MTT275" s="44"/>
      <c r="MTU275" s="44"/>
      <c r="MTV275" s="44"/>
      <c r="MTW275" s="44"/>
      <c r="MTX275" s="44"/>
      <c r="MTY275" s="44"/>
      <c r="MTZ275" s="44"/>
      <c r="MUA275" s="44"/>
      <c r="MUB275" s="44"/>
      <c r="MUC275" s="44"/>
      <c r="MUD275" s="44"/>
      <c r="MUE275" s="44"/>
      <c r="MUF275" s="44"/>
      <c r="MUG275" s="44"/>
      <c r="MUH275" s="44"/>
      <c r="MUI275" s="44"/>
      <c r="MUJ275" s="44"/>
      <c r="MUK275" s="44"/>
      <c r="MUL275" s="44"/>
      <c r="MUM275" s="44"/>
      <c r="MUN275" s="44"/>
      <c r="MUO275" s="44"/>
      <c r="MUP275" s="44"/>
      <c r="MUQ275" s="44"/>
      <c r="MUR275" s="44"/>
      <c r="MUS275" s="44"/>
      <c r="MUT275" s="44"/>
      <c r="MUU275" s="44"/>
      <c r="MUV275" s="44"/>
      <c r="MUW275" s="44"/>
      <c r="MUX275" s="44"/>
      <c r="MUY275" s="44"/>
      <c r="MUZ275" s="44"/>
      <c r="MVA275" s="44"/>
      <c r="MVB275" s="44"/>
      <c r="MVC275" s="44"/>
      <c r="MVD275" s="44"/>
      <c r="MVE275" s="44"/>
      <c r="MVF275" s="44"/>
      <c r="MVG275" s="44"/>
      <c r="MVH275" s="44"/>
      <c r="MVI275" s="44"/>
      <c r="MVJ275" s="44"/>
      <c r="MVK275" s="44"/>
      <c r="MVL275" s="44"/>
      <c r="MVM275" s="44"/>
      <c r="MVN275" s="44"/>
      <c r="MVO275" s="44"/>
      <c r="MVP275" s="44"/>
      <c r="MVQ275" s="44"/>
      <c r="MVR275" s="44"/>
      <c r="MVS275" s="44"/>
      <c r="MVT275" s="44"/>
      <c r="MVU275" s="44"/>
      <c r="MVV275" s="44"/>
      <c r="MVW275" s="44"/>
      <c r="MVX275" s="44"/>
      <c r="MVY275" s="44"/>
      <c r="MVZ275" s="44"/>
      <c r="MWA275" s="44"/>
      <c r="MWB275" s="44"/>
      <c r="MWC275" s="44"/>
      <c r="MWD275" s="44"/>
      <c r="MWE275" s="44"/>
      <c r="MWF275" s="44"/>
      <c r="MWG275" s="44"/>
      <c r="MWH275" s="44"/>
      <c r="MWI275" s="44"/>
      <c r="MWJ275" s="44"/>
      <c r="MWK275" s="44"/>
      <c r="MWL275" s="44"/>
      <c r="MWM275" s="44"/>
      <c r="MWN275" s="44"/>
      <c r="MWO275" s="44"/>
      <c r="MWP275" s="44"/>
      <c r="MWQ275" s="44"/>
      <c r="MWR275" s="44"/>
      <c r="MWS275" s="44"/>
      <c r="MWT275" s="44"/>
      <c r="MWU275" s="44"/>
      <c r="MWV275" s="44"/>
      <c r="MWW275" s="44"/>
      <c r="MWX275" s="44"/>
      <c r="MWY275" s="44"/>
      <c r="MWZ275" s="44"/>
      <c r="MXA275" s="44"/>
      <c r="MXB275" s="44"/>
      <c r="MXC275" s="44"/>
      <c r="MXD275" s="44"/>
      <c r="MXE275" s="44"/>
      <c r="MXF275" s="44"/>
      <c r="MXG275" s="44"/>
      <c r="MXH275" s="44"/>
      <c r="MXI275" s="44"/>
      <c r="MXJ275" s="44"/>
      <c r="MXK275" s="44"/>
      <c r="MXL275" s="44"/>
      <c r="MXM275" s="44"/>
      <c r="MXN275" s="44"/>
      <c r="MXO275" s="44"/>
      <c r="MXP275" s="44"/>
      <c r="MXQ275" s="44"/>
      <c r="MXR275" s="44"/>
      <c r="MXS275" s="44"/>
      <c r="MXT275" s="44"/>
      <c r="MXU275" s="44"/>
      <c r="MXV275" s="44"/>
      <c r="MXW275" s="44"/>
      <c r="MXX275" s="44"/>
      <c r="MXY275" s="44"/>
      <c r="MXZ275" s="44"/>
      <c r="MYA275" s="44"/>
      <c r="MYB275" s="44"/>
      <c r="MYC275" s="44"/>
      <c r="MYD275" s="44"/>
      <c r="MYE275" s="44"/>
      <c r="MYF275" s="44"/>
      <c r="MYG275" s="44"/>
      <c r="MYH275" s="44"/>
      <c r="MYI275" s="44"/>
      <c r="MYJ275" s="44"/>
      <c r="MYK275" s="44"/>
      <c r="MYL275" s="44"/>
      <c r="MYM275" s="44"/>
      <c r="MYN275" s="44"/>
      <c r="MYO275" s="44"/>
      <c r="MYP275" s="44"/>
      <c r="MYQ275" s="44"/>
      <c r="MYR275" s="44"/>
      <c r="MYS275" s="44"/>
      <c r="MYT275" s="44"/>
      <c r="MYU275" s="44"/>
      <c r="MYV275" s="44"/>
      <c r="MYW275" s="44"/>
      <c r="MYX275" s="44"/>
      <c r="MYY275" s="44"/>
      <c r="MYZ275" s="44"/>
      <c r="MZA275" s="44"/>
      <c r="MZB275" s="44"/>
      <c r="MZC275" s="44"/>
      <c r="MZD275" s="44"/>
      <c r="MZE275" s="44"/>
      <c r="MZF275" s="44"/>
      <c r="MZG275" s="44"/>
      <c r="MZH275" s="44"/>
      <c r="MZI275" s="44"/>
      <c r="MZJ275" s="44"/>
      <c r="MZK275" s="44"/>
      <c r="MZL275" s="44"/>
      <c r="MZM275" s="44"/>
      <c r="MZN275" s="44"/>
      <c r="MZO275" s="44"/>
      <c r="MZP275" s="44"/>
      <c r="MZQ275" s="44"/>
      <c r="MZR275" s="44"/>
      <c r="MZS275" s="44"/>
      <c r="MZT275" s="44"/>
      <c r="MZU275" s="44"/>
      <c r="MZV275" s="44"/>
      <c r="MZW275" s="44"/>
      <c r="MZX275" s="44"/>
      <c r="MZY275" s="44"/>
      <c r="MZZ275" s="44"/>
      <c r="NAA275" s="44"/>
      <c r="NAB275" s="44"/>
      <c r="NAC275" s="44"/>
      <c r="NAD275" s="44"/>
      <c r="NAE275" s="44"/>
      <c r="NAF275" s="44"/>
      <c r="NAG275" s="44"/>
      <c r="NAH275" s="44"/>
      <c r="NAI275" s="44"/>
      <c r="NAJ275" s="44"/>
      <c r="NAK275" s="44"/>
      <c r="NAL275" s="44"/>
      <c r="NAM275" s="44"/>
      <c r="NAN275" s="44"/>
      <c r="NAO275" s="44"/>
      <c r="NAP275" s="44"/>
      <c r="NAQ275" s="44"/>
      <c r="NAR275" s="44"/>
      <c r="NAS275" s="44"/>
      <c r="NAT275" s="44"/>
      <c r="NAU275" s="44"/>
      <c r="NAV275" s="44"/>
      <c r="NAW275" s="44"/>
      <c r="NAX275" s="44"/>
      <c r="NAY275" s="44"/>
      <c r="NAZ275" s="44"/>
      <c r="NBA275" s="44"/>
      <c r="NBB275" s="44"/>
      <c r="NBC275" s="44"/>
      <c r="NBD275" s="44"/>
      <c r="NBE275" s="44"/>
      <c r="NBF275" s="44"/>
      <c r="NBG275" s="44"/>
      <c r="NBH275" s="44"/>
      <c r="NBI275" s="44"/>
      <c r="NBJ275" s="44"/>
      <c r="NBK275" s="44"/>
      <c r="NBL275" s="44"/>
      <c r="NBM275" s="44"/>
      <c r="NBN275" s="44"/>
      <c r="NBO275" s="44"/>
      <c r="NBP275" s="44"/>
      <c r="NBQ275" s="44"/>
      <c r="NBR275" s="44"/>
      <c r="NBS275" s="44"/>
      <c r="NBT275" s="44"/>
      <c r="NBU275" s="44"/>
      <c r="NBV275" s="44"/>
      <c r="NBW275" s="44"/>
      <c r="NBX275" s="44"/>
      <c r="NBY275" s="44"/>
      <c r="NBZ275" s="44"/>
      <c r="NCA275" s="44"/>
      <c r="NCB275" s="44"/>
      <c r="NCC275" s="44"/>
      <c r="NCD275" s="44"/>
      <c r="NCE275" s="44"/>
      <c r="NCF275" s="44"/>
      <c r="NCG275" s="44"/>
      <c r="NCH275" s="44"/>
      <c r="NCI275" s="44"/>
      <c r="NCJ275" s="44"/>
      <c r="NCK275" s="44"/>
      <c r="NCL275" s="44"/>
      <c r="NCM275" s="44"/>
      <c r="NCN275" s="44"/>
      <c r="NCO275" s="44"/>
      <c r="NCP275" s="44"/>
      <c r="NCQ275" s="44"/>
      <c r="NCR275" s="44"/>
      <c r="NCS275" s="44"/>
      <c r="NCT275" s="44"/>
      <c r="NCU275" s="44"/>
      <c r="NCV275" s="44"/>
      <c r="NCW275" s="44"/>
      <c r="NCX275" s="44"/>
      <c r="NCY275" s="44"/>
      <c r="NCZ275" s="44"/>
      <c r="NDA275" s="44"/>
      <c r="NDB275" s="44"/>
      <c r="NDC275" s="44"/>
      <c r="NDD275" s="44"/>
      <c r="NDE275" s="44"/>
      <c r="NDF275" s="44"/>
      <c r="NDG275" s="44"/>
      <c r="NDH275" s="44"/>
      <c r="NDI275" s="44"/>
      <c r="NDJ275" s="44"/>
      <c r="NDK275" s="44"/>
      <c r="NDL275" s="44"/>
      <c r="NDM275" s="44"/>
      <c r="NDN275" s="44"/>
      <c r="NDO275" s="44"/>
      <c r="NDP275" s="44"/>
      <c r="NDQ275" s="44"/>
      <c r="NDR275" s="44"/>
      <c r="NDS275" s="44"/>
      <c r="NDT275" s="44"/>
      <c r="NDU275" s="44"/>
      <c r="NDV275" s="44"/>
      <c r="NDW275" s="44"/>
      <c r="NDX275" s="44"/>
      <c r="NDY275" s="44"/>
      <c r="NDZ275" s="44"/>
      <c r="NEA275" s="44"/>
      <c r="NEB275" s="44"/>
      <c r="NEC275" s="44"/>
      <c r="NED275" s="44"/>
      <c r="NEE275" s="44"/>
      <c r="NEF275" s="44"/>
      <c r="NEG275" s="44"/>
      <c r="NEH275" s="44"/>
      <c r="NEI275" s="44"/>
      <c r="NEJ275" s="44"/>
      <c r="NEK275" s="44"/>
      <c r="NEL275" s="44"/>
      <c r="NEM275" s="44"/>
      <c r="NEN275" s="44"/>
      <c r="NEO275" s="44"/>
      <c r="NEP275" s="44"/>
      <c r="NEQ275" s="44"/>
      <c r="NER275" s="44"/>
      <c r="NES275" s="44"/>
      <c r="NET275" s="44"/>
      <c r="NEU275" s="44"/>
      <c r="NEV275" s="44"/>
      <c r="NEW275" s="44"/>
      <c r="NEX275" s="44"/>
      <c r="NEY275" s="44"/>
      <c r="NEZ275" s="44"/>
      <c r="NFA275" s="44"/>
      <c r="NFB275" s="44"/>
      <c r="NFC275" s="44"/>
      <c r="NFD275" s="44"/>
      <c r="NFE275" s="44"/>
      <c r="NFF275" s="44"/>
      <c r="NFG275" s="44"/>
      <c r="NFH275" s="44"/>
      <c r="NFI275" s="44"/>
      <c r="NFJ275" s="44"/>
      <c r="NFK275" s="44"/>
      <c r="NFL275" s="44"/>
      <c r="NFM275" s="44"/>
      <c r="NFN275" s="44"/>
      <c r="NFO275" s="44"/>
      <c r="NFP275" s="44"/>
      <c r="NFQ275" s="44"/>
      <c r="NFR275" s="44"/>
      <c r="NFS275" s="44"/>
      <c r="NFT275" s="44"/>
      <c r="NFU275" s="44"/>
      <c r="NFV275" s="44"/>
      <c r="NFW275" s="44"/>
      <c r="NFX275" s="44"/>
      <c r="NFY275" s="44"/>
      <c r="NFZ275" s="44"/>
      <c r="NGA275" s="44"/>
      <c r="NGB275" s="44"/>
      <c r="NGC275" s="44"/>
      <c r="NGD275" s="44"/>
      <c r="NGE275" s="44"/>
      <c r="NGF275" s="44"/>
      <c r="NGG275" s="44"/>
      <c r="NGH275" s="44"/>
      <c r="NGI275" s="44"/>
      <c r="NGJ275" s="44"/>
      <c r="NGK275" s="44"/>
      <c r="NGL275" s="44"/>
      <c r="NGM275" s="44"/>
      <c r="NGN275" s="44"/>
      <c r="NGO275" s="44"/>
      <c r="NGP275" s="44"/>
      <c r="NGQ275" s="44"/>
      <c r="NGR275" s="44"/>
      <c r="NGS275" s="44"/>
      <c r="NGT275" s="44"/>
      <c r="NGU275" s="44"/>
      <c r="NGV275" s="44"/>
      <c r="NGW275" s="44"/>
      <c r="NGX275" s="44"/>
      <c r="NGY275" s="44"/>
      <c r="NGZ275" s="44"/>
      <c r="NHA275" s="44"/>
      <c r="NHB275" s="44"/>
      <c r="NHC275" s="44"/>
      <c r="NHD275" s="44"/>
      <c r="NHE275" s="44"/>
      <c r="NHF275" s="44"/>
      <c r="NHG275" s="44"/>
      <c r="NHH275" s="44"/>
      <c r="NHI275" s="44"/>
      <c r="NHJ275" s="44"/>
      <c r="NHK275" s="44"/>
      <c r="NHL275" s="44"/>
      <c r="NHM275" s="44"/>
      <c r="NHN275" s="44"/>
      <c r="NHO275" s="44"/>
      <c r="NHP275" s="44"/>
      <c r="NHQ275" s="44"/>
      <c r="NHR275" s="44"/>
      <c r="NHS275" s="44"/>
      <c r="NHT275" s="44"/>
      <c r="NHU275" s="44"/>
      <c r="NHV275" s="44"/>
      <c r="NHW275" s="44"/>
      <c r="NHX275" s="44"/>
      <c r="NHY275" s="44"/>
      <c r="NHZ275" s="44"/>
      <c r="NIA275" s="44"/>
      <c r="NIB275" s="44"/>
      <c r="NIC275" s="44"/>
      <c r="NID275" s="44"/>
      <c r="NIE275" s="44"/>
      <c r="NIF275" s="44"/>
      <c r="NIG275" s="44"/>
      <c r="NIH275" s="44"/>
      <c r="NII275" s="44"/>
      <c r="NIJ275" s="44"/>
      <c r="NIK275" s="44"/>
      <c r="NIL275" s="44"/>
      <c r="NIM275" s="44"/>
      <c r="NIN275" s="44"/>
      <c r="NIO275" s="44"/>
      <c r="NIP275" s="44"/>
      <c r="NIQ275" s="44"/>
      <c r="NIR275" s="44"/>
      <c r="NIS275" s="44"/>
      <c r="NIT275" s="44"/>
      <c r="NIU275" s="44"/>
      <c r="NIV275" s="44"/>
      <c r="NIW275" s="44"/>
      <c r="NIX275" s="44"/>
      <c r="NIY275" s="44"/>
      <c r="NIZ275" s="44"/>
      <c r="NJA275" s="44"/>
      <c r="NJB275" s="44"/>
      <c r="NJC275" s="44"/>
      <c r="NJD275" s="44"/>
      <c r="NJE275" s="44"/>
      <c r="NJF275" s="44"/>
      <c r="NJG275" s="44"/>
      <c r="NJH275" s="44"/>
      <c r="NJI275" s="44"/>
      <c r="NJJ275" s="44"/>
      <c r="NJK275" s="44"/>
      <c r="NJL275" s="44"/>
      <c r="NJM275" s="44"/>
      <c r="NJN275" s="44"/>
      <c r="NJO275" s="44"/>
      <c r="NJP275" s="44"/>
      <c r="NJQ275" s="44"/>
      <c r="NJR275" s="44"/>
      <c r="NJS275" s="44"/>
      <c r="NJT275" s="44"/>
      <c r="NJU275" s="44"/>
      <c r="NJV275" s="44"/>
      <c r="NJW275" s="44"/>
      <c r="NJX275" s="44"/>
      <c r="NJY275" s="44"/>
      <c r="NJZ275" s="44"/>
      <c r="NKA275" s="44"/>
      <c r="NKB275" s="44"/>
      <c r="NKC275" s="44"/>
      <c r="NKD275" s="44"/>
      <c r="NKE275" s="44"/>
      <c r="NKF275" s="44"/>
      <c r="NKG275" s="44"/>
      <c r="NKH275" s="44"/>
      <c r="NKI275" s="44"/>
      <c r="NKJ275" s="44"/>
      <c r="NKK275" s="44"/>
      <c r="NKL275" s="44"/>
      <c r="NKM275" s="44"/>
      <c r="NKN275" s="44"/>
      <c r="NKO275" s="44"/>
      <c r="NKP275" s="44"/>
      <c r="NKQ275" s="44"/>
      <c r="NKR275" s="44"/>
      <c r="NKS275" s="44"/>
      <c r="NKT275" s="44"/>
      <c r="NKU275" s="44"/>
      <c r="NKV275" s="44"/>
      <c r="NKW275" s="44"/>
      <c r="NKX275" s="44"/>
      <c r="NKY275" s="44"/>
      <c r="NKZ275" s="44"/>
      <c r="NLA275" s="44"/>
      <c r="NLB275" s="44"/>
      <c r="NLC275" s="44"/>
      <c r="NLD275" s="44"/>
      <c r="NLE275" s="44"/>
      <c r="NLF275" s="44"/>
      <c r="NLG275" s="44"/>
      <c r="NLH275" s="44"/>
      <c r="NLI275" s="44"/>
      <c r="NLJ275" s="44"/>
      <c r="NLK275" s="44"/>
      <c r="NLL275" s="44"/>
      <c r="NLM275" s="44"/>
      <c r="NLN275" s="44"/>
      <c r="NLO275" s="44"/>
      <c r="NLP275" s="44"/>
      <c r="NLQ275" s="44"/>
      <c r="NLR275" s="44"/>
      <c r="NLS275" s="44"/>
      <c r="NLT275" s="44"/>
      <c r="NLU275" s="44"/>
      <c r="NLV275" s="44"/>
      <c r="NLW275" s="44"/>
      <c r="NLX275" s="44"/>
      <c r="NLY275" s="44"/>
      <c r="NLZ275" s="44"/>
      <c r="NMA275" s="44"/>
      <c r="NMB275" s="44"/>
      <c r="NMC275" s="44"/>
      <c r="NMD275" s="44"/>
      <c r="NME275" s="44"/>
      <c r="NMF275" s="44"/>
      <c r="NMG275" s="44"/>
      <c r="NMH275" s="44"/>
      <c r="NMI275" s="44"/>
      <c r="NMJ275" s="44"/>
      <c r="NMK275" s="44"/>
      <c r="NML275" s="44"/>
      <c r="NMM275" s="44"/>
      <c r="NMN275" s="44"/>
      <c r="NMO275" s="44"/>
      <c r="NMP275" s="44"/>
      <c r="NMQ275" s="44"/>
      <c r="NMR275" s="44"/>
      <c r="NMS275" s="44"/>
      <c r="NMT275" s="44"/>
      <c r="NMU275" s="44"/>
      <c r="NMV275" s="44"/>
      <c r="NMW275" s="44"/>
      <c r="NMX275" s="44"/>
      <c r="NMY275" s="44"/>
      <c r="NMZ275" s="44"/>
      <c r="NNA275" s="44"/>
      <c r="NNB275" s="44"/>
      <c r="NNC275" s="44"/>
      <c r="NND275" s="44"/>
      <c r="NNE275" s="44"/>
      <c r="NNF275" s="44"/>
      <c r="NNG275" s="44"/>
      <c r="NNH275" s="44"/>
      <c r="NNI275" s="44"/>
      <c r="NNJ275" s="44"/>
      <c r="NNK275" s="44"/>
      <c r="NNL275" s="44"/>
      <c r="NNM275" s="44"/>
      <c r="NNN275" s="44"/>
      <c r="NNO275" s="44"/>
      <c r="NNP275" s="44"/>
      <c r="NNQ275" s="44"/>
      <c r="NNR275" s="44"/>
      <c r="NNS275" s="44"/>
      <c r="NNT275" s="44"/>
      <c r="NNU275" s="44"/>
      <c r="NNV275" s="44"/>
      <c r="NNW275" s="44"/>
      <c r="NNX275" s="44"/>
      <c r="NNY275" s="44"/>
      <c r="NNZ275" s="44"/>
      <c r="NOA275" s="44"/>
      <c r="NOB275" s="44"/>
      <c r="NOC275" s="44"/>
      <c r="NOD275" s="44"/>
      <c r="NOE275" s="44"/>
      <c r="NOF275" s="44"/>
      <c r="NOG275" s="44"/>
      <c r="NOH275" s="44"/>
      <c r="NOI275" s="44"/>
      <c r="NOJ275" s="44"/>
      <c r="NOK275" s="44"/>
      <c r="NOL275" s="44"/>
      <c r="NOM275" s="44"/>
      <c r="NON275" s="44"/>
      <c r="NOO275" s="44"/>
      <c r="NOP275" s="44"/>
      <c r="NOQ275" s="44"/>
      <c r="NOR275" s="44"/>
      <c r="NOS275" s="44"/>
      <c r="NOT275" s="44"/>
      <c r="NOU275" s="44"/>
      <c r="NOV275" s="44"/>
      <c r="NOW275" s="44"/>
      <c r="NOX275" s="44"/>
      <c r="NOY275" s="44"/>
      <c r="NOZ275" s="44"/>
      <c r="NPA275" s="44"/>
      <c r="NPB275" s="44"/>
      <c r="NPC275" s="44"/>
      <c r="NPD275" s="44"/>
      <c r="NPE275" s="44"/>
      <c r="NPF275" s="44"/>
      <c r="NPG275" s="44"/>
      <c r="NPH275" s="44"/>
      <c r="NPI275" s="44"/>
      <c r="NPJ275" s="44"/>
      <c r="NPK275" s="44"/>
      <c r="NPL275" s="44"/>
      <c r="NPM275" s="44"/>
      <c r="NPN275" s="44"/>
      <c r="NPO275" s="44"/>
      <c r="NPP275" s="44"/>
      <c r="NPQ275" s="44"/>
      <c r="NPR275" s="44"/>
      <c r="NPS275" s="44"/>
      <c r="NPT275" s="44"/>
      <c r="NPU275" s="44"/>
      <c r="NPV275" s="44"/>
      <c r="NPW275" s="44"/>
      <c r="NPX275" s="44"/>
      <c r="NPY275" s="44"/>
      <c r="NPZ275" s="44"/>
      <c r="NQA275" s="44"/>
      <c r="NQB275" s="44"/>
      <c r="NQC275" s="44"/>
      <c r="NQD275" s="44"/>
      <c r="NQE275" s="44"/>
      <c r="NQF275" s="44"/>
      <c r="NQG275" s="44"/>
      <c r="NQH275" s="44"/>
      <c r="NQI275" s="44"/>
      <c r="NQJ275" s="44"/>
      <c r="NQK275" s="44"/>
      <c r="NQL275" s="44"/>
      <c r="NQM275" s="44"/>
      <c r="NQN275" s="44"/>
      <c r="NQO275" s="44"/>
      <c r="NQP275" s="44"/>
      <c r="NQQ275" s="44"/>
      <c r="NQR275" s="44"/>
      <c r="NQS275" s="44"/>
      <c r="NQT275" s="44"/>
      <c r="NQU275" s="44"/>
      <c r="NQV275" s="44"/>
      <c r="NQW275" s="44"/>
      <c r="NQX275" s="44"/>
      <c r="NQY275" s="44"/>
      <c r="NQZ275" s="44"/>
      <c r="NRA275" s="44"/>
      <c r="NRB275" s="44"/>
      <c r="NRC275" s="44"/>
      <c r="NRD275" s="44"/>
      <c r="NRE275" s="44"/>
      <c r="NRF275" s="44"/>
      <c r="NRG275" s="44"/>
      <c r="NRH275" s="44"/>
      <c r="NRI275" s="44"/>
      <c r="NRJ275" s="44"/>
      <c r="NRK275" s="44"/>
      <c r="NRL275" s="44"/>
      <c r="NRM275" s="44"/>
      <c r="NRN275" s="44"/>
      <c r="NRO275" s="44"/>
      <c r="NRP275" s="44"/>
      <c r="NRQ275" s="44"/>
      <c r="NRR275" s="44"/>
      <c r="NRS275" s="44"/>
      <c r="NRT275" s="44"/>
      <c r="NRU275" s="44"/>
      <c r="NRV275" s="44"/>
      <c r="NRW275" s="44"/>
      <c r="NRX275" s="44"/>
      <c r="NRY275" s="44"/>
      <c r="NRZ275" s="44"/>
      <c r="NSA275" s="44"/>
      <c r="NSB275" s="44"/>
      <c r="NSC275" s="44"/>
      <c r="NSD275" s="44"/>
      <c r="NSE275" s="44"/>
      <c r="NSF275" s="44"/>
      <c r="NSG275" s="44"/>
      <c r="NSH275" s="44"/>
      <c r="NSI275" s="44"/>
      <c r="NSJ275" s="44"/>
      <c r="NSK275" s="44"/>
      <c r="NSL275" s="44"/>
      <c r="NSM275" s="44"/>
      <c r="NSN275" s="44"/>
      <c r="NSO275" s="44"/>
      <c r="NSP275" s="44"/>
      <c r="NSQ275" s="44"/>
      <c r="NSR275" s="44"/>
      <c r="NSS275" s="44"/>
      <c r="NST275" s="44"/>
      <c r="NSU275" s="44"/>
      <c r="NSV275" s="44"/>
      <c r="NSW275" s="44"/>
      <c r="NSX275" s="44"/>
      <c r="NSY275" s="44"/>
      <c r="NSZ275" s="44"/>
      <c r="NTA275" s="44"/>
      <c r="NTB275" s="44"/>
      <c r="NTC275" s="44"/>
      <c r="NTD275" s="44"/>
      <c r="NTE275" s="44"/>
      <c r="NTF275" s="44"/>
      <c r="NTG275" s="44"/>
      <c r="NTH275" s="44"/>
      <c r="NTI275" s="44"/>
      <c r="NTJ275" s="44"/>
      <c r="NTK275" s="44"/>
      <c r="NTL275" s="44"/>
      <c r="NTM275" s="44"/>
      <c r="NTN275" s="44"/>
      <c r="NTO275" s="44"/>
      <c r="NTP275" s="44"/>
      <c r="NTQ275" s="44"/>
      <c r="NTR275" s="44"/>
      <c r="NTS275" s="44"/>
      <c r="NTT275" s="44"/>
      <c r="NTU275" s="44"/>
      <c r="NTV275" s="44"/>
      <c r="NTW275" s="44"/>
      <c r="NTX275" s="44"/>
      <c r="NTY275" s="44"/>
      <c r="NTZ275" s="44"/>
      <c r="NUA275" s="44"/>
      <c r="NUB275" s="44"/>
      <c r="NUC275" s="44"/>
      <c r="NUD275" s="44"/>
      <c r="NUE275" s="44"/>
      <c r="NUF275" s="44"/>
      <c r="NUG275" s="44"/>
      <c r="NUH275" s="44"/>
      <c r="NUI275" s="44"/>
      <c r="NUJ275" s="44"/>
      <c r="NUK275" s="44"/>
      <c r="NUL275" s="44"/>
      <c r="NUM275" s="44"/>
      <c r="NUN275" s="44"/>
      <c r="NUO275" s="44"/>
      <c r="NUP275" s="44"/>
      <c r="NUQ275" s="44"/>
      <c r="NUR275" s="44"/>
      <c r="NUS275" s="44"/>
      <c r="NUT275" s="44"/>
      <c r="NUU275" s="44"/>
      <c r="NUV275" s="44"/>
      <c r="NUW275" s="44"/>
      <c r="NUX275" s="44"/>
      <c r="NUY275" s="44"/>
      <c r="NUZ275" s="44"/>
      <c r="NVA275" s="44"/>
      <c r="NVB275" s="44"/>
      <c r="NVC275" s="44"/>
      <c r="NVD275" s="44"/>
      <c r="NVE275" s="44"/>
      <c r="NVF275" s="44"/>
      <c r="NVG275" s="44"/>
      <c r="NVH275" s="44"/>
      <c r="NVI275" s="44"/>
      <c r="NVJ275" s="44"/>
      <c r="NVK275" s="44"/>
      <c r="NVL275" s="44"/>
      <c r="NVM275" s="44"/>
      <c r="NVN275" s="44"/>
      <c r="NVO275" s="44"/>
      <c r="NVP275" s="44"/>
      <c r="NVQ275" s="44"/>
      <c r="NVR275" s="44"/>
      <c r="NVS275" s="44"/>
      <c r="NVT275" s="44"/>
      <c r="NVU275" s="44"/>
      <c r="NVV275" s="44"/>
      <c r="NVW275" s="44"/>
      <c r="NVX275" s="44"/>
      <c r="NVY275" s="44"/>
      <c r="NVZ275" s="44"/>
      <c r="NWA275" s="44"/>
      <c r="NWB275" s="44"/>
      <c r="NWC275" s="44"/>
      <c r="NWD275" s="44"/>
      <c r="NWE275" s="44"/>
      <c r="NWF275" s="44"/>
      <c r="NWG275" s="44"/>
      <c r="NWH275" s="44"/>
      <c r="NWI275" s="44"/>
      <c r="NWJ275" s="44"/>
      <c r="NWK275" s="44"/>
      <c r="NWL275" s="44"/>
      <c r="NWM275" s="44"/>
      <c r="NWN275" s="44"/>
      <c r="NWO275" s="44"/>
      <c r="NWP275" s="44"/>
      <c r="NWQ275" s="44"/>
      <c r="NWR275" s="44"/>
      <c r="NWS275" s="44"/>
      <c r="NWT275" s="44"/>
      <c r="NWU275" s="44"/>
      <c r="NWV275" s="44"/>
      <c r="NWW275" s="44"/>
      <c r="NWX275" s="44"/>
      <c r="NWY275" s="44"/>
      <c r="NWZ275" s="44"/>
      <c r="NXA275" s="44"/>
      <c r="NXB275" s="44"/>
      <c r="NXC275" s="44"/>
      <c r="NXD275" s="44"/>
      <c r="NXE275" s="44"/>
      <c r="NXF275" s="44"/>
      <c r="NXG275" s="44"/>
      <c r="NXH275" s="44"/>
      <c r="NXI275" s="44"/>
      <c r="NXJ275" s="44"/>
      <c r="NXK275" s="44"/>
      <c r="NXL275" s="44"/>
      <c r="NXM275" s="44"/>
      <c r="NXN275" s="44"/>
      <c r="NXO275" s="44"/>
      <c r="NXP275" s="44"/>
      <c r="NXQ275" s="44"/>
      <c r="NXR275" s="44"/>
      <c r="NXS275" s="44"/>
      <c r="NXT275" s="44"/>
      <c r="NXU275" s="44"/>
      <c r="NXV275" s="44"/>
      <c r="NXW275" s="44"/>
      <c r="NXX275" s="44"/>
      <c r="NXY275" s="44"/>
      <c r="NXZ275" s="44"/>
      <c r="NYA275" s="44"/>
      <c r="NYB275" s="44"/>
      <c r="NYC275" s="44"/>
      <c r="NYD275" s="44"/>
      <c r="NYE275" s="44"/>
      <c r="NYF275" s="44"/>
      <c r="NYG275" s="44"/>
      <c r="NYH275" s="44"/>
      <c r="NYI275" s="44"/>
      <c r="NYJ275" s="44"/>
      <c r="NYK275" s="44"/>
      <c r="NYL275" s="44"/>
      <c r="NYM275" s="44"/>
      <c r="NYN275" s="44"/>
      <c r="NYO275" s="44"/>
      <c r="NYP275" s="44"/>
      <c r="NYQ275" s="44"/>
      <c r="NYR275" s="44"/>
      <c r="NYS275" s="44"/>
      <c r="NYT275" s="44"/>
      <c r="NYU275" s="44"/>
      <c r="NYV275" s="44"/>
      <c r="NYW275" s="44"/>
      <c r="NYX275" s="44"/>
      <c r="NYY275" s="44"/>
      <c r="NYZ275" s="44"/>
      <c r="NZA275" s="44"/>
      <c r="NZB275" s="44"/>
      <c r="NZC275" s="44"/>
      <c r="NZD275" s="44"/>
      <c r="NZE275" s="44"/>
      <c r="NZF275" s="44"/>
      <c r="NZG275" s="44"/>
      <c r="NZH275" s="44"/>
      <c r="NZI275" s="44"/>
      <c r="NZJ275" s="44"/>
      <c r="NZK275" s="44"/>
      <c r="NZL275" s="44"/>
      <c r="NZM275" s="44"/>
      <c r="NZN275" s="44"/>
      <c r="NZO275" s="44"/>
      <c r="NZP275" s="44"/>
      <c r="NZQ275" s="44"/>
      <c r="NZR275" s="44"/>
      <c r="NZS275" s="44"/>
      <c r="NZT275" s="44"/>
      <c r="NZU275" s="44"/>
      <c r="NZV275" s="44"/>
      <c r="NZW275" s="44"/>
      <c r="NZX275" s="44"/>
      <c r="NZY275" s="44"/>
      <c r="NZZ275" s="44"/>
      <c r="OAA275" s="44"/>
      <c r="OAB275" s="44"/>
      <c r="OAC275" s="44"/>
      <c r="OAD275" s="44"/>
      <c r="OAE275" s="44"/>
      <c r="OAF275" s="44"/>
      <c r="OAG275" s="44"/>
      <c r="OAH275" s="44"/>
      <c r="OAI275" s="44"/>
      <c r="OAJ275" s="44"/>
      <c r="OAK275" s="44"/>
      <c r="OAL275" s="44"/>
      <c r="OAM275" s="44"/>
      <c r="OAN275" s="44"/>
      <c r="OAO275" s="44"/>
      <c r="OAP275" s="44"/>
      <c r="OAQ275" s="44"/>
      <c r="OAR275" s="44"/>
      <c r="OAS275" s="44"/>
      <c r="OAT275" s="44"/>
      <c r="OAU275" s="44"/>
      <c r="OAV275" s="44"/>
      <c r="OAW275" s="44"/>
      <c r="OAX275" s="44"/>
      <c r="OAY275" s="44"/>
      <c r="OAZ275" s="44"/>
      <c r="OBA275" s="44"/>
      <c r="OBB275" s="44"/>
      <c r="OBC275" s="44"/>
      <c r="OBD275" s="44"/>
      <c r="OBE275" s="44"/>
      <c r="OBF275" s="44"/>
      <c r="OBG275" s="44"/>
      <c r="OBH275" s="44"/>
      <c r="OBI275" s="44"/>
      <c r="OBJ275" s="44"/>
      <c r="OBK275" s="44"/>
      <c r="OBL275" s="44"/>
      <c r="OBM275" s="44"/>
      <c r="OBN275" s="44"/>
      <c r="OBO275" s="44"/>
      <c r="OBP275" s="44"/>
      <c r="OBQ275" s="44"/>
      <c r="OBR275" s="44"/>
      <c r="OBS275" s="44"/>
      <c r="OBT275" s="44"/>
      <c r="OBU275" s="44"/>
      <c r="OBV275" s="44"/>
      <c r="OBW275" s="44"/>
      <c r="OBX275" s="44"/>
      <c r="OBY275" s="44"/>
      <c r="OBZ275" s="44"/>
      <c r="OCA275" s="44"/>
      <c r="OCB275" s="44"/>
      <c r="OCC275" s="44"/>
      <c r="OCD275" s="44"/>
      <c r="OCE275" s="44"/>
      <c r="OCF275" s="44"/>
      <c r="OCG275" s="44"/>
      <c r="OCH275" s="44"/>
      <c r="OCI275" s="44"/>
      <c r="OCJ275" s="44"/>
      <c r="OCK275" s="44"/>
      <c r="OCL275" s="44"/>
      <c r="OCM275" s="44"/>
      <c r="OCN275" s="44"/>
      <c r="OCO275" s="44"/>
      <c r="OCP275" s="44"/>
      <c r="OCQ275" s="44"/>
      <c r="OCR275" s="44"/>
      <c r="OCS275" s="44"/>
      <c r="OCT275" s="44"/>
      <c r="OCU275" s="44"/>
      <c r="OCV275" s="44"/>
      <c r="OCW275" s="44"/>
      <c r="OCX275" s="44"/>
      <c r="OCY275" s="44"/>
      <c r="OCZ275" s="44"/>
      <c r="ODA275" s="44"/>
      <c r="ODB275" s="44"/>
      <c r="ODC275" s="44"/>
      <c r="ODD275" s="44"/>
      <c r="ODE275" s="44"/>
      <c r="ODF275" s="44"/>
      <c r="ODG275" s="44"/>
      <c r="ODH275" s="44"/>
      <c r="ODI275" s="44"/>
      <c r="ODJ275" s="44"/>
      <c r="ODK275" s="44"/>
      <c r="ODL275" s="44"/>
      <c r="ODM275" s="44"/>
      <c r="ODN275" s="44"/>
      <c r="ODO275" s="44"/>
      <c r="ODP275" s="44"/>
      <c r="ODQ275" s="44"/>
      <c r="ODR275" s="44"/>
      <c r="ODS275" s="44"/>
      <c r="ODT275" s="44"/>
      <c r="ODU275" s="44"/>
      <c r="ODV275" s="44"/>
      <c r="ODW275" s="44"/>
      <c r="ODX275" s="44"/>
      <c r="ODY275" s="44"/>
      <c r="ODZ275" s="44"/>
      <c r="OEA275" s="44"/>
      <c r="OEB275" s="44"/>
      <c r="OEC275" s="44"/>
      <c r="OED275" s="44"/>
      <c r="OEE275" s="44"/>
      <c r="OEF275" s="44"/>
      <c r="OEG275" s="44"/>
      <c r="OEH275" s="44"/>
      <c r="OEI275" s="44"/>
      <c r="OEJ275" s="44"/>
      <c r="OEK275" s="44"/>
      <c r="OEL275" s="44"/>
      <c r="OEM275" s="44"/>
      <c r="OEN275" s="44"/>
      <c r="OEO275" s="44"/>
      <c r="OEP275" s="44"/>
      <c r="OEQ275" s="44"/>
      <c r="OER275" s="44"/>
      <c r="OES275" s="44"/>
      <c r="OET275" s="44"/>
      <c r="OEU275" s="44"/>
      <c r="OEV275" s="44"/>
      <c r="OEW275" s="44"/>
      <c r="OEX275" s="44"/>
      <c r="OEY275" s="44"/>
      <c r="OEZ275" s="44"/>
      <c r="OFA275" s="44"/>
      <c r="OFB275" s="44"/>
      <c r="OFC275" s="44"/>
      <c r="OFD275" s="44"/>
      <c r="OFE275" s="44"/>
      <c r="OFF275" s="44"/>
      <c r="OFG275" s="44"/>
      <c r="OFH275" s="44"/>
      <c r="OFI275" s="44"/>
      <c r="OFJ275" s="44"/>
      <c r="OFK275" s="44"/>
      <c r="OFL275" s="44"/>
      <c r="OFM275" s="44"/>
      <c r="OFN275" s="44"/>
      <c r="OFO275" s="44"/>
      <c r="OFP275" s="44"/>
      <c r="OFQ275" s="44"/>
      <c r="OFR275" s="44"/>
      <c r="OFS275" s="44"/>
      <c r="OFT275" s="44"/>
      <c r="OFU275" s="44"/>
      <c r="OFV275" s="44"/>
      <c r="OFW275" s="44"/>
      <c r="OFX275" s="44"/>
      <c r="OFY275" s="44"/>
      <c r="OFZ275" s="44"/>
      <c r="OGA275" s="44"/>
      <c r="OGB275" s="44"/>
      <c r="OGC275" s="44"/>
      <c r="OGD275" s="44"/>
      <c r="OGE275" s="44"/>
      <c r="OGF275" s="44"/>
      <c r="OGG275" s="44"/>
      <c r="OGH275" s="44"/>
      <c r="OGI275" s="44"/>
      <c r="OGJ275" s="44"/>
      <c r="OGK275" s="44"/>
      <c r="OGL275" s="44"/>
      <c r="OGM275" s="44"/>
      <c r="OGN275" s="44"/>
      <c r="OGO275" s="44"/>
      <c r="OGP275" s="44"/>
      <c r="OGQ275" s="44"/>
      <c r="OGR275" s="44"/>
      <c r="OGS275" s="44"/>
      <c r="OGT275" s="44"/>
      <c r="OGU275" s="44"/>
      <c r="OGV275" s="44"/>
      <c r="OGW275" s="44"/>
      <c r="OGX275" s="44"/>
      <c r="OGY275" s="44"/>
      <c r="OGZ275" s="44"/>
      <c r="OHA275" s="44"/>
      <c r="OHB275" s="44"/>
      <c r="OHC275" s="44"/>
      <c r="OHD275" s="44"/>
      <c r="OHE275" s="44"/>
      <c r="OHF275" s="44"/>
      <c r="OHG275" s="44"/>
      <c r="OHH275" s="44"/>
      <c r="OHI275" s="44"/>
      <c r="OHJ275" s="44"/>
      <c r="OHK275" s="44"/>
      <c r="OHL275" s="44"/>
      <c r="OHM275" s="44"/>
      <c r="OHN275" s="44"/>
      <c r="OHO275" s="44"/>
      <c r="OHP275" s="44"/>
      <c r="OHQ275" s="44"/>
      <c r="OHR275" s="44"/>
      <c r="OHS275" s="44"/>
      <c r="OHT275" s="44"/>
      <c r="OHU275" s="44"/>
      <c r="OHV275" s="44"/>
      <c r="OHW275" s="44"/>
      <c r="OHX275" s="44"/>
      <c r="OHY275" s="44"/>
      <c r="OHZ275" s="44"/>
      <c r="OIA275" s="44"/>
      <c r="OIB275" s="44"/>
      <c r="OIC275" s="44"/>
      <c r="OID275" s="44"/>
      <c r="OIE275" s="44"/>
      <c r="OIF275" s="44"/>
      <c r="OIG275" s="44"/>
      <c r="OIH275" s="44"/>
      <c r="OII275" s="44"/>
      <c r="OIJ275" s="44"/>
      <c r="OIK275" s="44"/>
      <c r="OIL275" s="44"/>
      <c r="OIM275" s="44"/>
      <c r="OIN275" s="44"/>
      <c r="OIO275" s="44"/>
      <c r="OIP275" s="44"/>
      <c r="OIQ275" s="44"/>
      <c r="OIR275" s="44"/>
      <c r="OIS275" s="44"/>
      <c r="OIT275" s="44"/>
      <c r="OIU275" s="44"/>
      <c r="OIV275" s="44"/>
      <c r="OIW275" s="44"/>
      <c r="OIX275" s="44"/>
      <c r="OIY275" s="44"/>
      <c r="OIZ275" s="44"/>
      <c r="OJA275" s="44"/>
      <c r="OJB275" s="44"/>
      <c r="OJC275" s="44"/>
      <c r="OJD275" s="44"/>
      <c r="OJE275" s="44"/>
      <c r="OJF275" s="44"/>
      <c r="OJG275" s="44"/>
      <c r="OJH275" s="44"/>
      <c r="OJI275" s="44"/>
      <c r="OJJ275" s="44"/>
      <c r="OJK275" s="44"/>
      <c r="OJL275" s="44"/>
      <c r="OJM275" s="44"/>
      <c r="OJN275" s="44"/>
      <c r="OJO275" s="44"/>
      <c r="OJP275" s="44"/>
      <c r="OJQ275" s="44"/>
      <c r="OJR275" s="44"/>
      <c r="OJS275" s="44"/>
      <c r="OJT275" s="44"/>
      <c r="OJU275" s="44"/>
      <c r="OJV275" s="44"/>
      <c r="OJW275" s="44"/>
      <c r="OJX275" s="44"/>
      <c r="OJY275" s="44"/>
      <c r="OJZ275" s="44"/>
      <c r="OKA275" s="44"/>
      <c r="OKB275" s="44"/>
      <c r="OKC275" s="44"/>
      <c r="OKD275" s="44"/>
      <c r="OKE275" s="44"/>
      <c r="OKF275" s="44"/>
      <c r="OKG275" s="44"/>
      <c r="OKH275" s="44"/>
      <c r="OKI275" s="44"/>
      <c r="OKJ275" s="44"/>
      <c r="OKK275" s="44"/>
      <c r="OKL275" s="44"/>
      <c r="OKM275" s="44"/>
      <c r="OKN275" s="44"/>
      <c r="OKO275" s="44"/>
      <c r="OKP275" s="44"/>
      <c r="OKQ275" s="44"/>
      <c r="OKR275" s="44"/>
      <c r="OKS275" s="44"/>
      <c r="OKT275" s="44"/>
      <c r="OKU275" s="44"/>
      <c r="OKV275" s="44"/>
      <c r="OKW275" s="44"/>
      <c r="OKX275" s="44"/>
      <c r="OKY275" s="44"/>
      <c r="OKZ275" s="44"/>
      <c r="OLA275" s="44"/>
      <c r="OLB275" s="44"/>
      <c r="OLC275" s="44"/>
      <c r="OLD275" s="44"/>
      <c r="OLE275" s="44"/>
      <c r="OLF275" s="44"/>
      <c r="OLG275" s="44"/>
      <c r="OLH275" s="44"/>
      <c r="OLI275" s="44"/>
      <c r="OLJ275" s="44"/>
      <c r="OLK275" s="44"/>
      <c r="OLL275" s="44"/>
      <c r="OLM275" s="44"/>
      <c r="OLN275" s="44"/>
      <c r="OLO275" s="44"/>
      <c r="OLP275" s="44"/>
      <c r="OLQ275" s="44"/>
      <c r="OLR275" s="44"/>
      <c r="OLS275" s="44"/>
      <c r="OLT275" s="44"/>
      <c r="OLU275" s="44"/>
      <c r="OLV275" s="44"/>
      <c r="OLW275" s="44"/>
      <c r="OLX275" s="44"/>
      <c r="OLY275" s="44"/>
      <c r="OLZ275" s="44"/>
      <c r="OMA275" s="44"/>
      <c r="OMB275" s="44"/>
      <c r="OMC275" s="44"/>
      <c r="OMD275" s="44"/>
      <c r="OME275" s="44"/>
      <c r="OMF275" s="44"/>
      <c r="OMG275" s="44"/>
      <c r="OMH275" s="44"/>
      <c r="OMI275" s="44"/>
      <c r="OMJ275" s="44"/>
      <c r="OMK275" s="44"/>
      <c r="OML275" s="44"/>
      <c r="OMM275" s="44"/>
      <c r="OMN275" s="44"/>
      <c r="OMO275" s="44"/>
      <c r="OMP275" s="44"/>
      <c r="OMQ275" s="44"/>
      <c r="OMR275" s="44"/>
      <c r="OMS275" s="44"/>
      <c r="OMT275" s="44"/>
      <c r="OMU275" s="44"/>
      <c r="OMV275" s="44"/>
      <c r="OMW275" s="44"/>
      <c r="OMX275" s="44"/>
      <c r="OMY275" s="44"/>
      <c r="OMZ275" s="44"/>
      <c r="ONA275" s="44"/>
      <c r="ONB275" s="44"/>
      <c r="ONC275" s="44"/>
      <c r="OND275" s="44"/>
      <c r="ONE275" s="44"/>
      <c r="ONF275" s="44"/>
      <c r="ONG275" s="44"/>
      <c r="ONH275" s="44"/>
      <c r="ONI275" s="44"/>
      <c r="ONJ275" s="44"/>
      <c r="ONK275" s="44"/>
      <c r="ONL275" s="44"/>
      <c r="ONM275" s="44"/>
      <c r="ONN275" s="44"/>
      <c r="ONO275" s="44"/>
      <c r="ONP275" s="44"/>
      <c r="ONQ275" s="44"/>
      <c r="ONR275" s="44"/>
      <c r="ONS275" s="44"/>
      <c r="ONT275" s="44"/>
      <c r="ONU275" s="44"/>
      <c r="ONV275" s="44"/>
      <c r="ONW275" s="44"/>
      <c r="ONX275" s="44"/>
      <c r="ONY275" s="44"/>
      <c r="ONZ275" s="44"/>
      <c r="OOA275" s="44"/>
      <c r="OOB275" s="44"/>
      <c r="OOC275" s="44"/>
      <c r="OOD275" s="44"/>
      <c r="OOE275" s="44"/>
      <c r="OOF275" s="44"/>
      <c r="OOG275" s="44"/>
      <c r="OOH275" s="44"/>
      <c r="OOI275" s="44"/>
      <c r="OOJ275" s="44"/>
      <c r="OOK275" s="44"/>
      <c r="OOL275" s="44"/>
      <c r="OOM275" s="44"/>
      <c r="OON275" s="44"/>
      <c r="OOO275" s="44"/>
      <c r="OOP275" s="44"/>
      <c r="OOQ275" s="44"/>
      <c r="OOR275" s="44"/>
      <c r="OOS275" s="44"/>
      <c r="OOT275" s="44"/>
      <c r="OOU275" s="44"/>
      <c r="OOV275" s="44"/>
      <c r="OOW275" s="44"/>
      <c r="OOX275" s="44"/>
      <c r="OOY275" s="44"/>
      <c r="OOZ275" s="44"/>
      <c r="OPA275" s="44"/>
      <c r="OPB275" s="44"/>
      <c r="OPC275" s="44"/>
      <c r="OPD275" s="44"/>
      <c r="OPE275" s="44"/>
      <c r="OPF275" s="44"/>
      <c r="OPG275" s="44"/>
      <c r="OPH275" s="44"/>
      <c r="OPI275" s="44"/>
      <c r="OPJ275" s="44"/>
      <c r="OPK275" s="44"/>
      <c r="OPL275" s="44"/>
      <c r="OPM275" s="44"/>
      <c r="OPN275" s="44"/>
      <c r="OPO275" s="44"/>
      <c r="OPP275" s="44"/>
      <c r="OPQ275" s="44"/>
      <c r="OPR275" s="44"/>
      <c r="OPS275" s="44"/>
      <c r="OPT275" s="44"/>
      <c r="OPU275" s="44"/>
      <c r="OPV275" s="44"/>
      <c r="OPW275" s="44"/>
      <c r="OPX275" s="44"/>
      <c r="OPY275" s="44"/>
      <c r="OPZ275" s="44"/>
      <c r="OQA275" s="44"/>
      <c r="OQB275" s="44"/>
      <c r="OQC275" s="44"/>
      <c r="OQD275" s="44"/>
      <c r="OQE275" s="44"/>
      <c r="OQF275" s="44"/>
      <c r="OQG275" s="44"/>
      <c r="OQH275" s="44"/>
      <c r="OQI275" s="44"/>
      <c r="OQJ275" s="44"/>
      <c r="OQK275" s="44"/>
      <c r="OQL275" s="44"/>
      <c r="OQM275" s="44"/>
      <c r="OQN275" s="44"/>
      <c r="OQO275" s="44"/>
      <c r="OQP275" s="44"/>
      <c r="OQQ275" s="44"/>
      <c r="OQR275" s="44"/>
      <c r="OQS275" s="44"/>
      <c r="OQT275" s="44"/>
      <c r="OQU275" s="44"/>
      <c r="OQV275" s="44"/>
      <c r="OQW275" s="44"/>
      <c r="OQX275" s="44"/>
      <c r="OQY275" s="44"/>
      <c r="OQZ275" s="44"/>
      <c r="ORA275" s="44"/>
      <c r="ORB275" s="44"/>
      <c r="ORC275" s="44"/>
      <c r="ORD275" s="44"/>
      <c r="ORE275" s="44"/>
      <c r="ORF275" s="44"/>
      <c r="ORG275" s="44"/>
      <c r="ORH275" s="44"/>
      <c r="ORI275" s="44"/>
      <c r="ORJ275" s="44"/>
      <c r="ORK275" s="44"/>
      <c r="ORL275" s="44"/>
      <c r="ORM275" s="44"/>
      <c r="ORN275" s="44"/>
      <c r="ORO275" s="44"/>
      <c r="ORP275" s="44"/>
      <c r="ORQ275" s="44"/>
      <c r="ORR275" s="44"/>
      <c r="ORS275" s="44"/>
      <c r="ORT275" s="44"/>
      <c r="ORU275" s="44"/>
      <c r="ORV275" s="44"/>
      <c r="ORW275" s="44"/>
      <c r="ORX275" s="44"/>
      <c r="ORY275" s="44"/>
      <c r="ORZ275" s="44"/>
      <c r="OSA275" s="44"/>
      <c r="OSB275" s="44"/>
      <c r="OSC275" s="44"/>
      <c r="OSD275" s="44"/>
      <c r="OSE275" s="44"/>
      <c r="OSF275" s="44"/>
      <c r="OSG275" s="44"/>
      <c r="OSH275" s="44"/>
      <c r="OSI275" s="44"/>
      <c r="OSJ275" s="44"/>
      <c r="OSK275" s="44"/>
      <c r="OSL275" s="44"/>
      <c r="OSM275" s="44"/>
      <c r="OSN275" s="44"/>
      <c r="OSO275" s="44"/>
      <c r="OSP275" s="44"/>
      <c r="OSQ275" s="44"/>
      <c r="OSR275" s="44"/>
      <c r="OSS275" s="44"/>
      <c r="OST275" s="44"/>
      <c r="OSU275" s="44"/>
      <c r="OSV275" s="44"/>
      <c r="OSW275" s="44"/>
      <c r="OSX275" s="44"/>
      <c r="OSY275" s="44"/>
      <c r="OSZ275" s="44"/>
      <c r="OTA275" s="44"/>
      <c r="OTB275" s="44"/>
      <c r="OTC275" s="44"/>
      <c r="OTD275" s="44"/>
      <c r="OTE275" s="44"/>
      <c r="OTF275" s="44"/>
      <c r="OTG275" s="44"/>
      <c r="OTH275" s="44"/>
      <c r="OTI275" s="44"/>
      <c r="OTJ275" s="44"/>
      <c r="OTK275" s="44"/>
      <c r="OTL275" s="44"/>
      <c r="OTM275" s="44"/>
      <c r="OTN275" s="44"/>
      <c r="OTO275" s="44"/>
      <c r="OTP275" s="44"/>
      <c r="OTQ275" s="44"/>
      <c r="OTR275" s="44"/>
      <c r="OTS275" s="44"/>
      <c r="OTT275" s="44"/>
      <c r="OTU275" s="44"/>
      <c r="OTV275" s="44"/>
      <c r="OTW275" s="44"/>
      <c r="OTX275" s="44"/>
      <c r="OTY275" s="44"/>
      <c r="OTZ275" s="44"/>
      <c r="OUA275" s="44"/>
      <c r="OUB275" s="44"/>
      <c r="OUC275" s="44"/>
      <c r="OUD275" s="44"/>
      <c r="OUE275" s="44"/>
      <c r="OUF275" s="44"/>
      <c r="OUG275" s="44"/>
      <c r="OUH275" s="44"/>
      <c r="OUI275" s="44"/>
      <c r="OUJ275" s="44"/>
      <c r="OUK275" s="44"/>
      <c r="OUL275" s="44"/>
      <c r="OUM275" s="44"/>
      <c r="OUN275" s="44"/>
      <c r="OUO275" s="44"/>
      <c r="OUP275" s="44"/>
      <c r="OUQ275" s="44"/>
      <c r="OUR275" s="44"/>
      <c r="OUS275" s="44"/>
      <c r="OUT275" s="44"/>
      <c r="OUU275" s="44"/>
      <c r="OUV275" s="44"/>
      <c r="OUW275" s="44"/>
      <c r="OUX275" s="44"/>
      <c r="OUY275" s="44"/>
      <c r="OUZ275" s="44"/>
      <c r="OVA275" s="44"/>
      <c r="OVB275" s="44"/>
      <c r="OVC275" s="44"/>
      <c r="OVD275" s="44"/>
      <c r="OVE275" s="44"/>
      <c r="OVF275" s="44"/>
      <c r="OVG275" s="44"/>
      <c r="OVH275" s="44"/>
      <c r="OVI275" s="44"/>
      <c r="OVJ275" s="44"/>
      <c r="OVK275" s="44"/>
      <c r="OVL275" s="44"/>
      <c r="OVM275" s="44"/>
      <c r="OVN275" s="44"/>
      <c r="OVO275" s="44"/>
      <c r="OVP275" s="44"/>
      <c r="OVQ275" s="44"/>
      <c r="OVR275" s="44"/>
      <c r="OVS275" s="44"/>
      <c r="OVT275" s="44"/>
      <c r="OVU275" s="44"/>
      <c r="OVV275" s="44"/>
      <c r="OVW275" s="44"/>
      <c r="OVX275" s="44"/>
      <c r="OVY275" s="44"/>
      <c r="OVZ275" s="44"/>
      <c r="OWA275" s="44"/>
      <c r="OWB275" s="44"/>
      <c r="OWC275" s="44"/>
      <c r="OWD275" s="44"/>
      <c r="OWE275" s="44"/>
      <c r="OWF275" s="44"/>
      <c r="OWG275" s="44"/>
      <c r="OWH275" s="44"/>
      <c r="OWI275" s="44"/>
      <c r="OWJ275" s="44"/>
      <c r="OWK275" s="44"/>
      <c r="OWL275" s="44"/>
      <c r="OWM275" s="44"/>
      <c r="OWN275" s="44"/>
      <c r="OWO275" s="44"/>
      <c r="OWP275" s="44"/>
      <c r="OWQ275" s="44"/>
      <c r="OWR275" s="44"/>
      <c r="OWS275" s="44"/>
      <c r="OWT275" s="44"/>
      <c r="OWU275" s="44"/>
      <c r="OWV275" s="44"/>
      <c r="OWW275" s="44"/>
      <c r="OWX275" s="44"/>
      <c r="OWY275" s="44"/>
      <c r="OWZ275" s="44"/>
      <c r="OXA275" s="44"/>
      <c r="OXB275" s="44"/>
      <c r="OXC275" s="44"/>
      <c r="OXD275" s="44"/>
      <c r="OXE275" s="44"/>
      <c r="OXF275" s="44"/>
      <c r="OXG275" s="44"/>
      <c r="OXH275" s="44"/>
      <c r="OXI275" s="44"/>
      <c r="OXJ275" s="44"/>
      <c r="OXK275" s="44"/>
      <c r="OXL275" s="44"/>
      <c r="OXM275" s="44"/>
      <c r="OXN275" s="44"/>
      <c r="OXO275" s="44"/>
      <c r="OXP275" s="44"/>
      <c r="OXQ275" s="44"/>
      <c r="OXR275" s="44"/>
      <c r="OXS275" s="44"/>
      <c r="OXT275" s="44"/>
      <c r="OXU275" s="44"/>
      <c r="OXV275" s="44"/>
      <c r="OXW275" s="44"/>
      <c r="OXX275" s="44"/>
      <c r="OXY275" s="44"/>
      <c r="OXZ275" s="44"/>
      <c r="OYA275" s="44"/>
      <c r="OYB275" s="44"/>
      <c r="OYC275" s="44"/>
      <c r="OYD275" s="44"/>
      <c r="OYE275" s="44"/>
      <c r="OYF275" s="44"/>
      <c r="OYG275" s="44"/>
      <c r="OYH275" s="44"/>
      <c r="OYI275" s="44"/>
      <c r="OYJ275" s="44"/>
      <c r="OYK275" s="44"/>
      <c r="OYL275" s="44"/>
      <c r="OYM275" s="44"/>
      <c r="OYN275" s="44"/>
      <c r="OYO275" s="44"/>
      <c r="OYP275" s="44"/>
      <c r="OYQ275" s="44"/>
      <c r="OYR275" s="44"/>
      <c r="OYS275" s="44"/>
      <c r="OYT275" s="44"/>
      <c r="OYU275" s="44"/>
      <c r="OYV275" s="44"/>
      <c r="OYW275" s="44"/>
      <c r="OYX275" s="44"/>
      <c r="OYY275" s="44"/>
      <c r="OYZ275" s="44"/>
      <c r="OZA275" s="44"/>
      <c r="OZB275" s="44"/>
      <c r="OZC275" s="44"/>
      <c r="OZD275" s="44"/>
      <c r="OZE275" s="44"/>
      <c r="OZF275" s="44"/>
      <c r="OZG275" s="44"/>
      <c r="OZH275" s="44"/>
      <c r="OZI275" s="44"/>
      <c r="OZJ275" s="44"/>
      <c r="OZK275" s="44"/>
      <c r="OZL275" s="44"/>
      <c r="OZM275" s="44"/>
      <c r="OZN275" s="44"/>
      <c r="OZO275" s="44"/>
      <c r="OZP275" s="44"/>
      <c r="OZQ275" s="44"/>
      <c r="OZR275" s="44"/>
      <c r="OZS275" s="44"/>
      <c r="OZT275" s="44"/>
      <c r="OZU275" s="44"/>
      <c r="OZV275" s="44"/>
      <c r="OZW275" s="44"/>
      <c r="OZX275" s="44"/>
      <c r="OZY275" s="44"/>
      <c r="OZZ275" s="44"/>
      <c r="PAA275" s="44"/>
      <c r="PAB275" s="44"/>
      <c r="PAC275" s="44"/>
      <c r="PAD275" s="44"/>
      <c r="PAE275" s="44"/>
      <c r="PAF275" s="44"/>
      <c r="PAG275" s="44"/>
      <c r="PAH275" s="44"/>
      <c r="PAI275" s="44"/>
      <c r="PAJ275" s="44"/>
      <c r="PAK275" s="44"/>
      <c r="PAL275" s="44"/>
      <c r="PAM275" s="44"/>
      <c r="PAN275" s="44"/>
      <c r="PAO275" s="44"/>
      <c r="PAP275" s="44"/>
      <c r="PAQ275" s="44"/>
      <c r="PAR275" s="44"/>
      <c r="PAS275" s="44"/>
      <c r="PAT275" s="44"/>
      <c r="PAU275" s="44"/>
      <c r="PAV275" s="44"/>
      <c r="PAW275" s="44"/>
      <c r="PAX275" s="44"/>
      <c r="PAY275" s="44"/>
      <c r="PAZ275" s="44"/>
      <c r="PBA275" s="44"/>
      <c r="PBB275" s="44"/>
      <c r="PBC275" s="44"/>
      <c r="PBD275" s="44"/>
      <c r="PBE275" s="44"/>
      <c r="PBF275" s="44"/>
      <c r="PBG275" s="44"/>
      <c r="PBH275" s="44"/>
      <c r="PBI275" s="44"/>
      <c r="PBJ275" s="44"/>
      <c r="PBK275" s="44"/>
      <c r="PBL275" s="44"/>
      <c r="PBM275" s="44"/>
      <c r="PBN275" s="44"/>
      <c r="PBO275" s="44"/>
      <c r="PBP275" s="44"/>
      <c r="PBQ275" s="44"/>
      <c r="PBR275" s="44"/>
      <c r="PBS275" s="44"/>
      <c r="PBT275" s="44"/>
      <c r="PBU275" s="44"/>
      <c r="PBV275" s="44"/>
      <c r="PBW275" s="44"/>
      <c r="PBX275" s="44"/>
      <c r="PBY275" s="44"/>
      <c r="PBZ275" s="44"/>
      <c r="PCA275" s="44"/>
      <c r="PCB275" s="44"/>
      <c r="PCC275" s="44"/>
      <c r="PCD275" s="44"/>
      <c r="PCE275" s="44"/>
      <c r="PCF275" s="44"/>
      <c r="PCG275" s="44"/>
      <c r="PCH275" s="44"/>
      <c r="PCI275" s="44"/>
      <c r="PCJ275" s="44"/>
      <c r="PCK275" s="44"/>
      <c r="PCL275" s="44"/>
      <c r="PCM275" s="44"/>
      <c r="PCN275" s="44"/>
      <c r="PCO275" s="44"/>
      <c r="PCP275" s="44"/>
      <c r="PCQ275" s="44"/>
      <c r="PCR275" s="44"/>
      <c r="PCS275" s="44"/>
      <c r="PCT275" s="44"/>
      <c r="PCU275" s="44"/>
      <c r="PCV275" s="44"/>
      <c r="PCW275" s="44"/>
      <c r="PCX275" s="44"/>
      <c r="PCY275" s="44"/>
      <c r="PCZ275" s="44"/>
      <c r="PDA275" s="44"/>
      <c r="PDB275" s="44"/>
      <c r="PDC275" s="44"/>
      <c r="PDD275" s="44"/>
      <c r="PDE275" s="44"/>
      <c r="PDF275" s="44"/>
      <c r="PDG275" s="44"/>
      <c r="PDH275" s="44"/>
      <c r="PDI275" s="44"/>
      <c r="PDJ275" s="44"/>
      <c r="PDK275" s="44"/>
      <c r="PDL275" s="44"/>
      <c r="PDM275" s="44"/>
      <c r="PDN275" s="44"/>
      <c r="PDO275" s="44"/>
      <c r="PDP275" s="44"/>
      <c r="PDQ275" s="44"/>
      <c r="PDR275" s="44"/>
      <c r="PDS275" s="44"/>
      <c r="PDT275" s="44"/>
      <c r="PDU275" s="44"/>
      <c r="PDV275" s="44"/>
      <c r="PDW275" s="44"/>
      <c r="PDX275" s="44"/>
      <c r="PDY275" s="44"/>
      <c r="PDZ275" s="44"/>
      <c r="PEA275" s="44"/>
      <c r="PEB275" s="44"/>
      <c r="PEC275" s="44"/>
      <c r="PED275" s="44"/>
      <c r="PEE275" s="44"/>
      <c r="PEF275" s="44"/>
      <c r="PEG275" s="44"/>
      <c r="PEH275" s="44"/>
      <c r="PEI275" s="44"/>
      <c r="PEJ275" s="44"/>
      <c r="PEK275" s="44"/>
      <c r="PEL275" s="44"/>
      <c r="PEM275" s="44"/>
      <c r="PEN275" s="44"/>
      <c r="PEO275" s="44"/>
      <c r="PEP275" s="44"/>
      <c r="PEQ275" s="44"/>
      <c r="PER275" s="44"/>
      <c r="PES275" s="44"/>
      <c r="PET275" s="44"/>
      <c r="PEU275" s="44"/>
      <c r="PEV275" s="44"/>
      <c r="PEW275" s="44"/>
      <c r="PEX275" s="44"/>
      <c r="PEY275" s="44"/>
      <c r="PEZ275" s="44"/>
      <c r="PFA275" s="44"/>
      <c r="PFB275" s="44"/>
      <c r="PFC275" s="44"/>
      <c r="PFD275" s="44"/>
      <c r="PFE275" s="44"/>
      <c r="PFF275" s="44"/>
      <c r="PFG275" s="44"/>
      <c r="PFH275" s="44"/>
      <c r="PFI275" s="44"/>
      <c r="PFJ275" s="44"/>
      <c r="PFK275" s="44"/>
      <c r="PFL275" s="44"/>
      <c r="PFM275" s="44"/>
      <c r="PFN275" s="44"/>
      <c r="PFO275" s="44"/>
      <c r="PFP275" s="44"/>
      <c r="PFQ275" s="44"/>
      <c r="PFR275" s="44"/>
      <c r="PFS275" s="44"/>
      <c r="PFT275" s="44"/>
      <c r="PFU275" s="44"/>
      <c r="PFV275" s="44"/>
      <c r="PFW275" s="44"/>
      <c r="PFX275" s="44"/>
      <c r="PFY275" s="44"/>
      <c r="PFZ275" s="44"/>
      <c r="PGA275" s="44"/>
      <c r="PGB275" s="44"/>
      <c r="PGC275" s="44"/>
      <c r="PGD275" s="44"/>
      <c r="PGE275" s="44"/>
      <c r="PGF275" s="44"/>
      <c r="PGG275" s="44"/>
      <c r="PGH275" s="44"/>
      <c r="PGI275" s="44"/>
      <c r="PGJ275" s="44"/>
      <c r="PGK275" s="44"/>
      <c r="PGL275" s="44"/>
      <c r="PGM275" s="44"/>
      <c r="PGN275" s="44"/>
      <c r="PGO275" s="44"/>
      <c r="PGP275" s="44"/>
      <c r="PGQ275" s="44"/>
      <c r="PGR275" s="44"/>
      <c r="PGS275" s="44"/>
      <c r="PGT275" s="44"/>
      <c r="PGU275" s="44"/>
      <c r="PGV275" s="44"/>
      <c r="PGW275" s="44"/>
      <c r="PGX275" s="44"/>
      <c r="PGY275" s="44"/>
      <c r="PGZ275" s="44"/>
      <c r="PHA275" s="44"/>
      <c r="PHB275" s="44"/>
      <c r="PHC275" s="44"/>
      <c r="PHD275" s="44"/>
      <c r="PHE275" s="44"/>
      <c r="PHF275" s="44"/>
      <c r="PHG275" s="44"/>
      <c r="PHH275" s="44"/>
      <c r="PHI275" s="44"/>
      <c r="PHJ275" s="44"/>
      <c r="PHK275" s="44"/>
      <c r="PHL275" s="44"/>
      <c r="PHM275" s="44"/>
      <c r="PHN275" s="44"/>
      <c r="PHO275" s="44"/>
      <c r="PHP275" s="44"/>
      <c r="PHQ275" s="44"/>
      <c r="PHR275" s="44"/>
      <c r="PHS275" s="44"/>
      <c r="PHT275" s="44"/>
      <c r="PHU275" s="44"/>
      <c r="PHV275" s="44"/>
      <c r="PHW275" s="44"/>
      <c r="PHX275" s="44"/>
      <c r="PHY275" s="44"/>
      <c r="PHZ275" s="44"/>
      <c r="PIA275" s="44"/>
      <c r="PIB275" s="44"/>
      <c r="PIC275" s="44"/>
      <c r="PID275" s="44"/>
      <c r="PIE275" s="44"/>
      <c r="PIF275" s="44"/>
      <c r="PIG275" s="44"/>
      <c r="PIH275" s="44"/>
      <c r="PII275" s="44"/>
      <c r="PIJ275" s="44"/>
      <c r="PIK275" s="44"/>
      <c r="PIL275" s="44"/>
      <c r="PIM275" s="44"/>
      <c r="PIN275" s="44"/>
      <c r="PIO275" s="44"/>
      <c r="PIP275" s="44"/>
      <c r="PIQ275" s="44"/>
      <c r="PIR275" s="44"/>
      <c r="PIS275" s="44"/>
      <c r="PIT275" s="44"/>
      <c r="PIU275" s="44"/>
      <c r="PIV275" s="44"/>
      <c r="PIW275" s="44"/>
      <c r="PIX275" s="44"/>
      <c r="PIY275" s="44"/>
      <c r="PIZ275" s="44"/>
      <c r="PJA275" s="44"/>
      <c r="PJB275" s="44"/>
      <c r="PJC275" s="44"/>
      <c r="PJD275" s="44"/>
      <c r="PJE275" s="44"/>
      <c r="PJF275" s="44"/>
      <c r="PJG275" s="44"/>
      <c r="PJH275" s="44"/>
      <c r="PJI275" s="44"/>
      <c r="PJJ275" s="44"/>
      <c r="PJK275" s="44"/>
      <c r="PJL275" s="44"/>
      <c r="PJM275" s="44"/>
      <c r="PJN275" s="44"/>
      <c r="PJO275" s="44"/>
      <c r="PJP275" s="44"/>
      <c r="PJQ275" s="44"/>
      <c r="PJR275" s="44"/>
      <c r="PJS275" s="44"/>
      <c r="PJT275" s="44"/>
      <c r="PJU275" s="44"/>
      <c r="PJV275" s="44"/>
      <c r="PJW275" s="44"/>
      <c r="PJX275" s="44"/>
      <c r="PJY275" s="44"/>
      <c r="PJZ275" s="44"/>
      <c r="PKA275" s="44"/>
      <c r="PKB275" s="44"/>
      <c r="PKC275" s="44"/>
      <c r="PKD275" s="44"/>
      <c r="PKE275" s="44"/>
      <c r="PKF275" s="44"/>
      <c r="PKG275" s="44"/>
      <c r="PKH275" s="44"/>
      <c r="PKI275" s="44"/>
      <c r="PKJ275" s="44"/>
      <c r="PKK275" s="44"/>
      <c r="PKL275" s="44"/>
      <c r="PKM275" s="44"/>
      <c r="PKN275" s="44"/>
      <c r="PKO275" s="44"/>
      <c r="PKP275" s="44"/>
      <c r="PKQ275" s="44"/>
      <c r="PKR275" s="44"/>
      <c r="PKS275" s="44"/>
      <c r="PKT275" s="44"/>
      <c r="PKU275" s="44"/>
      <c r="PKV275" s="44"/>
      <c r="PKW275" s="44"/>
      <c r="PKX275" s="44"/>
      <c r="PKY275" s="44"/>
      <c r="PKZ275" s="44"/>
      <c r="PLA275" s="44"/>
      <c r="PLB275" s="44"/>
      <c r="PLC275" s="44"/>
      <c r="PLD275" s="44"/>
      <c r="PLE275" s="44"/>
      <c r="PLF275" s="44"/>
      <c r="PLG275" s="44"/>
      <c r="PLH275" s="44"/>
      <c r="PLI275" s="44"/>
      <c r="PLJ275" s="44"/>
      <c r="PLK275" s="44"/>
      <c r="PLL275" s="44"/>
      <c r="PLM275" s="44"/>
      <c r="PLN275" s="44"/>
      <c r="PLO275" s="44"/>
      <c r="PLP275" s="44"/>
      <c r="PLQ275" s="44"/>
      <c r="PLR275" s="44"/>
      <c r="PLS275" s="44"/>
      <c r="PLT275" s="44"/>
      <c r="PLU275" s="44"/>
      <c r="PLV275" s="44"/>
      <c r="PLW275" s="44"/>
      <c r="PLX275" s="44"/>
      <c r="PLY275" s="44"/>
      <c r="PLZ275" s="44"/>
      <c r="PMA275" s="44"/>
      <c r="PMB275" s="44"/>
      <c r="PMC275" s="44"/>
      <c r="PMD275" s="44"/>
      <c r="PME275" s="44"/>
      <c r="PMF275" s="44"/>
      <c r="PMG275" s="44"/>
      <c r="PMH275" s="44"/>
      <c r="PMI275" s="44"/>
      <c r="PMJ275" s="44"/>
      <c r="PMK275" s="44"/>
      <c r="PML275" s="44"/>
      <c r="PMM275" s="44"/>
      <c r="PMN275" s="44"/>
      <c r="PMO275" s="44"/>
      <c r="PMP275" s="44"/>
      <c r="PMQ275" s="44"/>
      <c r="PMR275" s="44"/>
      <c r="PMS275" s="44"/>
      <c r="PMT275" s="44"/>
      <c r="PMU275" s="44"/>
      <c r="PMV275" s="44"/>
      <c r="PMW275" s="44"/>
      <c r="PMX275" s="44"/>
      <c r="PMY275" s="44"/>
      <c r="PMZ275" s="44"/>
      <c r="PNA275" s="44"/>
      <c r="PNB275" s="44"/>
      <c r="PNC275" s="44"/>
      <c r="PND275" s="44"/>
      <c r="PNE275" s="44"/>
      <c r="PNF275" s="44"/>
      <c r="PNG275" s="44"/>
      <c r="PNH275" s="44"/>
      <c r="PNI275" s="44"/>
      <c r="PNJ275" s="44"/>
      <c r="PNK275" s="44"/>
      <c r="PNL275" s="44"/>
      <c r="PNM275" s="44"/>
      <c r="PNN275" s="44"/>
      <c r="PNO275" s="44"/>
      <c r="PNP275" s="44"/>
      <c r="PNQ275" s="44"/>
      <c r="PNR275" s="44"/>
      <c r="PNS275" s="44"/>
      <c r="PNT275" s="44"/>
      <c r="PNU275" s="44"/>
      <c r="PNV275" s="44"/>
      <c r="PNW275" s="44"/>
      <c r="PNX275" s="44"/>
      <c r="PNY275" s="44"/>
      <c r="PNZ275" s="44"/>
      <c r="POA275" s="44"/>
      <c r="POB275" s="44"/>
      <c r="POC275" s="44"/>
      <c r="POD275" s="44"/>
      <c r="POE275" s="44"/>
      <c r="POF275" s="44"/>
      <c r="POG275" s="44"/>
      <c r="POH275" s="44"/>
      <c r="POI275" s="44"/>
      <c r="POJ275" s="44"/>
      <c r="POK275" s="44"/>
      <c r="POL275" s="44"/>
      <c r="POM275" s="44"/>
      <c r="PON275" s="44"/>
      <c r="POO275" s="44"/>
      <c r="POP275" s="44"/>
      <c r="POQ275" s="44"/>
      <c r="POR275" s="44"/>
      <c r="POS275" s="44"/>
      <c r="POT275" s="44"/>
      <c r="POU275" s="44"/>
      <c r="POV275" s="44"/>
      <c r="POW275" s="44"/>
      <c r="POX275" s="44"/>
      <c r="POY275" s="44"/>
      <c r="POZ275" s="44"/>
      <c r="PPA275" s="44"/>
      <c r="PPB275" s="44"/>
      <c r="PPC275" s="44"/>
      <c r="PPD275" s="44"/>
      <c r="PPE275" s="44"/>
      <c r="PPF275" s="44"/>
      <c r="PPG275" s="44"/>
      <c r="PPH275" s="44"/>
      <c r="PPI275" s="44"/>
      <c r="PPJ275" s="44"/>
      <c r="PPK275" s="44"/>
      <c r="PPL275" s="44"/>
      <c r="PPM275" s="44"/>
      <c r="PPN275" s="44"/>
      <c r="PPO275" s="44"/>
      <c r="PPP275" s="44"/>
      <c r="PPQ275" s="44"/>
      <c r="PPR275" s="44"/>
      <c r="PPS275" s="44"/>
      <c r="PPT275" s="44"/>
      <c r="PPU275" s="44"/>
      <c r="PPV275" s="44"/>
      <c r="PPW275" s="44"/>
      <c r="PPX275" s="44"/>
      <c r="PPY275" s="44"/>
      <c r="PPZ275" s="44"/>
      <c r="PQA275" s="44"/>
      <c r="PQB275" s="44"/>
      <c r="PQC275" s="44"/>
      <c r="PQD275" s="44"/>
      <c r="PQE275" s="44"/>
      <c r="PQF275" s="44"/>
      <c r="PQG275" s="44"/>
      <c r="PQH275" s="44"/>
      <c r="PQI275" s="44"/>
      <c r="PQJ275" s="44"/>
      <c r="PQK275" s="44"/>
      <c r="PQL275" s="44"/>
      <c r="PQM275" s="44"/>
      <c r="PQN275" s="44"/>
      <c r="PQO275" s="44"/>
      <c r="PQP275" s="44"/>
      <c r="PQQ275" s="44"/>
      <c r="PQR275" s="44"/>
      <c r="PQS275" s="44"/>
      <c r="PQT275" s="44"/>
      <c r="PQU275" s="44"/>
      <c r="PQV275" s="44"/>
      <c r="PQW275" s="44"/>
      <c r="PQX275" s="44"/>
      <c r="PQY275" s="44"/>
      <c r="PQZ275" s="44"/>
      <c r="PRA275" s="44"/>
      <c r="PRB275" s="44"/>
      <c r="PRC275" s="44"/>
      <c r="PRD275" s="44"/>
      <c r="PRE275" s="44"/>
      <c r="PRF275" s="44"/>
      <c r="PRG275" s="44"/>
      <c r="PRH275" s="44"/>
      <c r="PRI275" s="44"/>
      <c r="PRJ275" s="44"/>
      <c r="PRK275" s="44"/>
      <c r="PRL275" s="44"/>
      <c r="PRM275" s="44"/>
      <c r="PRN275" s="44"/>
      <c r="PRO275" s="44"/>
      <c r="PRP275" s="44"/>
      <c r="PRQ275" s="44"/>
      <c r="PRR275" s="44"/>
      <c r="PRS275" s="44"/>
      <c r="PRT275" s="44"/>
      <c r="PRU275" s="44"/>
      <c r="PRV275" s="44"/>
      <c r="PRW275" s="44"/>
      <c r="PRX275" s="44"/>
      <c r="PRY275" s="44"/>
      <c r="PRZ275" s="44"/>
      <c r="PSA275" s="44"/>
      <c r="PSB275" s="44"/>
      <c r="PSC275" s="44"/>
      <c r="PSD275" s="44"/>
      <c r="PSE275" s="44"/>
      <c r="PSF275" s="44"/>
      <c r="PSG275" s="44"/>
      <c r="PSH275" s="44"/>
      <c r="PSI275" s="44"/>
      <c r="PSJ275" s="44"/>
      <c r="PSK275" s="44"/>
      <c r="PSL275" s="44"/>
      <c r="PSM275" s="44"/>
      <c r="PSN275" s="44"/>
      <c r="PSO275" s="44"/>
      <c r="PSP275" s="44"/>
      <c r="PSQ275" s="44"/>
      <c r="PSR275" s="44"/>
      <c r="PSS275" s="44"/>
      <c r="PST275" s="44"/>
      <c r="PSU275" s="44"/>
      <c r="PSV275" s="44"/>
      <c r="PSW275" s="44"/>
      <c r="PSX275" s="44"/>
      <c r="PSY275" s="44"/>
      <c r="PSZ275" s="44"/>
      <c r="PTA275" s="44"/>
      <c r="PTB275" s="44"/>
      <c r="PTC275" s="44"/>
      <c r="PTD275" s="44"/>
      <c r="PTE275" s="44"/>
      <c r="PTF275" s="44"/>
      <c r="PTG275" s="44"/>
      <c r="PTH275" s="44"/>
      <c r="PTI275" s="44"/>
      <c r="PTJ275" s="44"/>
      <c r="PTK275" s="44"/>
      <c r="PTL275" s="44"/>
      <c r="PTM275" s="44"/>
      <c r="PTN275" s="44"/>
      <c r="PTO275" s="44"/>
      <c r="PTP275" s="44"/>
      <c r="PTQ275" s="44"/>
      <c r="PTR275" s="44"/>
      <c r="PTS275" s="44"/>
      <c r="PTT275" s="44"/>
      <c r="PTU275" s="44"/>
      <c r="PTV275" s="44"/>
      <c r="PTW275" s="44"/>
      <c r="PTX275" s="44"/>
      <c r="PTY275" s="44"/>
      <c r="PTZ275" s="44"/>
      <c r="PUA275" s="44"/>
      <c r="PUB275" s="44"/>
      <c r="PUC275" s="44"/>
      <c r="PUD275" s="44"/>
      <c r="PUE275" s="44"/>
      <c r="PUF275" s="44"/>
      <c r="PUG275" s="44"/>
      <c r="PUH275" s="44"/>
      <c r="PUI275" s="44"/>
      <c r="PUJ275" s="44"/>
      <c r="PUK275" s="44"/>
      <c r="PUL275" s="44"/>
      <c r="PUM275" s="44"/>
      <c r="PUN275" s="44"/>
      <c r="PUO275" s="44"/>
      <c r="PUP275" s="44"/>
      <c r="PUQ275" s="44"/>
      <c r="PUR275" s="44"/>
      <c r="PUS275" s="44"/>
      <c r="PUT275" s="44"/>
      <c r="PUU275" s="44"/>
      <c r="PUV275" s="44"/>
      <c r="PUW275" s="44"/>
      <c r="PUX275" s="44"/>
      <c r="PUY275" s="44"/>
      <c r="PUZ275" s="44"/>
      <c r="PVA275" s="44"/>
      <c r="PVB275" s="44"/>
      <c r="PVC275" s="44"/>
      <c r="PVD275" s="44"/>
      <c r="PVE275" s="44"/>
      <c r="PVF275" s="44"/>
      <c r="PVG275" s="44"/>
      <c r="PVH275" s="44"/>
      <c r="PVI275" s="44"/>
      <c r="PVJ275" s="44"/>
      <c r="PVK275" s="44"/>
      <c r="PVL275" s="44"/>
      <c r="PVM275" s="44"/>
      <c r="PVN275" s="44"/>
      <c r="PVO275" s="44"/>
      <c r="PVP275" s="44"/>
      <c r="PVQ275" s="44"/>
      <c r="PVR275" s="44"/>
      <c r="PVS275" s="44"/>
      <c r="PVT275" s="44"/>
      <c r="PVU275" s="44"/>
      <c r="PVV275" s="44"/>
      <c r="PVW275" s="44"/>
      <c r="PVX275" s="44"/>
      <c r="PVY275" s="44"/>
      <c r="PVZ275" s="44"/>
      <c r="PWA275" s="44"/>
      <c r="PWB275" s="44"/>
      <c r="PWC275" s="44"/>
      <c r="PWD275" s="44"/>
      <c r="PWE275" s="44"/>
      <c r="PWF275" s="44"/>
      <c r="PWG275" s="44"/>
      <c r="PWH275" s="44"/>
      <c r="PWI275" s="44"/>
      <c r="PWJ275" s="44"/>
      <c r="PWK275" s="44"/>
      <c r="PWL275" s="44"/>
      <c r="PWM275" s="44"/>
      <c r="PWN275" s="44"/>
      <c r="PWO275" s="44"/>
      <c r="PWP275" s="44"/>
      <c r="PWQ275" s="44"/>
      <c r="PWR275" s="44"/>
      <c r="PWS275" s="44"/>
      <c r="PWT275" s="44"/>
      <c r="PWU275" s="44"/>
      <c r="PWV275" s="44"/>
      <c r="PWW275" s="44"/>
      <c r="PWX275" s="44"/>
      <c r="PWY275" s="44"/>
      <c r="PWZ275" s="44"/>
      <c r="PXA275" s="44"/>
      <c r="PXB275" s="44"/>
      <c r="PXC275" s="44"/>
      <c r="PXD275" s="44"/>
      <c r="PXE275" s="44"/>
      <c r="PXF275" s="44"/>
      <c r="PXG275" s="44"/>
      <c r="PXH275" s="44"/>
      <c r="PXI275" s="44"/>
      <c r="PXJ275" s="44"/>
      <c r="PXK275" s="44"/>
      <c r="PXL275" s="44"/>
      <c r="PXM275" s="44"/>
      <c r="PXN275" s="44"/>
      <c r="PXO275" s="44"/>
      <c r="PXP275" s="44"/>
      <c r="PXQ275" s="44"/>
      <c r="PXR275" s="44"/>
      <c r="PXS275" s="44"/>
      <c r="PXT275" s="44"/>
      <c r="PXU275" s="44"/>
      <c r="PXV275" s="44"/>
      <c r="PXW275" s="44"/>
      <c r="PXX275" s="44"/>
      <c r="PXY275" s="44"/>
      <c r="PXZ275" s="44"/>
      <c r="PYA275" s="44"/>
      <c r="PYB275" s="44"/>
      <c r="PYC275" s="44"/>
      <c r="PYD275" s="44"/>
      <c r="PYE275" s="44"/>
      <c r="PYF275" s="44"/>
      <c r="PYG275" s="44"/>
      <c r="PYH275" s="44"/>
      <c r="PYI275" s="44"/>
      <c r="PYJ275" s="44"/>
      <c r="PYK275" s="44"/>
      <c r="PYL275" s="44"/>
      <c r="PYM275" s="44"/>
      <c r="PYN275" s="44"/>
      <c r="PYO275" s="44"/>
      <c r="PYP275" s="44"/>
      <c r="PYQ275" s="44"/>
      <c r="PYR275" s="44"/>
      <c r="PYS275" s="44"/>
      <c r="PYT275" s="44"/>
      <c r="PYU275" s="44"/>
      <c r="PYV275" s="44"/>
      <c r="PYW275" s="44"/>
      <c r="PYX275" s="44"/>
      <c r="PYY275" s="44"/>
      <c r="PYZ275" s="44"/>
      <c r="PZA275" s="44"/>
      <c r="PZB275" s="44"/>
      <c r="PZC275" s="44"/>
      <c r="PZD275" s="44"/>
      <c r="PZE275" s="44"/>
      <c r="PZF275" s="44"/>
      <c r="PZG275" s="44"/>
      <c r="PZH275" s="44"/>
      <c r="PZI275" s="44"/>
      <c r="PZJ275" s="44"/>
      <c r="PZK275" s="44"/>
      <c r="PZL275" s="44"/>
      <c r="PZM275" s="44"/>
      <c r="PZN275" s="44"/>
      <c r="PZO275" s="44"/>
      <c r="PZP275" s="44"/>
      <c r="PZQ275" s="44"/>
      <c r="PZR275" s="44"/>
      <c r="PZS275" s="44"/>
      <c r="PZT275" s="44"/>
      <c r="PZU275" s="44"/>
      <c r="PZV275" s="44"/>
      <c r="PZW275" s="44"/>
      <c r="PZX275" s="44"/>
      <c r="PZY275" s="44"/>
      <c r="PZZ275" s="44"/>
      <c r="QAA275" s="44"/>
      <c r="QAB275" s="44"/>
      <c r="QAC275" s="44"/>
      <c r="QAD275" s="44"/>
      <c r="QAE275" s="44"/>
      <c r="QAF275" s="44"/>
      <c r="QAG275" s="44"/>
      <c r="QAH275" s="44"/>
      <c r="QAI275" s="44"/>
      <c r="QAJ275" s="44"/>
      <c r="QAK275" s="44"/>
      <c r="QAL275" s="44"/>
      <c r="QAM275" s="44"/>
      <c r="QAN275" s="44"/>
      <c r="QAO275" s="44"/>
      <c r="QAP275" s="44"/>
      <c r="QAQ275" s="44"/>
      <c r="QAR275" s="44"/>
      <c r="QAS275" s="44"/>
      <c r="QAT275" s="44"/>
      <c r="QAU275" s="44"/>
      <c r="QAV275" s="44"/>
      <c r="QAW275" s="44"/>
      <c r="QAX275" s="44"/>
      <c r="QAY275" s="44"/>
      <c r="QAZ275" s="44"/>
      <c r="QBA275" s="44"/>
      <c r="QBB275" s="44"/>
      <c r="QBC275" s="44"/>
      <c r="QBD275" s="44"/>
      <c r="QBE275" s="44"/>
      <c r="QBF275" s="44"/>
      <c r="QBG275" s="44"/>
      <c r="QBH275" s="44"/>
      <c r="QBI275" s="44"/>
      <c r="QBJ275" s="44"/>
      <c r="QBK275" s="44"/>
      <c r="QBL275" s="44"/>
      <c r="QBM275" s="44"/>
      <c r="QBN275" s="44"/>
      <c r="QBO275" s="44"/>
      <c r="QBP275" s="44"/>
      <c r="QBQ275" s="44"/>
      <c r="QBR275" s="44"/>
      <c r="QBS275" s="44"/>
      <c r="QBT275" s="44"/>
      <c r="QBU275" s="44"/>
      <c r="QBV275" s="44"/>
      <c r="QBW275" s="44"/>
      <c r="QBX275" s="44"/>
      <c r="QBY275" s="44"/>
      <c r="QBZ275" s="44"/>
      <c r="QCA275" s="44"/>
      <c r="QCB275" s="44"/>
      <c r="QCC275" s="44"/>
      <c r="QCD275" s="44"/>
      <c r="QCE275" s="44"/>
      <c r="QCF275" s="44"/>
      <c r="QCG275" s="44"/>
      <c r="QCH275" s="44"/>
      <c r="QCI275" s="44"/>
      <c r="QCJ275" s="44"/>
      <c r="QCK275" s="44"/>
      <c r="QCL275" s="44"/>
      <c r="QCM275" s="44"/>
      <c r="QCN275" s="44"/>
      <c r="QCO275" s="44"/>
      <c r="QCP275" s="44"/>
      <c r="QCQ275" s="44"/>
      <c r="QCR275" s="44"/>
      <c r="QCS275" s="44"/>
      <c r="QCT275" s="44"/>
      <c r="QCU275" s="44"/>
      <c r="QCV275" s="44"/>
      <c r="QCW275" s="44"/>
      <c r="QCX275" s="44"/>
      <c r="QCY275" s="44"/>
      <c r="QCZ275" s="44"/>
      <c r="QDA275" s="44"/>
      <c r="QDB275" s="44"/>
      <c r="QDC275" s="44"/>
      <c r="QDD275" s="44"/>
      <c r="QDE275" s="44"/>
      <c r="QDF275" s="44"/>
      <c r="QDG275" s="44"/>
      <c r="QDH275" s="44"/>
      <c r="QDI275" s="44"/>
      <c r="QDJ275" s="44"/>
      <c r="QDK275" s="44"/>
      <c r="QDL275" s="44"/>
      <c r="QDM275" s="44"/>
      <c r="QDN275" s="44"/>
      <c r="QDO275" s="44"/>
      <c r="QDP275" s="44"/>
      <c r="QDQ275" s="44"/>
      <c r="QDR275" s="44"/>
      <c r="QDS275" s="44"/>
      <c r="QDT275" s="44"/>
      <c r="QDU275" s="44"/>
      <c r="QDV275" s="44"/>
      <c r="QDW275" s="44"/>
      <c r="QDX275" s="44"/>
      <c r="QDY275" s="44"/>
      <c r="QDZ275" s="44"/>
      <c r="QEA275" s="44"/>
      <c r="QEB275" s="44"/>
      <c r="QEC275" s="44"/>
      <c r="QED275" s="44"/>
      <c r="QEE275" s="44"/>
      <c r="QEF275" s="44"/>
      <c r="QEG275" s="44"/>
      <c r="QEH275" s="44"/>
      <c r="QEI275" s="44"/>
      <c r="QEJ275" s="44"/>
      <c r="QEK275" s="44"/>
      <c r="QEL275" s="44"/>
      <c r="QEM275" s="44"/>
      <c r="QEN275" s="44"/>
      <c r="QEO275" s="44"/>
      <c r="QEP275" s="44"/>
      <c r="QEQ275" s="44"/>
      <c r="QER275" s="44"/>
      <c r="QES275" s="44"/>
      <c r="QET275" s="44"/>
      <c r="QEU275" s="44"/>
      <c r="QEV275" s="44"/>
      <c r="QEW275" s="44"/>
      <c r="QEX275" s="44"/>
      <c r="QEY275" s="44"/>
      <c r="QEZ275" s="44"/>
      <c r="QFA275" s="44"/>
      <c r="QFB275" s="44"/>
      <c r="QFC275" s="44"/>
      <c r="QFD275" s="44"/>
      <c r="QFE275" s="44"/>
      <c r="QFF275" s="44"/>
      <c r="QFG275" s="44"/>
      <c r="QFH275" s="44"/>
      <c r="QFI275" s="44"/>
      <c r="QFJ275" s="44"/>
      <c r="QFK275" s="44"/>
      <c r="QFL275" s="44"/>
      <c r="QFM275" s="44"/>
      <c r="QFN275" s="44"/>
      <c r="QFO275" s="44"/>
      <c r="QFP275" s="44"/>
      <c r="QFQ275" s="44"/>
      <c r="QFR275" s="44"/>
      <c r="QFS275" s="44"/>
      <c r="QFT275" s="44"/>
      <c r="QFU275" s="44"/>
      <c r="QFV275" s="44"/>
      <c r="QFW275" s="44"/>
      <c r="QFX275" s="44"/>
      <c r="QFY275" s="44"/>
      <c r="QFZ275" s="44"/>
      <c r="QGA275" s="44"/>
      <c r="QGB275" s="44"/>
      <c r="QGC275" s="44"/>
      <c r="QGD275" s="44"/>
      <c r="QGE275" s="44"/>
      <c r="QGF275" s="44"/>
      <c r="QGG275" s="44"/>
      <c r="QGH275" s="44"/>
      <c r="QGI275" s="44"/>
      <c r="QGJ275" s="44"/>
      <c r="QGK275" s="44"/>
      <c r="QGL275" s="44"/>
      <c r="QGM275" s="44"/>
      <c r="QGN275" s="44"/>
      <c r="QGO275" s="44"/>
      <c r="QGP275" s="44"/>
      <c r="QGQ275" s="44"/>
      <c r="QGR275" s="44"/>
      <c r="QGS275" s="44"/>
      <c r="QGT275" s="44"/>
      <c r="QGU275" s="44"/>
      <c r="QGV275" s="44"/>
      <c r="QGW275" s="44"/>
      <c r="QGX275" s="44"/>
      <c r="QGY275" s="44"/>
      <c r="QGZ275" s="44"/>
      <c r="QHA275" s="44"/>
      <c r="QHB275" s="44"/>
      <c r="QHC275" s="44"/>
      <c r="QHD275" s="44"/>
      <c r="QHE275" s="44"/>
      <c r="QHF275" s="44"/>
      <c r="QHG275" s="44"/>
      <c r="QHH275" s="44"/>
      <c r="QHI275" s="44"/>
      <c r="QHJ275" s="44"/>
      <c r="QHK275" s="44"/>
      <c r="QHL275" s="44"/>
      <c r="QHM275" s="44"/>
      <c r="QHN275" s="44"/>
      <c r="QHO275" s="44"/>
      <c r="QHP275" s="44"/>
      <c r="QHQ275" s="44"/>
      <c r="QHR275" s="44"/>
      <c r="QHS275" s="44"/>
      <c r="QHT275" s="44"/>
      <c r="QHU275" s="44"/>
      <c r="QHV275" s="44"/>
      <c r="QHW275" s="44"/>
      <c r="QHX275" s="44"/>
      <c r="QHY275" s="44"/>
      <c r="QHZ275" s="44"/>
      <c r="QIA275" s="44"/>
      <c r="QIB275" s="44"/>
      <c r="QIC275" s="44"/>
      <c r="QID275" s="44"/>
      <c r="QIE275" s="44"/>
      <c r="QIF275" s="44"/>
      <c r="QIG275" s="44"/>
      <c r="QIH275" s="44"/>
      <c r="QII275" s="44"/>
      <c r="QIJ275" s="44"/>
      <c r="QIK275" s="44"/>
      <c r="QIL275" s="44"/>
      <c r="QIM275" s="44"/>
      <c r="QIN275" s="44"/>
      <c r="QIO275" s="44"/>
      <c r="QIP275" s="44"/>
      <c r="QIQ275" s="44"/>
      <c r="QIR275" s="44"/>
      <c r="QIS275" s="44"/>
      <c r="QIT275" s="44"/>
      <c r="QIU275" s="44"/>
      <c r="QIV275" s="44"/>
      <c r="QIW275" s="44"/>
      <c r="QIX275" s="44"/>
      <c r="QIY275" s="44"/>
      <c r="QIZ275" s="44"/>
      <c r="QJA275" s="44"/>
      <c r="QJB275" s="44"/>
      <c r="QJC275" s="44"/>
      <c r="QJD275" s="44"/>
      <c r="QJE275" s="44"/>
      <c r="QJF275" s="44"/>
      <c r="QJG275" s="44"/>
      <c r="QJH275" s="44"/>
      <c r="QJI275" s="44"/>
      <c r="QJJ275" s="44"/>
      <c r="QJK275" s="44"/>
      <c r="QJL275" s="44"/>
      <c r="QJM275" s="44"/>
      <c r="QJN275" s="44"/>
      <c r="QJO275" s="44"/>
      <c r="QJP275" s="44"/>
      <c r="QJQ275" s="44"/>
      <c r="QJR275" s="44"/>
      <c r="QJS275" s="44"/>
      <c r="QJT275" s="44"/>
      <c r="QJU275" s="44"/>
      <c r="QJV275" s="44"/>
      <c r="QJW275" s="44"/>
      <c r="QJX275" s="44"/>
      <c r="QJY275" s="44"/>
      <c r="QJZ275" s="44"/>
      <c r="QKA275" s="44"/>
      <c r="QKB275" s="44"/>
      <c r="QKC275" s="44"/>
      <c r="QKD275" s="44"/>
      <c r="QKE275" s="44"/>
      <c r="QKF275" s="44"/>
      <c r="QKG275" s="44"/>
      <c r="QKH275" s="44"/>
      <c r="QKI275" s="44"/>
      <c r="QKJ275" s="44"/>
      <c r="QKK275" s="44"/>
      <c r="QKL275" s="44"/>
      <c r="QKM275" s="44"/>
      <c r="QKN275" s="44"/>
      <c r="QKO275" s="44"/>
      <c r="QKP275" s="44"/>
      <c r="QKQ275" s="44"/>
      <c r="QKR275" s="44"/>
      <c r="QKS275" s="44"/>
      <c r="QKT275" s="44"/>
      <c r="QKU275" s="44"/>
      <c r="QKV275" s="44"/>
      <c r="QKW275" s="44"/>
      <c r="QKX275" s="44"/>
      <c r="QKY275" s="44"/>
      <c r="QKZ275" s="44"/>
      <c r="QLA275" s="44"/>
      <c r="QLB275" s="44"/>
      <c r="QLC275" s="44"/>
      <c r="QLD275" s="44"/>
      <c r="QLE275" s="44"/>
      <c r="QLF275" s="44"/>
      <c r="QLG275" s="44"/>
      <c r="QLH275" s="44"/>
      <c r="QLI275" s="44"/>
      <c r="QLJ275" s="44"/>
      <c r="QLK275" s="44"/>
      <c r="QLL275" s="44"/>
      <c r="QLM275" s="44"/>
      <c r="QLN275" s="44"/>
      <c r="QLO275" s="44"/>
      <c r="QLP275" s="44"/>
      <c r="QLQ275" s="44"/>
      <c r="QLR275" s="44"/>
      <c r="QLS275" s="44"/>
      <c r="QLT275" s="44"/>
      <c r="QLU275" s="44"/>
      <c r="QLV275" s="44"/>
      <c r="QLW275" s="44"/>
      <c r="QLX275" s="44"/>
      <c r="QLY275" s="44"/>
      <c r="QLZ275" s="44"/>
      <c r="QMA275" s="44"/>
      <c r="QMB275" s="44"/>
      <c r="QMC275" s="44"/>
      <c r="QMD275" s="44"/>
      <c r="QME275" s="44"/>
      <c r="QMF275" s="44"/>
      <c r="QMG275" s="44"/>
      <c r="QMH275" s="44"/>
      <c r="QMI275" s="44"/>
      <c r="QMJ275" s="44"/>
      <c r="QMK275" s="44"/>
      <c r="QML275" s="44"/>
      <c r="QMM275" s="44"/>
      <c r="QMN275" s="44"/>
      <c r="QMO275" s="44"/>
      <c r="QMP275" s="44"/>
      <c r="QMQ275" s="44"/>
      <c r="QMR275" s="44"/>
      <c r="QMS275" s="44"/>
      <c r="QMT275" s="44"/>
      <c r="QMU275" s="44"/>
      <c r="QMV275" s="44"/>
      <c r="QMW275" s="44"/>
      <c r="QMX275" s="44"/>
      <c r="QMY275" s="44"/>
      <c r="QMZ275" s="44"/>
      <c r="QNA275" s="44"/>
      <c r="QNB275" s="44"/>
      <c r="QNC275" s="44"/>
      <c r="QND275" s="44"/>
      <c r="QNE275" s="44"/>
      <c r="QNF275" s="44"/>
      <c r="QNG275" s="44"/>
      <c r="QNH275" s="44"/>
      <c r="QNI275" s="44"/>
      <c r="QNJ275" s="44"/>
      <c r="QNK275" s="44"/>
      <c r="QNL275" s="44"/>
      <c r="QNM275" s="44"/>
      <c r="QNN275" s="44"/>
      <c r="QNO275" s="44"/>
      <c r="QNP275" s="44"/>
      <c r="QNQ275" s="44"/>
      <c r="QNR275" s="44"/>
      <c r="QNS275" s="44"/>
      <c r="QNT275" s="44"/>
      <c r="QNU275" s="44"/>
      <c r="QNV275" s="44"/>
      <c r="QNW275" s="44"/>
      <c r="QNX275" s="44"/>
      <c r="QNY275" s="44"/>
      <c r="QNZ275" s="44"/>
      <c r="QOA275" s="44"/>
      <c r="QOB275" s="44"/>
      <c r="QOC275" s="44"/>
      <c r="QOD275" s="44"/>
      <c r="QOE275" s="44"/>
      <c r="QOF275" s="44"/>
      <c r="QOG275" s="44"/>
      <c r="QOH275" s="44"/>
      <c r="QOI275" s="44"/>
      <c r="QOJ275" s="44"/>
      <c r="QOK275" s="44"/>
      <c r="QOL275" s="44"/>
      <c r="QOM275" s="44"/>
      <c r="QON275" s="44"/>
      <c r="QOO275" s="44"/>
      <c r="QOP275" s="44"/>
      <c r="QOQ275" s="44"/>
      <c r="QOR275" s="44"/>
      <c r="QOS275" s="44"/>
      <c r="QOT275" s="44"/>
      <c r="QOU275" s="44"/>
      <c r="QOV275" s="44"/>
      <c r="QOW275" s="44"/>
      <c r="QOX275" s="44"/>
      <c r="QOY275" s="44"/>
      <c r="QOZ275" s="44"/>
      <c r="QPA275" s="44"/>
      <c r="QPB275" s="44"/>
      <c r="QPC275" s="44"/>
      <c r="QPD275" s="44"/>
      <c r="QPE275" s="44"/>
      <c r="QPF275" s="44"/>
      <c r="QPG275" s="44"/>
      <c r="QPH275" s="44"/>
      <c r="QPI275" s="44"/>
      <c r="QPJ275" s="44"/>
      <c r="QPK275" s="44"/>
      <c r="QPL275" s="44"/>
      <c r="QPM275" s="44"/>
      <c r="QPN275" s="44"/>
      <c r="QPO275" s="44"/>
      <c r="QPP275" s="44"/>
      <c r="QPQ275" s="44"/>
      <c r="QPR275" s="44"/>
      <c r="QPS275" s="44"/>
      <c r="QPT275" s="44"/>
      <c r="QPU275" s="44"/>
      <c r="QPV275" s="44"/>
      <c r="QPW275" s="44"/>
      <c r="QPX275" s="44"/>
      <c r="QPY275" s="44"/>
      <c r="QPZ275" s="44"/>
      <c r="QQA275" s="44"/>
      <c r="QQB275" s="44"/>
      <c r="QQC275" s="44"/>
      <c r="QQD275" s="44"/>
      <c r="QQE275" s="44"/>
      <c r="QQF275" s="44"/>
      <c r="QQG275" s="44"/>
      <c r="QQH275" s="44"/>
      <c r="QQI275" s="44"/>
      <c r="QQJ275" s="44"/>
      <c r="QQK275" s="44"/>
      <c r="QQL275" s="44"/>
      <c r="QQM275" s="44"/>
      <c r="QQN275" s="44"/>
      <c r="QQO275" s="44"/>
      <c r="QQP275" s="44"/>
      <c r="QQQ275" s="44"/>
      <c r="QQR275" s="44"/>
      <c r="QQS275" s="44"/>
      <c r="QQT275" s="44"/>
      <c r="QQU275" s="44"/>
      <c r="QQV275" s="44"/>
      <c r="QQW275" s="44"/>
      <c r="QQX275" s="44"/>
      <c r="QQY275" s="44"/>
      <c r="QQZ275" s="44"/>
      <c r="QRA275" s="44"/>
      <c r="QRB275" s="44"/>
      <c r="QRC275" s="44"/>
      <c r="QRD275" s="44"/>
      <c r="QRE275" s="44"/>
      <c r="QRF275" s="44"/>
      <c r="QRG275" s="44"/>
      <c r="QRH275" s="44"/>
      <c r="QRI275" s="44"/>
      <c r="QRJ275" s="44"/>
      <c r="QRK275" s="44"/>
      <c r="QRL275" s="44"/>
      <c r="QRM275" s="44"/>
      <c r="QRN275" s="44"/>
      <c r="QRO275" s="44"/>
      <c r="QRP275" s="44"/>
      <c r="QRQ275" s="44"/>
      <c r="QRR275" s="44"/>
      <c r="QRS275" s="44"/>
      <c r="QRT275" s="44"/>
      <c r="QRU275" s="44"/>
      <c r="QRV275" s="44"/>
      <c r="QRW275" s="44"/>
      <c r="QRX275" s="44"/>
      <c r="QRY275" s="44"/>
      <c r="QRZ275" s="44"/>
      <c r="QSA275" s="44"/>
      <c r="QSB275" s="44"/>
      <c r="QSC275" s="44"/>
      <c r="QSD275" s="44"/>
      <c r="QSE275" s="44"/>
      <c r="QSF275" s="44"/>
      <c r="QSG275" s="44"/>
      <c r="QSH275" s="44"/>
      <c r="QSI275" s="44"/>
      <c r="QSJ275" s="44"/>
      <c r="QSK275" s="44"/>
      <c r="QSL275" s="44"/>
      <c r="QSM275" s="44"/>
      <c r="QSN275" s="44"/>
      <c r="QSO275" s="44"/>
      <c r="QSP275" s="44"/>
      <c r="QSQ275" s="44"/>
      <c r="QSR275" s="44"/>
      <c r="QSS275" s="44"/>
      <c r="QST275" s="44"/>
      <c r="QSU275" s="44"/>
      <c r="QSV275" s="44"/>
      <c r="QSW275" s="44"/>
      <c r="QSX275" s="44"/>
      <c r="QSY275" s="44"/>
      <c r="QSZ275" s="44"/>
      <c r="QTA275" s="44"/>
      <c r="QTB275" s="44"/>
      <c r="QTC275" s="44"/>
      <c r="QTD275" s="44"/>
      <c r="QTE275" s="44"/>
      <c r="QTF275" s="44"/>
      <c r="QTG275" s="44"/>
      <c r="QTH275" s="44"/>
      <c r="QTI275" s="44"/>
      <c r="QTJ275" s="44"/>
      <c r="QTK275" s="44"/>
      <c r="QTL275" s="44"/>
      <c r="QTM275" s="44"/>
      <c r="QTN275" s="44"/>
      <c r="QTO275" s="44"/>
      <c r="QTP275" s="44"/>
      <c r="QTQ275" s="44"/>
      <c r="QTR275" s="44"/>
      <c r="QTS275" s="44"/>
      <c r="QTT275" s="44"/>
      <c r="QTU275" s="44"/>
      <c r="QTV275" s="44"/>
      <c r="QTW275" s="44"/>
      <c r="QTX275" s="44"/>
      <c r="QTY275" s="44"/>
      <c r="QTZ275" s="44"/>
      <c r="QUA275" s="44"/>
      <c r="QUB275" s="44"/>
      <c r="QUC275" s="44"/>
      <c r="QUD275" s="44"/>
      <c r="QUE275" s="44"/>
      <c r="QUF275" s="44"/>
      <c r="QUG275" s="44"/>
      <c r="QUH275" s="44"/>
      <c r="QUI275" s="44"/>
      <c r="QUJ275" s="44"/>
      <c r="QUK275" s="44"/>
      <c r="QUL275" s="44"/>
      <c r="QUM275" s="44"/>
      <c r="QUN275" s="44"/>
      <c r="QUO275" s="44"/>
      <c r="QUP275" s="44"/>
      <c r="QUQ275" s="44"/>
      <c r="QUR275" s="44"/>
      <c r="QUS275" s="44"/>
      <c r="QUT275" s="44"/>
      <c r="QUU275" s="44"/>
      <c r="QUV275" s="44"/>
      <c r="QUW275" s="44"/>
      <c r="QUX275" s="44"/>
      <c r="QUY275" s="44"/>
      <c r="QUZ275" s="44"/>
      <c r="QVA275" s="44"/>
      <c r="QVB275" s="44"/>
      <c r="QVC275" s="44"/>
      <c r="QVD275" s="44"/>
      <c r="QVE275" s="44"/>
      <c r="QVF275" s="44"/>
      <c r="QVG275" s="44"/>
      <c r="QVH275" s="44"/>
      <c r="QVI275" s="44"/>
      <c r="QVJ275" s="44"/>
      <c r="QVK275" s="44"/>
      <c r="QVL275" s="44"/>
      <c r="QVM275" s="44"/>
      <c r="QVN275" s="44"/>
      <c r="QVO275" s="44"/>
      <c r="QVP275" s="44"/>
      <c r="QVQ275" s="44"/>
      <c r="QVR275" s="44"/>
      <c r="QVS275" s="44"/>
      <c r="QVT275" s="44"/>
      <c r="QVU275" s="44"/>
      <c r="QVV275" s="44"/>
      <c r="QVW275" s="44"/>
      <c r="QVX275" s="44"/>
      <c r="QVY275" s="44"/>
      <c r="QVZ275" s="44"/>
      <c r="QWA275" s="44"/>
      <c r="QWB275" s="44"/>
      <c r="QWC275" s="44"/>
      <c r="QWD275" s="44"/>
      <c r="QWE275" s="44"/>
      <c r="QWF275" s="44"/>
      <c r="QWG275" s="44"/>
      <c r="QWH275" s="44"/>
      <c r="QWI275" s="44"/>
      <c r="QWJ275" s="44"/>
      <c r="QWK275" s="44"/>
      <c r="QWL275" s="44"/>
      <c r="QWM275" s="44"/>
      <c r="QWN275" s="44"/>
      <c r="QWO275" s="44"/>
      <c r="QWP275" s="44"/>
      <c r="QWQ275" s="44"/>
      <c r="QWR275" s="44"/>
      <c r="QWS275" s="44"/>
      <c r="QWT275" s="44"/>
      <c r="QWU275" s="44"/>
      <c r="QWV275" s="44"/>
      <c r="QWW275" s="44"/>
      <c r="QWX275" s="44"/>
      <c r="QWY275" s="44"/>
      <c r="QWZ275" s="44"/>
      <c r="QXA275" s="44"/>
      <c r="QXB275" s="44"/>
      <c r="QXC275" s="44"/>
      <c r="QXD275" s="44"/>
      <c r="QXE275" s="44"/>
      <c r="QXF275" s="44"/>
      <c r="QXG275" s="44"/>
      <c r="QXH275" s="44"/>
      <c r="QXI275" s="44"/>
      <c r="QXJ275" s="44"/>
      <c r="QXK275" s="44"/>
      <c r="QXL275" s="44"/>
      <c r="QXM275" s="44"/>
      <c r="QXN275" s="44"/>
      <c r="QXO275" s="44"/>
      <c r="QXP275" s="44"/>
      <c r="QXQ275" s="44"/>
      <c r="QXR275" s="44"/>
      <c r="QXS275" s="44"/>
      <c r="QXT275" s="44"/>
      <c r="QXU275" s="44"/>
      <c r="QXV275" s="44"/>
      <c r="QXW275" s="44"/>
      <c r="QXX275" s="44"/>
      <c r="QXY275" s="44"/>
      <c r="QXZ275" s="44"/>
      <c r="QYA275" s="44"/>
      <c r="QYB275" s="44"/>
      <c r="QYC275" s="44"/>
      <c r="QYD275" s="44"/>
      <c r="QYE275" s="44"/>
      <c r="QYF275" s="44"/>
      <c r="QYG275" s="44"/>
      <c r="QYH275" s="44"/>
      <c r="QYI275" s="44"/>
      <c r="QYJ275" s="44"/>
      <c r="QYK275" s="44"/>
      <c r="QYL275" s="44"/>
      <c r="QYM275" s="44"/>
      <c r="QYN275" s="44"/>
      <c r="QYO275" s="44"/>
      <c r="QYP275" s="44"/>
      <c r="QYQ275" s="44"/>
      <c r="QYR275" s="44"/>
      <c r="QYS275" s="44"/>
      <c r="QYT275" s="44"/>
      <c r="QYU275" s="44"/>
      <c r="QYV275" s="44"/>
      <c r="QYW275" s="44"/>
      <c r="QYX275" s="44"/>
      <c r="QYY275" s="44"/>
      <c r="QYZ275" s="44"/>
      <c r="QZA275" s="44"/>
      <c r="QZB275" s="44"/>
      <c r="QZC275" s="44"/>
      <c r="QZD275" s="44"/>
      <c r="QZE275" s="44"/>
      <c r="QZF275" s="44"/>
      <c r="QZG275" s="44"/>
      <c r="QZH275" s="44"/>
      <c r="QZI275" s="44"/>
      <c r="QZJ275" s="44"/>
      <c r="QZK275" s="44"/>
      <c r="QZL275" s="44"/>
      <c r="QZM275" s="44"/>
      <c r="QZN275" s="44"/>
      <c r="QZO275" s="44"/>
      <c r="QZP275" s="44"/>
      <c r="QZQ275" s="44"/>
      <c r="QZR275" s="44"/>
      <c r="QZS275" s="44"/>
      <c r="QZT275" s="44"/>
      <c r="QZU275" s="44"/>
      <c r="QZV275" s="44"/>
      <c r="QZW275" s="44"/>
      <c r="QZX275" s="44"/>
      <c r="QZY275" s="44"/>
      <c r="QZZ275" s="44"/>
      <c r="RAA275" s="44"/>
      <c r="RAB275" s="44"/>
      <c r="RAC275" s="44"/>
      <c r="RAD275" s="44"/>
      <c r="RAE275" s="44"/>
      <c r="RAF275" s="44"/>
      <c r="RAG275" s="44"/>
      <c r="RAH275" s="44"/>
      <c r="RAI275" s="44"/>
      <c r="RAJ275" s="44"/>
      <c r="RAK275" s="44"/>
      <c r="RAL275" s="44"/>
      <c r="RAM275" s="44"/>
      <c r="RAN275" s="44"/>
      <c r="RAO275" s="44"/>
      <c r="RAP275" s="44"/>
      <c r="RAQ275" s="44"/>
      <c r="RAR275" s="44"/>
      <c r="RAS275" s="44"/>
      <c r="RAT275" s="44"/>
      <c r="RAU275" s="44"/>
      <c r="RAV275" s="44"/>
      <c r="RAW275" s="44"/>
      <c r="RAX275" s="44"/>
      <c r="RAY275" s="44"/>
      <c r="RAZ275" s="44"/>
      <c r="RBA275" s="44"/>
      <c r="RBB275" s="44"/>
      <c r="RBC275" s="44"/>
      <c r="RBD275" s="44"/>
      <c r="RBE275" s="44"/>
      <c r="RBF275" s="44"/>
      <c r="RBG275" s="44"/>
      <c r="RBH275" s="44"/>
      <c r="RBI275" s="44"/>
      <c r="RBJ275" s="44"/>
      <c r="RBK275" s="44"/>
      <c r="RBL275" s="44"/>
      <c r="RBM275" s="44"/>
      <c r="RBN275" s="44"/>
      <c r="RBO275" s="44"/>
      <c r="RBP275" s="44"/>
      <c r="RBQ275" s="44"/>
      <c r="RBR275" s="44"/>
      <c r="RBS275" s="44"/>
      <c r="RBT275" s="44"/>
      <c r="RBU275" s="44"/>
      <c r="RBV275" s="44"/>
      <c r="RBW275" s="44"/>
      <c r="RBX275" s="44"/>
      <c r="RBY275" s="44"/>
      <c r="RBZ275" s="44"/>
      <c r="RCA275" s="44"/>
      <c r="RCB275" s="44"/>
      <c r="RCC275" s="44"/>
      <c r="RCD275" s="44"/>
      <c r="RCE275" s="44"/>
      <c r="RCF275" s="44"/>
      <c r="RCG275" s="44"/>
      <c r="RCH275" s="44"/>
      <c r="RCI275" s="44"/>
      <c r="RCJ275" s="44"/>
      <c r="RCK275" s="44"/>
      <c r="RCL275" s="44"/>
      <c r="RCM275" s="44"/>
      <c r="RCN275" s="44"/>
      <c r="RCO275" s="44"/>
      <c r="RCP275" s="44"/>
      <c r="RCQ275" s="44"/>
      <c r="RCR275" s="44"/>
      <c r="RCS275" s="44"/>
      <c r="RCT275" s="44"/>
      <c r="RCU275" s="44"/>
      <c r="RCV275" s="44"/>
      <c r="RCW275" s="44"/>
      <c r="RCX275" s="44"/>
      <c r="RCY275" s="44"/>
      <c r="RCZ275" s="44"/>
      <c r="RDA275" s="44"/>
      <c r="RDB275" s="44"/>
      <c r="RDC275" s="44"/>
      <c r="RDD275" s="44"/>
      <c r="RDE275" s="44"/>
      <c r="RDF275" s="44"/>
      <c r="RDG275" s="44"/>
      <c r="RDH275" s="44"/>
      <c r="RDI275" s="44"/>
      <c r="RDJ275" s="44"/>
      <c r="RDK275" s="44"/>
      <c r="RDL275" s="44"/>
      <c r="RDM275" s="44"/>
      <c r="RDN275" s="44"/>
      <c r="RDO275" s="44"/>
      <c r="RDP275" s="44"/>
      <c r="RDQ275" s="44"/>
      <c r="RDR275" s="44"/>
      <c r="RDS275" s="44"/>
      <c r="RDT275" s="44"/>
      <c r="RDU275" s="44"/>
      <c r="RDV275" s="44"/>
      <c r="RDW275" s="44"/>
      <c r="RDX275" s="44"/>
      <c r="RDY275" s="44"/>
      <c r="RDZ275" s="44"/>
      <c r="REA275" s="44"/>
      <c r="REB275" s="44"/>
      <c r="REC275" s="44"/>
      <c r="RED275" s="44"/>
      <c r="REE275" s="44"/>
      <c r="REF275" s="44"/>
      <c r="REG275" s="44"/>
      <c r="REH275" s="44"/>
      <c r="REI275" s="44"/>
      <c r="REJ275" s="44"/>
      <c r="REK275" s="44"/>
      <c r="REL275" s="44"/>
      <c r="REM275" s="44"/>
      <c r="REN275" s="44"/>
      <c r="REO275" s="44"/>
      <c r="REP275" s="44"/>
      <c r="REQ275" s="44"/>
      <c r="RER275" s="44"/>
      <c r="RES275" s="44"/>
      <c r="RET275" s="44"/>
      <c r="REU275" s="44"/>
      <c r="REV275" s="44"/>
      <c r="REW275" s="44"/>
      <c r="REX275" s="44"/>
      <c r="REY275" s="44"/>
      <c r="REZ275" s="44"/>
      <c r="RFA275" s="44"/>
      <c r="RFB275" s="44"/>
      <c r="RFC275" s="44"/>
      <c r="RFD275" s="44"/>
      <c r="RFE275" s="44"/>
      <c r="RFF275" s="44"/>
      <c r="RFG275" s="44"/>
      <c r="RFH275" s="44"/>
      <c r="RFI275" s="44"/>
      <c r="RFJ275" s="44"/>
      <c r="RFK275" s="44"/>
      <c r="RFL275" s="44"/>
      <c r="RFM275" s="44"/>
      <c r="RFN275" s="44"/>
      <c r="RFO275" s="44"/>
      <c r="RFP275" s="44"/>
      <c r="RFQ275" s="44"/>
      <c r="RFR275" s="44"/>
      <c r="RFS275" s="44"/>
      <c r="RFT275" s="44"/>
      <c r="RFU275" s="44"/>
      <c r="RFV275" s="44"/>
      <c r="RFW275" s="44"/>
      <c r="RFX275" s="44"/>
      <c r="RFY275" s="44"/>
      <c r="RFZ275" s="44"/>
      <c r="RGA275" s="44"/>
      <c r="RGB275" s="44"/>
      <c r="RGC275" s="44"/>
      <c r="RGD275" s="44"/>
      <c r="RGE275" s="44"/>
      <c r="RGF275" s="44"/>
      <c r="RGG275" s="44"/>
      <c r="RGH275" s="44"/>
      <c r="RGI275" s="44"/>
      <c r="RGJ275" s="44"/>
      <c r="RGK275" s="44"/>
      <c r="RGL275" s="44"/>
      <c r="RGM275" s="44"/>
      <c r="RGN275" s="44"/>
      <c r="RGO275" s="44"/>
      <c r="RGP275" s="44"/>
      <c r="RGQ275" s="44"/>
      <c r="RGR275" s="44"/>
      <c r="RGS275" s="44"/>
      <c r="RGT275" s="44"/>
      <c r="RGU275" s="44"/>
      <c r="RGV275" s="44"/>
      <c r="RGW275" s="44"/>
      <c r="RGX275" s="44"/>
      <c r="RGY275" s="44"/>
      <c r="RGZ275" s="44"/>
      <c r="RHA275" s="44"/>
      <c r="RHB275" s="44"/>
      <c r="RHC275" s="44"/>
      <c r="RHD275" s="44"/>
      <c r="RHE275" s="44"/>
      <c r="RHF275" s="44"/>
      <c r="RHG275" s="44"/>
      <c r="RHH275" s="44"/>
      <c r="RHI275" s="44"/>
      <c r="RHJ275" s="44"/>
      <c r="RHK275" s="44"/>
      <c r="RHL275" s="44"/>
      <c r="RHM275" s="44"/>
      <c r="RHN275" s="44"/>
      <c r="RHO275" s="44"/>
      <c r="RHP275" s="44"/>
      <c r="RHQ275" s="44"/>
      <c r="RHR275" s="44"/>
      <c r="RHS275" s="44"/>
      <c r="RHT275" s="44"/>
      <c r="RHU275" s="44"/>
      <c r="RHV275" s="44"/>
      <c r="RHW275" s="44"/>
      <c r="RHX275" s="44"/>
      <c r="RHY275" s="44"/>
      <c r="RHZ275" s="44"/>
      <c r="RIA275" s="44"/>
      <c r="RIB275" s="44"/>
      <c r="RIC275" s="44"/>
      <c r="RID275" s="44"/>
      <c r="RIE275" s="44"/>
      <c r="RIF275" s="44"/>
      <c r="RIG275" s="44"/>
      <c r="RIH275" s="44"/>
      <c r="RII275" s="44"/>
      <c r="RIJ275" s="44"/>
      <c r="RIK275" s="44"/>
      <c r="RIL275" s="44"/>
      <c r="RIM275" s="44"/>
      <c r="RIN275" s="44"/>
      <c r="RIO275" s="44"/>
      <c r="RIP275" s="44"/>
      <c r="RIQ275" s="44"/>
      <c r="RIR275" s="44"/>
      <c r="RIS275" s="44"/>
      <c r="RIT275" s="44"/>
      <c r="RIU275" s="44"/>
      <c r="RIV275" s="44"/>
      <c r="RIW275" s="44"/>
      <c r="RIX275" s="44"/>
      <c r="RIY275" s="44"/>
      <c r="RIZ275" s="44"/>
      <c r="RJA275" s="44"/>
      <c r="RJB275" s="44"/>
      <c r="RJC275" s="44"/>
      <c r="RJD275" s="44"/>
      <c r="RJE275" s="44"/>
      <c r="RJF275" s="44"/>
      <c r="RJG275" s="44"/>
      <c r="RJH275" s="44"/>
      <c r="RJI275" s="44"/>
      <c r="RJJ275" s="44"/>
      <c r="RJK275" s="44"/>
      <c r="RJL275" s="44"/>
      <c r="RJM275" s="44"/>
      <c r="RJN275" s="44"/>
      <c r="RJO275" s="44"/>
      <c r="RJP275" s="44"/>
      <c r="RJQ275" s="44"/>
      <c r="RJR275" s="44"/>
      <c r="RJS275" s="44"/>
      <c r="RJT275" s="44"/>
      <c r="RJU275" s="44"/>
      <c r="RJV275" s="44"/>
      <c r="RJW275" s="44"/>
      <c r="RJX275" s="44"/>
      <c r="RJY275" s="44"/>
      <c r="RJZ275" s="44"/>
      <c r="RKA275" s="44"/>
      <c r="RKB275" s="44"/>
      <c r="RKC275" s="44"/>
      <c r="RKD275" s="44"/>
      <c r="RKE275" s="44"/>
      <c r="RKF275" s="44"/>
      <c r="RKG275" s="44"/>
      <c r="RKH275" s="44"/>
      <c r="RKI275" s="44"/>
      <c r="RKJ275" s="44"/>
      <c r="RKK275" s="44"/>
      <c r="RKL275" s="44"/>
      <c r="RKM275" s="44"/>
      <c r="RKN275" s="44"/>
      <c r="RKO275" s="44"/>
      <c r="RKP275" s="44"/>
      <c r="RKQ275" s="44"/>
      <c r="RKR275" s="44"/>
      <c r="RKS275" s="44"/>
      <c r="RKT275" s="44"/>
      <c r="RKU275" s="44"/>
      <c r="RKV275" s="44"/>
      <c r="RKW275" s="44"/>
      <c r="RKX275" s="44"/>
      <c r="RKY275" s="44"/>
      <c r="RKZ275" s="44"/>
      <c r="RLA275" s="44"/>
      <c r="RLB275" s="44"/>
      <c r="RLC275" s="44"/>
      <c r="RLD275" s="44"/>
      <c r="RLE275" s="44"/>
      <c r="RLF275" s="44"/>
      <c r="RLG275" s="44"/>
      <c r="RLH275" s="44"/>
      <c r="RLI275" s="44"/>
      <c r="RLJ275" s="44"/>
      <c r="RLK275" s="44"/>
      <c r="RLL275" s="44"/>
      <c r="RLM275" s="44"/>
      <c r="RLN275" s="44"/>
      <c r="RLO275" s="44"/>
      <c r="RLP275" s="44"/>
      <c r="RLQ275" s="44"/>
      <c r="RLR275" s="44"/>
      <c r="RLS275" s="44"/>
      <c r="RLT275" s="44"/>
      <c r="RLU275" s="44"/>
      <c r="RLV275" s="44"/>
      <c r="RLW275" s="44"/>
      <c r="RLX275" s="44"/>
      <c r="RLY275" s="44"/>
      <c r="RLZ275" s="44"/>
      <c r="RMA275" s="44"/>
      <c r="RMB275" s="44"/>
      <c r="RMC275" s="44"/>
      <c r="RMD275" s="44"/>
      <c r="RME275" s="44"/>
      <c r="RMF275" s="44"/>
      <c r="RMG275" s="44"/>
      <c r="RMH275" s="44"/>
      <c r="RMI275" s="44"/>
      <c r="RMJ275" s="44"/>
      <c r="RMK275" s="44"/>
      <c r="RML275" s="44"/>
      <c r="RMM275" s="44"/>
      <c r="RMN275" s="44"/>
      <c r="RMO275" s="44"/>
      <c r="RMP275" s="44"/>
      <c r="RMQ275" s="44"/>
      <c r="RMR275" s="44"/>
      <c r="RMS275" s="44"/>
      <c r="RMT275" s="44"/>
      <c r="RMU275" s="44"/>
      <c r="RMV275" s="44"/>
      <c r="RMW275" s="44"/>
      <c r="RMX275" s="44"/>
      <c r="RMY275" s="44"/>
      <c r="RMZ275" s="44"/>
      <c r="RNA275" s="44"/>
      <c r="RNB275" s="44"/>
      <c r="RNC275" s="44"/>
      <c r="RND275" s="44"/>
      <c r="RNE275" s="44"/>
      <c r="RNF275" s="44"/>
      <c r="RNG275" s="44"/>
      <c r="RNH275" s="44"/>
      <c r="RNI275" s="44"/>
      <c r="RNJ275" s="44"/>
      <c r="RNK275" s="44"/>
      <c r="RNL275" s="44"/>
      <c r="RNM275" s="44"/>
      <c r="RNN275" s="44"/>
      <c r="RNO275" s="44"/>
      <c r="RNP275" s="44"/>
      <c r="RNQ275" s="44"/>
      <c r="RNR275" s="44"/>
      <c r="RNS275" s="44"/>
      <c r="RNT275" s="44"/>
      <c r="RNU275" s="44"/>
      <c r="RNV275" s="44"/>
      <c r="RNW275" s="44"/>
      <c r="RNX275" s="44"/>
      <c r="RNY275" s="44"/>
      <c r="RNZ275" s="44"/>
      <c r="ROA275" s="44"/>
      <c r="ROB275" s="44"/>
      <c r="ROC275" s="44"/>
      <c r="ROD275" s="44"/>
      <c r="ROE275" s="44"/>
      <c r="ROF275" s="44"/>
      <c r="ROG275" s="44"/>
      <c r="ROH275" s="44"/>
      <c r="ROI275" s="44"/>
      <c r="ROJ275" s="44"/>
      <c r="ROK275" s="44"/>
      <c r="ROL275" s="44"/>
      <c r="ROM275" s="44"/>
      <c r="RON275" s="44"/>
      <c r="ROO275" s="44"/>
      <c r="ROP275" s="44"/>
      <c r="ROQ275" s="44"/>
      <c r="ROR275" s="44"/>
      <c r="ROS275" s="44"/>
      <c r="ROT275" s="44"/>
      <c r="ROU275" s="44"/>
      <c r="ROV275" s="44"/>
      <c r="ROW275" s="44"/>
      <c r="ROX275" s="44"/>
      <c r="ROY275" s="44"/>
      <c r="ROZ275" s="44"/>
      <c r="RPA275" s="44"/>
      <c r="RPB275" s="44"/>
      <c r="RPC275" s="44"/>
      <c r="RPD275" s="44"/>
      <c r="RPE275" s="44"/>
      <c r="RPF275" s="44"/>
      <c r="RPG275" s="44"/>
      <c r="RPH275" s="44"/>
      <c r="RPI275" s="44"/>
      <c r="RPJ275" s="44"/>
      <c r="RPK275" s="44"/>
      <c r="RPL275" s="44"/>
      <c r="RPM275" s="44"/>
      <c r="RPN275" s="44"/>
      <c r="RPO275" s="44"/>
      <c r="RPP275" s="44"/>
      <c r="RPQ275" s="44"/>
      <c r="RPR275" s="44"/>
      <c r="RPS275" s="44"/>
      <c r="RPT275" s="44"/>
      <c r="RPU275" s="44"/>
      <c r="RPV275" s="44"/>
      <c r="RPW275" s="44"/>
      <c r="RPX275" s="44"/>
      <c r="RPY275" s="44"/>
      <c r="RPZ275" s="44"/>
      <c r="RQA275" s="44"/>
      <c r="RQB275" s="44"/>
      <c r="RQC275" s="44"/>
      <c r="RQD275" s="44"/>
      <c r="RQE275" s="44"/>
      <c r="RQF275" s="44"/>
      <c r="RQG275" s="44"/>
      <c r="RQH275" s="44"/>
      <c r="RQI275" s="44"/>
      <c r="RQJ275" s="44"/>
      <c r="RQK275" s="44"/>
      <c r="RQL275" s="44"/>
      <c r="RQM275" s="44"/>
      <c r="RQN275" s="44"/>
      <c r="RQO275" s="44"/>
      <c r="RQP275" s="44"/>
      <c r="RQQ275" s="44"/>
      <c r="RQR275" s="44"/>
      <c r="RQS275" s="44"/>
      <c r="RQT275" s="44"/>
      <c r="RQU275" s="44"/>
      <c r="RQV275" s="44"/>
      <c r="RQW275" s="44"/>
      <c r="RQX275" s="44"/>
      <c r="RQY275" s="44"/>
      <c r="RQZ275" s="44"/>
      <c r="RRA275" s="44"/>
      <c r="RRB275" s="44"/>
      <c r="RRC275" s="44"/>
      <c r="RRD275" s="44"/>
      <c r="RRE275" s="44"/>
      <c r="RRF275" s="44"/>
      <c r="RRG275" s="44"/>
      <c r="RRH275" s="44"/>
      <c r="RRI275" s="44"/>
      <c r="RRJ275" s="44"/>
      <c r="RRK275" s="44"/>
      <c r="RRL275" s="44"/>
      <c r="RRM275" s="44"/>
      <c r="RRN275" s="44"/>
      <c r="RRO275" s="44"/>
      <c r="RRP275" s="44"/>
      <c r="RRQ275" s="44"/>
      <c r="RRR275" s="44"/>
      <c r="RRS275" s="44"/>
      <c r="RRT275" s="44"/>
      <c r="RRU275" s="44"/>
      <c r="RRV275" s="44"/>
      <c r="RRW275" s="44"/>
      <c r="RRX275" s="44"/>
      <c r="RRY275" s="44"/>
      <c r="RRZ275" s="44"/>
      <c r="RSA275" s="44"/>
      <c r="RSB275" s="44"/>
      <c r="RSC275" s="44"/>
      <c r="RSD275" s="44"/>
      <c r="RSE275" s="44"/>
      <c r="RSF275" s="44"/>
      <c r="RSG275" s="44"/>
      <c r="RSH275" s="44"/>
      <c r="RSI275" s="44"/>
      <c r="RSJ275" s="44"/>
      <c r="RSK275" s="44"/>
      <c r="RSL275" s="44"/>
      <c r="RSM275" s="44"/>
      <c r="RSN275" s="44"/>
      <c r="RSO275" s="44"/>
      <c r="RSP275" s="44"/>
      <c r="RSQ275" s="44"/>
      <c r="RSR275" s="44"/>
      <c r="RSS275" s="44"/>
      <c r="RST275" s="44"/>
      <c r="RSU275" s="44"/>
      <c r="RSV275" s="44"/>
      <c r="RSW275" s="44"/>
      <c r="RSX275" s="44"/>
      <c r="RSY275" s="44"/>
      <c r="RSZ275" s="44"/>
      <c r="RTA275" s="44"/>
      <c r="RTB275" s="44"/>
      <c r="RTC275" s="44"/>
      <c r="RTD275" s="44"/>
      <c r="RTE275" s="44"/>
      <c r="RTF275" s="44"/>
      <c r="RTG275" s="44"/>
      <c r="RTH275" s="44"/>
      <c r="RTI275" s="44"/>
      <c r="RTJ275" s="44"/>
      <c r="RTK275" s="44"/>
      <c r="RTL275" s="44"/>
      <c r="RTM275" s="44"/>
      <c r="RTN275" s="44"/>
      <c r="RTO275" s="44"/>
      <c r="RTP275" s="44"/>
      <c r="RTQ275" s="44"/>
      <c r="RTR275" s="44"/>
      <c r="RTS275" s="44"/>
      <c r="RTT275" s="44"/>
      <c r="RTU275" s="44"/>
      <c r="RTV275" s="44"/>
      <c r="RTW275" s="44"/>
      <c r="RTX275" s="44"/>
      <c r="RTY275" s="44"/>
      <c r="RTZ275" s="44"/>
      <c r="RUA275" s="44"/>
      <c r="RUB275" s="44"/>
      <c r="RUC275" s="44"/>
      <c r="RUD275" s="44"/>
      <c r="RUE275" s="44"/>
      <c r="RUF275" s="44"/>
      <c r="RUG275" s="44"/>
      <c r="RUH275" s="44"/>
      <c r="RUI275" s="44"/>
      <c r="RUJ275" s="44"/>
      <c r="RUK275" s="44"/>
      <c r="RUL275" s="44"/>
      <c r="RUM275" s="44"/>
      <c r="RUN275" s="44"/>
      <c r="RUO275" s="44"/>
      <c r="RUP275" s="44"/>
      <c r="RUQ275" s="44"/>
      <c r="RUR275" s="44"/>
      <c r="RUS275" s="44"/>
      <c r="RUT275" s="44"/>
      <c r="RUU275" s="44"/>
      <c r="RUV275" s="44"/>
      <c r="RUW275" s="44"/>
      <c r="RUX275" s="44"/>
      <c r="RUY275" s="44"/>
      <c r="RUZ275" s="44"/>
      <c r="RVA275" s="44"/>
      <c r="RVB275" s="44"/>
      <c r="RVC275" s="44"/>
      <c r="RVD275" s="44"/>
      <c r="RVE275" s="44"/>
      <c r="RVF275" s="44"/>
      <c r="RVG275" s="44"/>
      <c r="RVH275" s="44"/>
      <c r="RVI275" s="44"/>
      <c r="RVJ275" s="44"/>
      <c r="RVK275" s="44"/>
      <c r="RVL275" s="44"/>
      <c r="RVM275" s="44"/>
      <c r="RVN275" s="44"/>
      <c r="RVO275" s="44"/>
      <c r="RVP275" s="44"/>
      <c r="RVQ275" s="44"/>
      <c r="RVR275" s="44"/>
      <c r="RVS275" s="44"/>
      <c r="RVT275" s="44"/>
      <c r="RVU275" s="44"/>
      <c r="RVV275" s="44"/>
      <c r="RVW275" s="44"/>
      <c r="RVX275" s="44"/>
      <c r="RVY275" s="44"/>
      <c r="RVZ275" s="44"/>
      <c r="RWA275" s="44"/>
      <c r="RWB275" s="44"/>
      <c r="RWC275" s="44"/>
      <c r="RWD275" s="44"/>
      <c r="RWE275" s="44"/>
      <c r="RWF275" s="44"/>
      <c r="RWG275" s="44"/>
      <c r="RWH275" s="44"/>
      <c r="RWI275" s="44"/>
      <c r="RWJ275" s="44"/>
      <c r="RWK275" s="44"/>
      <c r="RWL275" s="44"/>
      <c r="RWM275" s="44"/>
      <c r="RWN275" s="44"/>
      <c r="RWO275" s="44"/>
      <c r="RWP275" s="44"/>
      <c r="RWQ275" s="44"/>
      <c r="RWR275" s="44"/>
      <c r="RWS275" s="44"/>
      <c r="RWT275" s="44"/>
      <c r="RWU275" s="44"/>
      <c r="RWV275" s="44"/>
      <c r="RWW275" s="44"/>
      <c r="RWX275" s="44"/>
      <c r="RWY275" s="44"/>
      <c r="RWZ275" s="44"/>
      <c r="RXA275" s="44"/>
      <c r="RXB275" s="44"/>
      <c r="RXC275" s="44"/>
      <c r="RXD275" s="44"/>
      <c r="RXE275" s="44"/>
      <c r="RXF275" s="44"/>
      <c r="RXG275" s="44"/>
      <c r="RXH275" s="44"/>
      <c r="RXI275" s="44"/>
      <c r="RXJ275" s="44"/>
      <c r="RXK275" s="44"/>
      <c r="RXL275" s="44"/>
      <c r="RXM275" s="44"/>
      <c r="RXN275" s="44"/>
      <c r="RXO275" s="44"/>
      <c r="RXP275" s="44"/>
      <c r="RXQ275" s="44"/>
      <c r="RXR275" s="44"/>
      <c r="RXS275" s="44"/>
      <c r="RXT275" s="44"/>
      <c r="RXU275" s="44"/>
      <c r="RXV275" s="44"/>
      <c r="RXW275" s="44"/>
      <c r="RXX275" s="44"/>
      <c r="RXY275" s="44"/>
      <c r="RXZ275" s="44"/>
      <c r="RYA275" s="44"/>
      <c r="RYB275" s="44"/>
      <c r="RYC275" s="44"/>
      <c r="RYD275" s="44"/>
      <c r="RYE275" s="44"/>
      <c r="RYF275" s="44"/>
      <c r="RYG275" s="44"/>
      <c r="RYH275" s="44"/>
      <c r="RYI275" s="44"/>
      <c r="RYJ275" s="44"/>
      <c r="RYK275" s="44"/>
      <c r="RYL275" s="44"/>
      <c r="RYM275" s="44"/>
      <c r="RYN275" s="44"/>
      <c r="RYO275" s="44"/>
      <c r="RYP275" s="44"/>
      <c r="RYQ275" s="44"/>
      <c r="RYR275" s="44"/>
      <c r="RYS275" s="44"/>
      <c r="RYT275" s="44"/>
      <c r="RYU275" s="44"/>
      <c r="RYV275" s="44"/>
      <c r="RYW275" s="44"/>
      <c r="RYX275" s="44"/>
      <c r="RYY275" s="44"/>
      <c r="RYZ275" s="44"/>
      <c r="RZA275" s="44"/>
      <c r="RZB275" s="44"/>
      <c r="RZC275" s="44"/>
      <c r="RZD275" s="44"/>
      <c r="RZE275" s="44"/>
      <c r="RZF275" s="44"/>
      <c r="RZG275" s="44"/>
      <c r="RZH275" s="44"/>
      <c r="RZI275" s="44"/>
      <c r="RZJ275" s="44"/>
      <c r="RZK275" s="44"/>
      <c r="RZL275" s="44"/>
      <c r="RZM275" s="44"/>
      <c r="RZN275" s="44"/>
      <c r="RZO275" s="44"/>
      <c r="RZP275" s="44"/>
      <c r="RZQ275" s="44"/>
      <c r="RZR275" s="44"/>
      <c r="RZS275" s="44"/>
      <c r="RZT275" s="44"/>
      <c r="RZU275" s="44"/>
      <c r="RZV275" s="44"/>
      <c r="RZW275" s="44"/>
      <c r="RZX275" s="44"/>
      <c r="RZY275" s="44"/>
      <c r="RZZ275" s="44"/>
      <c r="SAA275" s="44"/>
      <c r="SAB275" s="44"/>
      <c r="SAC275" s="44"/>
      <c r="SAD275" s="44"/>
      <c r="SAE275" s="44"/>
      <c r="SAF275" s="44"/>
      <c r="SAG275" s="44"/>
      <c r="SAH275" s="44"/>
      <c r="SAI275" s="44"/>
      <c r="SAJ275" s="44"/>
      <c r="SAK275" s="44"/>
      <c r="SAL275" s="44"/>
      <c r="SAM275" s="44"/>
      <c r="SAN275" s="44"/>
      <c r="SAO275" s="44"/>
      <c r="SAP275" s="44"/>
      <c r="SAQ275" s="44"/>
      <c r="SAR275" s="44"/>
      <c r="SAS275" s="44"/>
      <c r="SAT275" s="44"/>
      <c r="SAU275" s="44"/>
      <c r="SAV275" s="44"/>
      <c r="SAW275" s="44"/>
      <c r="SAX275" s="44"/>
      <c r="SAY275" s="44"/>
      <c r="SAZ275" s="44"/>
      <c r="SBA275" s="44"/>
      <c r="SBB275" s="44"/>
      <c r="SBC275" s="44"/>
      <c r="SBD275" s="44"/>
      <c r="SBE275" s="44"/>
      <c r="SBF275" s="44"/>
      <c r="SBG275" s="44"/>
      <c r="SBH275" s="44"/>
      <c r="SBI275" s="44"/>
      <c r="SBJ275" s="44"/>
      <c r="SBK275" s="44"/>
      <c r="SBL275" s="44"/>
      <c r="SBM275" s="44"/>
      <c r="SBN275" s="44"/>
      <c r="SBO275" s="44"/>
      <c r="SBP275" s="44"/>
      <c r="SBQ275" s="44"/>
      <c r="SBR275" s="44"/>
      <c r="SBS275" s="44"/>
      <c r="SBT275" s="44"/>
      <c r="SBU275" s="44"/>
      <c r="SBV275" s="44"/>
      <c r="SBW275" s="44"/>
      <c r="SBX275" s="44"/>
      <c r="SBY275" s="44"/>
      <c r="SBZ275" s="44"/>
      <c r="SCA275" s="44"/>
      <c r="SCB275" s="44"/>
      <c r="SCC275" s="44"/>
      <c r="SCD275" s="44"/>
      <c r="SCE275" s="44"/>
      <c r="SCF275" s="44"/>
      <c r="SCG275" s="44"/>
      <c r="SCH275" s="44"/>
      <c r="SCI275" s="44"/>
      <c r="SCJ275" s="44"/>
      <c r="SCK275" s="44"/>
      <c r="SCL275" s="44"/>
      <c r="SCM275" s="44"/>
      <c r="SCN275" s="44"/>
      <c r="SCO275" s="44"/>
      <c r="SCP275" s="44"/>
      <c r="SCQ275" s="44"/>
      <c r="SCR275" s="44"/>
      <c r="SCS275" s="44"/>
      <c r="SCT275" s="44"/>
      <c r="SCU275" s="44"/>
      <c r="SCV275" s="44"/>
      <c r="SCW275" s="44"/>
      <c r="SCX275" s="44"/>
      <c r="SCY275" s="44"/>
      <c r="SCZ275" s="44"/>
      <c r="SDA275" s="44"/>
      <c r="SDB275" s="44"/>
      <c r="SDC275" s="44"/>
      <c r="SDD275" s="44"/>
      <c r="SDE275" s="44"/>
      <c r="SDF275" s="44"/>
      <c r="SDG275" s="44"/>
      <c r="SDH275" s="44"/>
      <c r="SDI275" s="44"/>
      <c r="SDJ275" s="44"/>
      <c r="SDK275" s="44"/>
      <c r="SDL275" s="44"/>
      <c r="SDM275" s="44"/>
      <c r="SDN275" s="44"/>
      <c r="SDO275" s="44"/>
      <c r="SDP275" s="44"/>
      <c r="SDQ275" s="44"/>
      <c r="SDR275" s="44"/>
      <c r="SDS275" s="44"/>
      <c r="SDT275" s="44"/>
      <c r="SDU275" s="44"/>
      <c r="SDV275" s="44"/>
      <c r="SDW275" s="44"/>
      <c r="SDX275" s="44"/>
      <c r="SDY275" s="44"/>
      <c r="SDZ275" s="44"/>
      <c r="SEA275" s="44"/>
      <c r="SEB275" s="44"/>
      <c r="SEC275" s="44"/>
      <c r="SED275" s="44"/>
      <c r="SEE275" s="44"/>
      <c r="SEF275" s="44"/>
      <c r="SEG275" s="44"/>
      <c r="SEH275" s="44"/>
      <c r="SEI275" s="44"/>
      <c r="SEJ275" s="44"/>
      <c r="SEK275" s="44"/>
      <c r="SEL275" s="44"/>
      <c r="SEM275" s="44"/>
      <c r="SEN275" s="44"/>
      <c r="SEO275" s="44"/>
      <c r="SEP275" s="44"/>
      <c r="SEQ275" s="44"/>
      <c r="SER275" s="44"/>
      <c r="SES275" s="44"/>
      <c r="SET275" s="44"/>
      <c r="SEU275" s="44"/>
      <c r="SEV275" s="44"/>
      <c r="SEW275" s="44"/>
      <c r="SEX275" s="44"/>
      <c r="SEY275" s="44"/>
      <c r="SEZ275" s="44"/>
      <c r="SFA275" s="44"/>
      <c r="SFB275" s="44"/>
      <c r="SFC275" s="44"/>
      <c r="SFD275" s="44"/>
      <c r="SFE275" s="44"/>
      <c r="SFF275" s="44"/>
      <c r="SFG275" s="44"/>
      <c r="SFH275" s="44"/>
      <c r="SFI275" s="44"/>
      <c r="SFJ275" s="44"/>
      <c r="SFK275" s="44"/>
      <c r="SFL275" s="44"/>
      <c r="SFM275" s="44"/>
      <c r="SFN275" s="44"/>
      <c r="SFO275" s="44"/>
      <c r="SFP275" s="44"/>
      <c r="SFQ275" s="44"/>
      <c r="SFR275" s="44"/>
      <c r="SFS275" s="44"/>
      <c r="SFT275" s="44"/>
      <c r="SFU275" s="44"/>
      <c r="SFV275" s="44"/>
      <c r="SFW275" s="44"/>
      <c r="SFX275" s="44"/>
      <c r="SFY275" s="44"/>
      <c r="SFZ275" s="44"/>
      <c r="SGA275" s="44"/>
      <c r="SGB275" s="44"/>
      <c r="SGC275" s="44"/>
      <c r="SGD275" s="44"/>
      <c r="SGE275" s="44"/>
      <c r="SGF275" s="44"/>
      <c r="SGG275" s="44"/>
      <c r="SGH275" s="44"/>
      <c r="SGI275" s="44"/>
      <c r="SGJ275" s="44"/>
      <c r="SGK275" s="44"/>
      <c r="SGL275" s="44"/>
      <c r="SGM275" s="44"/>
      <c r="SGN275" s="44"/>
      <c r="SGO275" s="44"/>
      <c r="SGP275" s="44"/>
      <c r="SGQ275" s="44"/>
      <c r="SGR275" s="44"/>
      <c r="SGS275" s="44"/>
      <c r="SGT275" s="44"/>
      <c r="SGU275" s="44"/>
      <c r="SGV275" s="44"/>
      <c r="SGW275" s="44"/>
      <c r="SGX275" s="44"/>
      <c r="SGY275" s="44"/>
      <c r="SGZ275" s="44"/>
      <c r="SHA275" s="44"/>
      <c r="SHB275" s="44"/>
      <c r="SHC275" s="44"/>
      <c r="SHD275" s="44"/>
      <c r="SHE275" s="44"/>
      <c r="SHF275" s="44"/>
      <c r="SHG275" s="44"/>
      <c r="SHH275" s="44"/>
      <c r="SHI275" s="44"/>
      <c r="SHJ275" s="44"/>
      <c r="SHK275" s="44"/>
      <c r="SHL275" s="44"/>
      <c r="SHM275" s="44"/>
      <c r="SHN275" s="44"/>
      <c r="SHO275" s="44"/>
      <c r="SHP275" s="44"/>
      <c r="SHQ275" s="44"/>
      <c r="SHR275" s="44"/>
      <c r="SHS275" s="44"/>
      <c r="SHT275" s="44"/>
      <c r="SHU275" s="44"/>
      <c r="SHV275" s="44"/>
      <c r="SHW275" s="44"/>
      <c r="SHX275" s="44"/>
      <c r="SHY275" s="44"/>
      <c r="SHZ275" s="44"/>
      <c r="SIA275" s="44"/>
      <c r="SIB275" s="44"/>
      <c r="SIC275" s="44"/>
      <c r="SID275" s="44"/>
      <c r="SIE275" s="44"/>
      <c r="SIF275" s="44"/>
      <c r="SIG275" s="44"/>
      <c r="SIH275" s="44"/>
      <c r="SII275" s="44"/>
      <c r="SIJ275" s="44"/>
      <c r="SIK275" s="44"/>
      <c r="SIL275" s="44"/>
      <c r="SIM275" s="44"/>
      <c r="SIN275" s="44"/>
      <c r="SIO275" s="44"/>
      <c r="SIP275" s="44"/>
      <c r="SIQ275" s="44"/>
      <c r="SIR275" s="44"/>
      <c r="SIS275" s="44"/>
      <c r="SIT275" s="44"/>
      <c r="SIU275" s="44"/>
      <c r="SIV275" s="44"/>
      <c r="SIW275" s="44"/>
      <c r="SIX275" s="44"/>
      <c r="SIY275" s="44"/>
      <c r="SIZ275" s="44"/>
      <c r="SJA275" s="44"/>
      <c r="SJB275" s="44"/>
      <c r="SJC275" s="44"/>
      <c r="SJD275" s="44"/>
      <c r="SJE275" s="44"/>
      <c r="SJF275" s="44"/>
      <c r="SJG275" s="44"/>
      <c r="SJH275" s="44"/>
      <c r="SJI275" s="44"/>
      <c r="SJJ275" s="44"/>
      <c r="SJK275" s="44"/>
      <c r="SJL275" s="44"/>
      <c r="SJM275" s="44"/>
      <c r="SJN275" s="44"/>
      <c r="SJO275" s="44"/>
      <c r="SJP275" s="44"/>
      <c r="SJQ275" s="44"/>
      <c r="SJR275" s="44"/>
      <c r="SJS275" s="44"/>
      <c r="SJT275" s="44"/>
      <c r="SJU275" s="44"/>
      <c r="SJV275" s="44"/>
      <c r="SJW275" s="44"/>
      <c r="SJX275" s="44"/>
      <c r="SJY275" s="44"/>
      <c r="SJZ275" s="44"/>
      <c r="SKA275" s="44"/>
      <c r="SKB275" s="44"/>
      <c r="SKC275" s="44"/>
      <c r="SKD275" s="44"/>
      <c r="SKE275" s="44"/>
      <c r="SKF275" s="44"/>
      <c r="SKG275" s="44"/>
      <c r="SKH275" s="44"/>
      <c r="SKI275" s="44"/>
      <c r="SKJ275" s="44"/>
      <c r="SKK275" s="44"/>
      <c r="SKL275" s="44"/>
      <c r="SKM275" s="44"/>
      <c r="SKN275" s="44"/>
      <c r="SKO275" s="44"/>
      <c r="SKP275" s="44"/>
      <c r="SKQ275" s="44"/>
      <c r="SKR275" s="44"/>
      <c r="SKS275" s="44"/>
      <c r="SKT275" s="44"/>
      <c r="SKU275" s="44"/>
      <c r="SKV275" s="44"/>
      <c r="SKW275" s="44"/>
      <c r="SKX275" s="44"/>
      <c r="SKY275" s="44"/>
      <c r="SKZ275" s="44"/>
      <c r="SLA275" s="44"/>
      <c r="SLB275" s="44"/>
      <c r="SLC275" s="44"/>
      <c r="SLD275" s="44"/>
      <c r="SLE275" s="44"/>
      <c r="SLF275" s="44"/>
      <c r="SLG275" s="44"/>
      <c r="SLH275" s="44"/>
      <c r="SLI275" s="44"/>
      <c r="SLJ275" s="44"/>
      <c r="SLK275" s="44"/>
      <c r="SLL275" s="44"/>
      <c r="SLM275" s="44"/>
      <c r="SLN275" s="44"/>
      <c r="SLO275" s="44"/>
      <c r="SLP275" s="44"/>
      <c r="SLQ275" s="44"/>
      <c r="SLR275" s="44"/>
      <c r="SLS275" s="44"/>
      <c r="SLT275" s="44"/>
      <c r="SLU275" s="44"/>
      <c r="SLV275" s="44"/>
      <c r="SLW275" s="44"/>
      <c r="SLX275" s="44"/>
      <c r="SLY275" s="44"/>
      <c r="SLZ275" s="44"/>
      <c r="SMA275" s="44"/>
      <c r="SMB275" s="44"/>
      <c r="SMC275" s="44"/>
      <c r="SMD275" s="44"/>
      <c r="SME275" s="44"/>
      <c r="SMF275" s="44"/>
      <c r="SMG275" s="44"/>
      <c r="SMH275" s="44"/>
      <c r="SMI275" s="44"/>
      <c r="SMJ275" s="44"/>
      <c r="SMK275" s="44"/>
      <c r="SML275" s="44"/>
      <c r="SMM275" s="44"/>
      <c r="SMN275" s="44"/>
      <c r="SMO275" s="44"/>
      <c r="SMP275" s="44"/>
      <c r="SMQ275" s="44"/>
      <c r="SMR275" s="44"/>
      <c r="SMS275" s="44"/>
      <c r="SMT275" s="44"/>
      <c r="SMU275" s="44"/>
      <c r="SMV275" s="44"/>
      <c r="SMW275" s="44"/>
      <c r="SMX275" s="44"/>
      <c r="SMY275" s="44"/>
      <c r="SMZ275" s="44"/>
      <c r="SNA275" s="44"/>
      <c r="SNB275" s="44"/>
      <c r="SNC275" s="44"/>
      <c r="SND275" s="44"/>
      <c r="SNE275" s="44"/>
      <c r="SNF275" s="44"/>
      <c r="SNG275" s="44"/>
      <c r="SNH275" s="44"/>
      <c r="SNI275" s="44"/>
      <c r="SNJ275" s="44"/>
      <c r="SNK275" s="44"/>
      <c r="SNL275" s="44"/>
      <c r="SNM275" s="44"/>
      <c r="SNN275" s="44"/>
      <c r="SNO275" s="44"/>
      <c r="SNP275" s="44"/>
      <c r="SNQ275" s="44"/>
      <c r="SNR275" s="44"/>
      <c r="SNS275" s="44"/>
      <c r="SNT275" s="44"/>
      <c r="SNU275" s="44"/>
      <c r="SNV275" s="44"/>
      <c r="SNW275" s="44"/>
      <c r="SNX275" s="44"/>
      <c r="SNY275" s="44"/>
      <c r="SNZ275" s="44"/>
      <c r="SOA275" s="44"/>
      <c r="SOB275" s="44"/>
      <c r="SOC275" s="44"/>
      <c r="SOD275" s="44"/>
      <c r="SOE275" s="44"/>
      <c r="SOF275" s="44"/>
      <c r="SOG275" s="44"/>
      <c r="SOH275" s="44"/>
      <c r="SOI275" s="44"/>
      <c r="SOJ275" s="44"/>
      <c r="SOK275" s="44"/>
      <c r="SOL275" s="44"/>
      <c r="SOM275" s="44"/>
      <c r="SON275" s="44"/>
      <c r="SOO275" s="44"/>
      <c r="SOP275" s="44"/>
      <c r="SOQ275" s="44"/>
      <c r="SOR275" s="44"/>
      <c r="SOS275" s="44"/>
      <c r="SOT275" s="44"/>
      <c r="SOU275" s="44"/>
      <c r="SOV275" s="44"/>
      <c r="SOW275" s="44"/>
      <c r="SOX275" s="44"/>
      <c r="SOY275" s="44"/>
      <c r="SOZ275" s="44"/>
      <c r="SPA275" s="44"/>
      <c r="SPB275" s="44"/>
      <c r="SPC275" s="44"/>
      <c r="SPD275" s="44"/>
      <c r="SPE275" s="44"/>
      <c r="SPF275" s="44"/>
      <c r="SPG275" s="44"/>
      <c r="SPH275" s="44"/>
      <c r="SPI275" s="44"/>
      <c r="SPJ275" s="44"/>
      <c r="SPK275" s="44"/>
      <c r="SPL275" s="44"/>
      <c r="SPM275" s="44"/>
      <c r="SPN275" s="44"/>
      <c r="SPO275" s="44"/>
      <c r="SPP275" s="44"/>
      <c r="SPQ275" s="44"/>
      <c r="SPR275" s="44"/>
      <c r="SPS275" s="44"/>
      <c r="SPT275" s="44"/>
      <c r="SPU275" s="44"/>
      <c r="SPV275" s="44"/>
      <c r="SPW275" s="44"/>
      <c r="SPX275" s="44"/>
      <c r="SPY275" s="44"/>
      <c r="SPZ275" s="44"/>
      <c r="SQA275" s="44"/>
      <c r="SQB275" s="44"/>
      <c r="SQC275" s="44"/>
      <c r="SQD275" s="44"/>
      <c r="SQE275" s="44"/>
      <c r="SQF275" s="44"/>
      <c r="SQG275" s="44"/>
      <c r="SQH275" s="44"/>
      <c r="SQI275" s="44"/>
      <c r="SQJ275" s="44"/>
      <c r="SQK275" s="44"/>
      <c r="SQL275" s="44"/>
      <c r="SQM275" s="44"/>
      <c r="SQN275" s="44"/>
      <c r="SQO275" s="44"/>
      <c r="SQP275" s="44"/>
      <c r="SQQ275" s="44"/>
      <c r="SQR275" s="44"/>
      <c r="SQS275" s="44"/>
      <c r="SQT275" s="44"/>
      <c r="SQU275" s="44"/>
      <c r="SQV275" s="44"/>
      <c r="SQW275" s="44"/>
      <c r="SQX275" s="44"/>
      <c r="SQY275" s="44"/>
      <c r="SQZ275" s="44"/>
      <c r="SRA275" s="44"/>
      <c r="SRB275" s="44"/>
      <c r="SRC275" s="44"/>
      <c r="SRD275" s="44"/>
      <c r="SRE275" s="44"/>
      <c r="SRF275" s="44"/>
      <c r="SRG275" s="44"/>
      <c r="SRH275" s="44"/>
      <c r="SRI275" s="44"/>
      <c r="SRJ275" s="44"/>
      <c r="SRK275" s="44"/>
      <c r="SRL275" s="44"/>
      <c r="SRM275" s="44"/>
      <c r="SRN275" s="44"/>
      <c r="SRO275" s="44"/>
      <c r="SRP275" s="44"/>
      <c r="SRQ275" s="44"/>
      <c r="SRR275" s="44"/>
      <c r="SRS275" s="44"/>
      <c r="SRT275" s="44"/>
      <c r="SRU275" s="44"/>
      <c r="SRV275" s="44"/>
      <c r="SRW275" s="44"/>
      <c r="SRX275" s="44"/>
      <c r="SRY275" s="44"/>
      <c r="SRZ275" s="44"/>
      <c r="SSA275" s="44"/>
      <c r="SSB275" s="44"/>
      <c r="SSC275" s="44"/>
      <c r="SSD275" s="44"/>
      <c r="SSE275" s="44"/>
      <c r="SSF275" s="44"/>
      <c r="SSG275" s="44"/>
      <c r="SSH275" s="44"/>
      <c r="SSI275" s="44"/>
      <c r="SSJ275" s="44"/>
      <c r="SSK275" s="44"/>
      <c r="SSL275" s="44"/>
      <c r="SSM275" s="44"/>
      <c r="SSN275" s="44"/>
      <c r="SSO275" s="44"/>
      <c r="SSP275" s="44"/>
      <c r="SSQ275" s="44"/>
      <c r="SSR275" s="44"/>
      <c r="SSS275" s="44"/>
      <c r="SST275" s="44"/>
      <c r="SSU275" s="44"/>
      <c r="SSV275" s="44"/>
      <c r="SSW275" s="44"/>
      <c r="SSX275" s="44"/>
      <c r="SSY275" s="44"/>
      <c r="SSZ275" s="44"/>
      <c r="STA275" s="44"/>
      <c r="STB275" s="44"/>
      <c r="STC275" s="44"/>
      <c r="STD275" s="44"/>
      <c r="STE275" s="44"/>
      <c r="STF275" s="44"/>
      <c r="STG275" s="44"/>
      <c r="STH275" s="44"/>
      <c r="STI275" s="44"/>
      <c r="STJ275" s="44"/>
      <c r="STK275" s="44"/>
      <c r="STL275" s="44"/>
      <c r="STM275" s="44"/>
      <c r="STN275" s="44"/>
      <c r="STO275" s="44"/>
      <c r="STP275" s="44"/>
      <c r="STQ275" s="44"/>
      <c r="STR275" s="44"/>
      <c r="STS275" s="44"/>
      <c r="STT275" s="44"/>
      <c r="STU275" s="44"/>
      <c r="STV275" s="44"/>
      <c r="STW275" s="44"/>
      <c r="STX275" s="44"/>
      <c r="STY275" s="44"/>
      <c r="STZ275" s="44"/>
      <c r="SUA275" s="44"/>
      <c r="SUB275" s="44"/>
      <c r="SUC275" s="44"/>
      <c r="SUD275" s="44"/>
      <c r="SUE275" s="44"/>
      <c r="SUF275" s="44"/>
      <c r="SUG275" s="44"/>
      <c r="SUH275" s="44"/>
      <c r="SUI275" s="44"/>
      <c r="SUJ275" s="44"/>
      <c r="SUK275" s="44"/>
      <c r="SUL275" s="44"/>
      <c r="SUM275" s="44"/>
      <c r="SUN275" s="44"/>
      <c r="SUO275" s="44"/>
      <c r="SUP275" s="44"/>
      <c r="SUQ275" s="44"/>
      <c r="SUR275" s="44"/>
      <c r="SUS275" s="44"/>
      <c r="SUT275" s="44"/>
      <c r="SUU275" s="44"/>
      <c r="SUV275" s="44"/>
      <c r="SUW275" s="44"/>
      <c r="SUX275" s="44"/>
      <c r="SUY275" s="44"/>
      <c r="SUZ275" s="44"/>
      <c r="SVA275" s="44"/>
      <c r="SVB275" s="44"/>
      <c r="SVC275" s="44"/>
      <c r="SVD275" s="44"/>
      <c r="SVE275" s="44"/>
      <c r="SVF275" s="44"/>
      <c r="SVG275" s="44"/>
      <c r="SVH275" s="44"/>
      <c r="SVI275" s="44"/>
      <c r="SVJ275" s="44"/>
      <c r="SVK275" s="44"/>
      <c r="SVL275" s="44"/>
      <c r="SVM275" s="44"/>
      <c r="SVN275" s="44"/>
      <c r="SVO275" s="44"/>
      <c r="SVP275" s="44"/>
      <c r="SVQ275" s="44"/>
      <c r="SVR275" s="44"/>
      <c r="SVS275" s="44"/>
      <c r="SVT275" s="44"/>
      <c r="SVU275" s="44"/>
      <c r="SVV275" s="44"/>
      <c r="SVW275" s="44"/>
      <c r="SVX275" s="44"/>
      <c r="SVY275" s="44"/>
      <c r="SVZ275" s="44"/>
      <c r="SWA275" s="44"/>
      <c r="SWB275" s="44"/>
      <c r="SWC275" s="44"/>
      <c r="SWD275" s="44"/>
      <c r="SWE275" s="44"/>
      <c r="SWF275" s="44"/>
      <c r="SWG275" s="44"/>
      <c r="SWH275" s="44"/>
      <c r="SWI275" s="44"/>
      <c r="SWJ275" s="44"/>
      <c r="SWK275" s="44"/>
      <c r="SWL275" s="44"/>
      <c r="SWM275" s="44"/>
      <c r="SWN275" s="44"/>
      <c r="SWO275" s="44"/>
      <c r="SWP275" s="44"/>
      <c r="SWQ275" s="44"/>
      <c r="SWR275" s="44"/>
      <c r="SWS275" s="44"/>
      <c r="SWT275" s="44"/>
      <c r="SWU275" s="44"/>
      <c r="SWV275" s="44"/>
      <c r="SWW275" s="44"/>
      <c r="SWX275" s="44"/>
      <c r="SWY275" s="44"/>
      <c r="SWZ275" s="44"/>
      <c r="SXA275" s="44"/>
      <c r="SXB275" s="44"/>
      <c r="SXC275" s="44"/>
      <c r="SXD275" s="44"/>
      <c r="SXE275" s="44"/>
      <c r="SXF275" s="44"/>
      <c r="SXG275" s="44"/>
      <c r="SXH275" s="44"/>
      <c r="SXI275" s="44"/>
      <c r="SXJ275" s="44"/>
      <c r="SXK275" s="44"/>
      <c r="SXL275" s="44"/>
      <c r="SXM275" s="44"/>
      <c r="SXN275" s="44"/>
      <c r="SXO275" s="44"/>
      <c r="SXP275" s="44"/>
      <c r="SXQ275" s="44"/>
      <c r="SXR275" s="44"/>
      <c r="SXS275" s="44"/>
      <c r="SXT275" s="44"/>
      <c r="SXU275" s="44"/>
      <c r="SXV275" s="44"/>
      <c r="SXW275" s="44"/>
      <c r="SXX275" s="44"/>
      <c r="SXY275" s="44"/>
      <c r="SXZ275" s="44"/>
      <c r="SYA275" s="44"/>
      <c r="SYB275" s="44"/>
      <c r="SYC275" s="44"/>
      <c r="SYD275" s="44"/>
      <c r="SYE275" s="44"/>
      <c r="SYF275" s="44"/>
      <c r="SYG275" s="44"/>
      <c r="SYH275" s="44"/>
      <c r="SYI275" s="44"/>
      <c r="SYJ275" s="44"/>
      <c r="SYK275" s="44"/>
      <c r="SYL275" s="44"/>
      <c r="SYM275" s="44"/>
      <c r="SYN275" s="44"/>
      <c r="SYO275" s="44"/>
      <c r="SYP275" s="44"/>
      <c r="SYQ275" s="44"/>
      <c r="SYR275" s="44"/>
      <c r="SYS275" s="44"/>
      <c r="SYT275" s="44"/>
      <c r="SYU275" s="44"/>
      <c r="SYV275" s="44"/>
      <c r="SYW275" s="44"/>
      <c r="SYX275" s="44"/>
      <c r="SYY275" s="44"/>
      <c r="SYZ275" s="44"/>
      <c r="SZA275" s="44"/>
      <c r="SZB275" s="44"/>
      <c r="SZC275" s="44"/>
      <c r="SZD275" s="44"/>
      <c r="SZE275" s="44"/>
      <c r="SZF275" s="44"/>
      <c r="SZG275" s="44"/>
      <c r="SZH275" s="44"/>
      <c r="SZI275" s="44"/>
      <c r="SZJ275" s="44"/>
      <c r="SZK275" s="44"/>
      <c r="SZL275" s="44"/>
      <c r="SZM275" s="44"/>
      <c r="SZN275" s="44"/>
      <c r="SZO275" s="44"/>
      <c r="SZP275" s="44"/>
      <c r="SZQ275" s="44"/>
      <c r="SZR275" s="44"/>
      <c r="SZS275" s="44"/>
      <c r="SZT275" s="44"/>
      <c r="SZU275" s="44"/>
      <c r="SZV275" s="44"/>
      <c r="SZW275" s="44"/>
      <c r="SZX275" s="44"/>
      <c r="SZY275" s="44"/>
      <c r="SZZ275" s="44"/>
      <c r="TAA275" s="44"/>
      <c r="TAB275" s="44"/>
      <c r="TAC275" s="44"/>
      <c r="TAD275" s="44"/>
      <c r="TAE275" s="44"/>
      <c r="TAF275" s="44"/>
      <c r="TAG275" s="44"/>
      <c r="TAH275" s="44"/>
      <c r="TAI275" s="44"/>
      <c r="TAJ275" s="44"/>
      <c r="TAK275" s="44"/>
      <c r="TAL275" s="44"/>
      <c r="TAM275" s="44"/>
      <c r="TAN275" s="44"/>
      <c r="TAO275" s="44"/>
      <c r="TAP275" s="44"/>
      <c r="TAQ275" s="44"/>
      <c r="TAR275" s="44"/>
      <c r="TAS275" s="44"/>
      <c r="TAT275" s="44"/>
      <c r="TAU275" s="44"/>
      <c r="TAV275" s="44"/>
      <c r="TAW275" s="44"/>
      <c r="TAX275" s="44"/>
      <c r="TAY275" s="44"/>
      <c r="TAZ275" s="44"/>
      <c r="TBA275" s="44"/>
      <c r="TBB275" s="44"/>
      <c r="TBC275" s="44"/>
      <c r="TBD275" s="44"/>
      <c r="TBE275" s="44"/>
      <c r="TBF275" s="44"/>
      <c r="TBG275" s="44"/>
      <c r="TBH275" s="44"/>
      <c r="TBI275" s="44"/>
      <c r="TBJ275" s="44"/>
      <c r="TBK275" s="44"/>
      <c r="TBL275" s="44"/>
      <c r="TBM275" s="44"/>
      <c r="TBN275" s="44"/>
      <c r="TBO275" s="44"/>
      <c r="TBP275" s="44"/>
      <c r="TBQ275" s="44"/>
      <c r="TBR275" s="44"/>
      <c r="TBS275" s="44"/>
      <c r="TBT275" s="44"/>
      <c r="TBU275" s="44"/>
      <c r="TBV275" s="44"/>
      <c r="TBW275" s="44"/>
      <c r="TBX275" s="44"/>
      <c r="TBY275" s="44"/>
      <c r="TBZ275" s="44"/>
      <c r="TCA275" s="44"/>
      <c r="TCB275" s="44"/>
      <c r="TCC275" s="44"/>
      <c r="TCD275" s="44"/>
      <c r="TCE275" s="44"/>
      <c r="TCF275" s="44"/>
      <c r="TCG275" s="44"/>
      <c r="TCH275" s="44"/>
      <c r="TCI275" s="44"/>
      <c r="TCJ275" s="44"/>
      <c r="TCK275" s="44"/>
      <c r="TCL275" s="44"/>
      <c r="TCM275" s="44"/>
      <c r="TCN275" s="44"/>
      <c r="TCO275" s="44"/>
      <c r="TCP275" s="44"/>
      <c r="TCQ275" s="44"/>
      <c r="TCR275" s="44"/>
      <c r="TCS275" s="44"/>
      <c r="TCT275" s="44"/>
      <c r="TCU275" s="44"/>
      <c r="TCV275" s="44"/>
      <c r="TCW275" s="44"/>
      <c r="TCX275" s="44"/>
      <c r="TCY275" s="44"/>
      <c r="TCZ275" s="44"/>
      <c r="TDA275" s="44"/>
      <c r="TDB275" s="44"/>
      <c r="TDC275" s="44"/>
      <c r="TDD275" s="44"/>
      <c r="TDE275" s="44"/>
      <c r="TDF275" s="44"/>
      <c r="TDG275" s="44"/>
      <c r="TDH275" s="44"/>
      <c r="TDI275" s="44"/>
      <c r="TDJ275" s="44"/>
      <c r="TDK275" s="44"/>
      <c r="TDL275" s="44"/>
      <c r="TDM275" s="44"/>
      <c r="TDN275" s="44"/>
      <c r="TDO275" s="44"/>
      <c r="TDP275" s="44"/>
      <c r="TDQ275" s="44"/>
      <c r="TDR275" s="44"/>
      <c r="TDS275" s="44"/>
      <c r="TDT275" s="44"/>
      <c r="TDU275" s="44"/>
      <c r="TDV275" s="44"/>
      <c r="TDW275" s="44"/>
      <c r="TDX275" s="44"/>
      <c r="TDY275" s="44"/>
      <c r="TDZ275" s="44"/>
      <c r="TEA275" s="44"/>
      <c r="TEB275" s="44"/>
      <c r="TEC275" s="44"/>
      <c r="TED275" s="44"/>
      <c r="TEE275" s="44"/>
      <c r="TEF275" s="44"/>
      <c r="TEG275" s="44"/>
      <c r="TEH275" s="44"/>
      <c r="TEI275" s="44"/>
      <c r="TEJ275" s="44"/>
      <c r="TEK275" s="44"/>
      <c r="TEL275" s="44"/>
      <c r="TEM275" s="44"/>
      <c r="TEN275" s="44"/>
      <c r="TEO275" s="44"/>
      <c r="TEP275" s="44"/>
      <c r="TEQ275" s="44"/>
      <c r="TER275" s="44"/>
      <c r="TES275" s="44"/>
      <c r="TET275" s="44"/>
      <c r="TEU275" s="44"/>
      <c r="TEV275" s="44"/>
      <c r="TEW275" s="44"/>
      <c r="TEX275" s="44"/>
      <c r="TEY275" s="44"/>
      <c r="TEZ275" s="44"/>
      <c r="TFA275" s="44"/>
      <c r="TFB275" s="44"/>
      <c r="TFC275" s="44"/>
      <c r="TFD275" s="44"/>
      <c r="TFE275" s="44"/>
      <c r="TFF275" s="44"/>
      <c r="TFG275" s="44"/>
      <c r="TFH275" s="44"/>
      <c r="TFI275" s="44"/>
      <c r="TFJ275" s="44"/>
      <c r="TFK275" s="44"/>
      <c r="TFL275" s="44"/>
      <c r="TFM275" s="44"/>
      <c r="TFN275" s="44"/>
      <c r="TFO275" s="44"/>
      <c r="TFP275" s="44"/>
      <c r="TFQ275" s="44"/>
      <c r="TFR275" s="44"/>
      <c r="TFS275" s="44"/>
      <c r="TFT275" s="44"/>
      <c r="TFU275" s="44"/>
      <c r="TFV275" s="44"/>
      <c r="TFW275" s="44"/>
      <c r="TFX275" s="44"/>
      <c r="TFY275" s="44"/>
      <c r="TFZ275" s="44"/>
      <c r="TGA275" s="44"/>
      <c r="TGB275" s="44"/>
      <c r="TGC275" s="44"/>
      <c r="TGD275" s="44"/>
      <c r="TGE275" s="44"/>
      <c r="TGF275" s="44"/>
      <c r="TGG275" s="44"/>
      <c r="TGH275" s="44"/>
      <c r="TGI275" s="44"/>
      <c r="TGJ275" s="44"/>
      <c r="TGK275" s="44"/>
      <c r="TGL275" s="44"/>
      <c r="TGM275" s="44"/>
      <c r="TGN275" s="44"/>
      <c r="TGO275" s="44"/>
      <c r="TGP275" s="44"/>
      <c r="TGQ275" s="44"/>
      <c r="TGR275" s="44"/>
      <c r="TGS275" s="44"/>
      <c r="TGT275" s="44"/>
      <c r="TGU275" s="44"/>
      <c r="TGV275" s="44"/>
      <c r="TGW275" s="44"/>
      <c r="TGX275" s="44"/>
      <c r="TGY275" s="44"/>
      <c r="TGZ275" s="44"/>
      <c r="THA275" s="44"/>
      <c r="THB275" s="44"/>
      <c r="THC275" s="44"/>
      <c r="THD275" s="44"/>
      <c r="THE275" s="44"/>
      <c r="THF275" s="44"/>
      <c r="THG275" s="44"/>
      <c r="THH275" s="44"/>
      <c r="THI275" s="44"/>
      <c r="THJ275" s="44"/>
      <c r="THK275" s="44"/>
      <c r="THL275" s="44"/>
      <c r="THM275" s="44"/>
      <c r="THN275" s="44"/>
      <c r="THO275" s="44"/>
      <c r="THP275" s="44"/>
      <c r="THQ275" s="44"/>
      <c r="THR275" s="44"/>
      <c r="THS275" s="44"/>
      <c r="THT275" s="44"/>
      <c r="THU275" s="44"/>
      <c r="THV275" s="44"/>
      <c r="THW275" s="44"/>
      <c r="THX275" s="44"/>
      <c r="THY275" s="44"/>
      <c r="THZ275" s="44"/>
      <c r="TIA275" s="44"/>
      <c r="TIB275" s="44"/>
      <c r="TIC275" s="44"/>
      <c r="TID275" s="44"/>
      <c r="TIE275" s="44"/>
      <c r="TIF275" s="44"/>
      <c r="TIG275" s="44"/>
      <c r="TIH275" s="44"/>
      <c r="TII275" s="44"/>
      <c r="TIJ275" s="44"/>
      <c r="TIK275" s="44"/>
      <c r="TIL275" s="44"/>
      <c r="TIM275" s="44"/>
      <c r="TIN275" s="44"/>
      <c r="TIO275" s="44"/>
      <c r="TIP275" s="44"/>
      <c r="TIQ275" s="44"/>
      <c r="TIR275" s="44"/>
      <c r="TIS275" s="44"/>
      <c r="TIT275" s="44"/>
      <c r="TIU275" s="44"/>
      <c r="TIV275" s="44"/>
      <c r="TIW275" s="44"/>
      <c r="TIX275" s="44"/>
      <c r="TIY275" s="44"/>
      <c r="TIZ275" s="44"/>
      <c r="TJA275" s="44"/>
      <c r="TJB275" s="44"/>
      <c r="TJC275" s="44"/>
      <c r="TJD275" s="44"/>
      <c r="TJE275" s="44"/>
      <c r="TJF275" s="44"/>
      <c r="TJG275" s="44"/>
      <c r="TJH275" s="44"/>
      <c r="TJI275" s="44"/>
      <c r="TJJ275" s="44"/>
      <c r="TJK275" s="44"/>
      <c r="TJL275" s="44"/>
      <c r="TJM275" s="44"/>
      <c r="TJN275" s="44"/>
      <c r="TJO275" s="44"/>
      <c r="TJP275" s="44"/>
      <c r="TJQ275" s="44"/>
      <c r="TJR275" s="44"/>
      <c r="TJS275" s="44"/>
      <c r="TJT275" s="44"/>
      <c r="TJU275" s="44"/>
      <c r="TJV275" s="44"/>
      <c r="TJW275" s="44"/>
      <c r="TJX275" s="44"/>
      <c r="TJY275" s="44"/>
      <c r="TJZ275" s="44"/>
      <c r="TKA275" s="44"/>
      <c r="TKB275" s="44"/>
      <c r="TKC275" s="44"/>
      <c r="TKD275" s="44"/>
      <c r="TKE275" s="44"/>
      <c r="TKF275" s="44"/>
      <c r="TKG275" s="44"/>
      <c r="TKH275" s="44"/>
      <c r="TKI275" s="44"/>
      <c r="TKJ275" s="44"/>
      <c r="TKK275" s="44"/>
      <c r="TKL275" s="44"/>
      <c r="TKM275" s="44"/>
      <c r="TKN275" s="44"/>
      <c r="TKO275" s="44"/>
      <c r="TKP275" s="44"/>
      <c r="TKQ275" s="44"/>
      <c r="TKR275" s="44"/>
      <c r="TKS275" s="44"/>
      <c r="TKT275" s="44"/>
      <c r="TKU275" s="44"/>
      <c r="TKV275" s="44"/>
      <c r="TKW275" s="44"/>
      <c r="TKX275" s="44"/>
      <c r="TKY275" s="44"/>
      <c r="TKZ275" s="44"/>
      <c r="TLA275" s="44"/>
      <c r="TLB275" s="44"/>
      <c r="TLC275" s="44"/>
      <c r="TLD275" s="44"/>
      <c r="TLE275" s="44"/>
      <c r="TLF275" s="44"/>
      <c r="TLG275" s="44"/>
      <c r="TLH275" s="44"/>
      <c r="TLI275" s="44"/>
      <c r="TLJ275" s="44"/>
      <c r="TLK275" s="44"/>
      <c r="TLL275" s="44"/>
      <c r="TLM275" s="44"/>
      <c r="TLN275" s="44"/>
      <c r="TLO275" s="44"/>
      <c r="TLP275" s="44"/>
      <c r="TLQ275" s="44"/>
      <c r="TLR275" s="44"/>
      <c r="TLS275" s="44"/>
      <c r="TLT275" s="44"/>
      <c r="TLU275" s="44"/>
      <c r="TLV275" s="44"/>
      <c r="TLW275" s="44"/>
      <c r="TLX275" s="44"/>
      <c r="TLY275" s="44"/>
      <c r="TLZ275" s="44"/>
      <c r="TMA275" s="44"/>
      <c r="TMB275" s="44"/>
      <c r="TMC275" s="44"/>
      <c r="TMD275" s="44"/>
      <c r="TME275" s="44"/>
      <c r="TMF275" s="44"/>
      <c r="TMG275" s="44"/>
      <c r="TMH275" s="44"/>
      <c r="TMI275" s="44"/>
      <c r="TMJ275" s="44"/>
      <c r="TMK275" s="44"/>
      <c r="TML275" s="44"/>
      <c r="TMM275" s="44"/>
      <c r="TMN275" s="44"/>
      <c r="TMO275" s="44"/>
      <c r="TMP275" s="44"/>
      <c r="TMQ275" s="44"/>
      <c r="TMR275" s="44"/>
      <c r="TMS275" s="44"/>
      <c r="TMT275" s="44"/>
      <c r="TMU275" s="44"/>
      <c r="TMV275" s="44"/>
      <c r="TMW275" s="44"/>
      <c r="TMX275" s="44"/>
      <c r="TMY275" s="44"/>
      <c r="TMZ275" s="44"/>
      <c r="TNA275" s="44"/>
      <c r="TNB275" s="44"/>
      <c r="TNC275" s="44"/>
      <c r="TND275" s="44"/>
      <c r="TNE275" s="44"/>
      <c r="TNF275" s="44"/>
      <c r="TNG275" s="44"/>
      <c r="TNH275" s="44"/>
      <c r="TNI275" s="44"/>
      <c r="TNJ275" s="44"/>
      <c r="TNK275" s="44"/>
      <c r="TNL275" s="44"/>
      <c r="TNM275" s="44"/>
      <c r="TNN275" s="44"/>
      <c r="TNO275" s="44"/>
      <c r="TNP275" s="44"/>
      <c r="TNQ275" s="44"/>
      <c r="TNR275" s="44"/>
      <c r="TNS275" s="44"/>
      <c r="TNT275" s="44"/>
      <c r="TNU275" s="44"/>
      <c r="TNV275" s="44"/>
      <c r="TNW275" s="44"/>
      <c r="TNX275" s="44"/>
      <c r="TNY275" s="44"/>
      <c r="TNZ275" s="44"/>
      <c r="TOA275" s="44"/>
      <c r="TOB275" s="44"/>
      <c r="TOC275" s="44"/>
      <c r="TOD275" s="44"/>
      <c r="TOE275" s="44"/>
      <c r="TOF275" s="44"/>
      <c r="TOG275" s="44"/>
      <c r="TOH275" s="44"/>
      <c r="TOI275" s="44"/>
      <c r="TOJ275" s="44"/>
      <c r="TOK275" s="44"/>
      <c r="TOL275" s="44"/>
      <c r="TOM275" s="44"/>
      <c r="TON275" s="44"/>
      <c r="TOO275" s="44"/>
      <c r="TOP275" s="44"/>
      <c r="TOQ275" s="44"/>
      <c r="TOR275" s="44"/>
      <c r="TOS275" s="44"/>
      <c r="TOT275" s="44"/>
      <c r="TOU275" s="44"/>
      <c r="TOV275" s="44"/>
      <c r="TOW275" s="44"/>
      <c r="TOX275" s="44"/>
      <c r="TOY275" s="44"/>
      <c r="TOZ275" s="44"/>
      <c r="TPA275" s="44"/>
      <c r="TPB275" s="44"/>
      <c r="TPC275" s="44"/>
      <c r="TPD275" s="44"/>
      <c r="TPE275" s="44"/>
      <c r="TPF275" s="44"/>
      <c r="TPG275" s="44"/>
      <c r="TPH275" s="44"/>
      <c r="TPI275" s="44"/>
      <c r="TPJ275" s="44"/>
      <c r="TPK275" s="44"/>
      <c r="TPL275" s="44"/>
      <c r="TPM275" s="44"/>
      <c r="TPN275" s="44"/>
      <c r="TPO275" s="44"/>
      <c r="TPP275" s="44"/>
      <c r="TPQ275" s="44"/>
      <c r="TPR275" s="44"/>
      <c r="TPS275" s="44"/>
      <c r="TPT275" s="44"/>
      <c r="TPU275" s="44"/>
      <c r="TPV275" s="44"/>
      <c r="TPW275" s="44"/>
      <c r="TPX275" s="44"/>
      <c r="TPY275" s="44"/>
      <c r="TPZ275" s="44"/>
      <c r="TQA275" s="44"/>
      <c r="TQB275" s="44"/>
      <c r="TQC275" s="44"/>
      <c r="TQD275" s="44"/>
      <c r="TQE275" s="44"/>
      <c r="TQF275" s="44"/>
      <c r="TQG275" s="44"/>
      <c r="TQH275" s="44"/>
      <c r="TQI275" s="44"/>
      <c r="TQJ275" s="44"/>
      <c r="TQK275" s="44"/>
      <c r="TQL275" s="44"/>
      <c r="TQM275" s="44"/>
      <c r="TQN275" s="44"/>
      <c r="TQO275" s="44"/>
      <c r="TQP275" s="44"/>
      <c r="TQQ275" s="44"/>
      <c r="TQR275" s="44"/>
      <c r="TQS275" s="44"/>
      <c r="TQT275" s="44"/>
      <c r="TQU275" s="44"/>
      <c r="TQV275" s="44"/>
      <c r="TQW275" s="44"/>
      <c r="TQX275" s="44"/>
      <c r="TQY275" s="44"/>
      <c r="TQZ275" s="44"/>
      <c r="TRA275" s="44"/>
      <c r="TRB275" s="44"/>
      <c r="TRC275" s="44"/>
      <c r="TRD275" s="44"/>
      <c r="TRE275" s="44"/>
      <c r="TRF275" s="44"/>
      <c r="TRG275" s="44"/>
      <c r="TRH275" s="44"/>
      <c r="TRI275" s="44"/>
      <c r="TRJ275" s="44"/>
      <c r="TRK275" s="44"/>
      <c r="TRL275" s="44"/>
      <c r="TRM275" s="44"/>
      <c r="TRN275" s="44"/>
      <c r="TRO275" s="44"/>
      <c r="TRP275" s="44"/>
      <c r="TRQ275" s="44"/>
      <c r="TRR275" s="44"/>
      <c r="TRS275" s="44"/>
      <c r="TRT275" s="44"/>
      <c r="TRU275" s="44"/>
      <c r="TRV275" s="44"/>
      <c r="TRW275" s="44"/>
      <c r="TRX275" s="44"/>
      <c r="TRY275" s="44"/>
      <c r="TRZ275" s="44"/>
      <c r="TSA275" s="44"/>
      <c r="TSB275" s="44"/>
      <c r="TSC275" s="44"/>
      <c r="TSD275" s="44"/>
      <c r="TSE275" s="44"/>
      <c r="TSF275" s="44"/>
      <c r="TSG275" s="44"/>
      <c r="TSH275" s="44"/>
      <c r="TSI275" s="44"/>
      <c r="TSJ275" s="44"/>
      <c r="TSK275" s="44"/>
      <c r="TSL275" s="44"/>
      <c r="TSM275" s="44"/>
      <c r="TSN275" s="44"/>
      <c r="TSO275" s="44"/>
      <c r="TSP275" s="44"/>
      <c r="TSQ275" s="44"/>
      <c r="TSR275" s="44"/>
      <c r="TSS275" s="44"/>
      <c r="TST275" s="44"/>
      <c r="TSU275" s="44"/>
      <c r="TSV275" s="44"/>
      <c r="TSW275" s="44"/>
      <c r="TSX275" s="44"/>
      <c r="TSY275" s="44"/>
      <c r="TSZ275" s="44"/>
      <c r="TTA275" s="44"/>
      <c r="TTB275" s="44"/>
      <c r="TTC275" s="44"/>
      <c r="TTD275" s="44"/>
      <c r="TTE275" s="44"/>
      <c r="TTF275" s="44"/>
      <c r="TTG275" s="44"/>
      <c r="TTH275" s="44"/>
      <c r="TTI275" s="44"/>
      <c r="TTJ275" s="44"/>
      <c r="TTK275" s="44"/>
      <c r="TTL275" s="44"/>
      <c r="TTM275" s="44"/>
      <c r="TTN275" s="44"/>
      <c r="TTO275" s="44"/>
      <c r="TTP275" s="44"/>
      <c r="TTQ275" s="44"/>
      <c r="TTR275" s="44"/>
      <c r="TTS275" s="44"/>
      <c r="TTT275" s="44"/>
      <c r="TTU275" s="44"/>
      <c r="TTV275" s="44"/>
      <c r="TTW275" s="44"/>
      <c r="TTX275" s="44"/>
      <c r="TTY275" s="44"/>
      <c r="TTZ275" s="44"/>
      <c r="TUA275" s="44"/>
      <c r="TUB275" s="44"/>
      <c r="TUC275" s="44"/>
      <c r="TUD275" s="44"/>
      <c r="TUE275" s="44"/>
      <c r="TUF275" s="44"/>
      <c r="TUG275" s="44"/>
      <c r="TUH275" s="44"/>
      <c r="TUI275" s="44"/>
      <c r="TUJ275" s="44"/>
      <c r="TUK275" s="44"/>
      <c r="TUL275" s="44"/>
      <c r="TUM275" s="44"/>
      <c r="TUN275" s="44"/>
      <c r="TUO275" s="44"/>
      <c r="TUP275" s="44"/>
      <c r="TUQ275" s="44"/>
      <c r="TUR275" s="44"/>
      <c r="TUS275" s="44"/>
      <c r="TUT275" s="44"/>
      <c r="TUU275" s="44"/>
      <c r="TUV275" s="44"/>
      <c r="TUW275" s="44"/>
      <c r="TUX275" s="44"/>
      <c r="TUY275" s="44"/>
      <c r="TUZ275" s="44"/>
      <c r="TVA275" s="44"/>
      <c r="TVB275" s="44"/>
      <c r="TVC275" s="44"/>
      <c r="TVD275" s="44"/>
      <c r="TVE275" s="44"/>
      <c r="TVF275" s="44"/>
      <c r="TVG275" s="44"/>
      <c r="TVH275" s="44"/>
      <c r="TVI275" s="44"/>
      <c r="TVJ275" s="44"/>
      <c r="TVK275" s="44"/>
      <c r="TVL275" s="44"/>
      <c r="TVM275" s="44"/>
      <c r="TVN275" s="44"/>
      <c r="TVO275" s="44"/>
      <c r="TVP275" s="44"/>
      <c r="TVQ275" s="44"/>
      <c r="TVR275" s="44"/>
      <c r="TVS275" s="44"/>
      <c r="TVT275" s="44"/>
      <c r="TVU275" s="44"/>
      <c r="TVV275" s="44"/>
      <c r="TVW275" s="44"/>
      <c r="TVX275" s="44"/>
      <c r="TVY275" s="44"/>
      <c r="TVZ275" s="44"/>
      <c r="TWA275" s="44"/>
      <c r="TWB275" s="44"/>
      <c r="TWC275" s="44"/>
      <c r="TWD275" s="44"/>
      <c r="TWE275" s="44"/>
      <c r="TWF275" s="44"/>
      <c r="TWG275" s="44"/>
      <c r="TWH275" s="44"/>
      <c r="TWI275" s="44"/>
      <c r="TWJ275" s="44"/>
      <c r="TWK275" s="44"/>
      <c r="TWL275" s="44"/>
      <c r="TWM275" s="44"/>
      <c r="TWN275" s="44"/>
      <c r="TWO275" s="44"/>
      <c r="TWP275" s="44"/>
      <c r="TWQ275" s="44"/>
      <c r="TWR275" s="44"/>
      <c r="TWS275" s="44"/>
      <c r="TWT275" s="44"/>
      <c r="TWU275" s="44"/>
      <c r="TWV275" s="44"/>
      <c r="TWW275" s="44"/>
      <c r="TWX275" s="44"/>
      <c r="TWY275" s="44"/>
      <c r="TWZ275" s="44"/>
      <c r="TXA275" s="44"/>
      <c r="TXB275" s="44"/>
      <c r="TXC275" s="44"/>
      <c r="TXD275" s="44"/>
      <c r="TXE275" s="44"/>
      <c r="TXF275" s="44"/>
      <c r="TXG275" s="44"/>
      <c r="TXH275" s="44"/>
      <c r="TXI275" s="44"/>
      <c r="TXJ275" s="44"/>
      <c r="TXK275" s="44"/>
      <c r="TXL275" s="44"/>
      <c r="TXM275" s="44"/>
      <c r="TXN275" s="44"/>
      <c r="TXO275" s="44"/>
      <c r="TXP275" s="44"/>
      <c r="TXQ275" s="44"/>
      <c r="TXR275" s="44"/>
      <c r="TXS275" s="44"/>
      <c r="TXT275" s="44"/>
      <c r="TXU275" s="44"/>
      <c r="TXV275" s="44"/>
      <c r="TXW275" s="44"/>
      <c r="TXX275" s="44"/>
      <c r="TXY275" s="44"/>
      <c r="TXZ275" s="44"/>
      <c r="TYA275" s="44"/>
      <c r="TYB275" s="44"/>
      <c r="TYC275" s="44"/>
      <c r="TYD275" s="44"/>
      <c r="TYE275" s="44"/>
      <c r="TYF275" s="44"/>
      <c r="TYG275" s="44"/>
      <c r="TYH275" s="44"/>
      <c r="TYI275" s="44"/>
      <c r="TYJ275" s="44"/>
      <c r="TYK275" s="44"/>
      <c r="TYL275" s="44"/>
      <c r="TYM275" s="44"/>
      <c r="TYN275" s="44"/>
      <c r="TYO275" s="44"/>
      <c r="TYP275" s="44"/>
      <c r="TYQ275" s="44"/>
      <c r="TYR275" s="44"/>
      <c r="TYS275" s="44"/>
      <c r="TYT275" s="44"/>
      <c r="TYU275" s="44"/>
      <c r="TYV275" s="44"/>
      <c r="TYW275" s="44"/>
      <c r="TYX275" s="44"/>
      <c r="TYY275" s="44"/>
      <c r="TYZ275" s="44"/>
      <c r="TZA275" s="44"/>
      <c r="TZB275" s="44"/>
      <c r="TZC275" s="44"/>
      <c r="TZD275" s="44"/>
      <c r="TZE275" s="44"/>
      <c r="TZF275" s="44"/>
      <c r="TZG275" s="44"/>
      <c r="TZH275" s="44"/>
      <c r="TZI275" s="44"/>
      <c r="TZJ275" s="44"/>
      <c r="TZK275" s="44"/>
      <c r="TZL275" s="44"/>
      <c r="TZM275" s="44"/>
      <c r="TZN275" s="44"/>
      <c r="TZO275" s="44"/>
      <c r="TZP275" s="44"/>
      <c r="TZQ275" s="44"/>
      <c r="TZR275" s="44"/>
      <c r="TZS275" s="44"/>
      <c r="TZT275" s="44"/>
      <c r="TZU275" s="44"/>
      <c r="TZV275" s="44"/>
      <c r="TZW275" s="44"/>
      <c r="TZX275" s="44"/>
      <c r="TZY275" s="44"/>
      <c r="TZZ275" s="44"/>
      <c r="UAA275" s="44"/>
      <c r="UAB275" s="44"/>
      <c r="UAC275" s="44"/>
      <c r="UAD275" s="44"/>
      <c r="UAE275" s="44"/>
      <c r="UAF275" s="44"/>
      <c r="UAG275" s="44"/>
      <c r="UAH275" s="44"/>
      <c r="UAI275" s="44"/>
      <c r="UAJ275" s="44"/>
      <c r="UAK275" s="44"/>
      <c r="UAL275" s="44"/>
      <c r="UAM275" s="44"/>
      <c r="UAN275" s="44"/>
      <c r="UAO275" s="44"/>
      <c r="UAP275" s="44"/>
      <c r="UAQ275" s="44"/>
      <c r="UAR275" s="44"/>
      <c r="UAS275" s="44"/>
      <c r="UAT275" s="44"/>
      <c r="UAU275" s="44"/>
      <c r="UAV275" s="44"/>
      <c r="UAW275" s="44"/>
      <c r="UAX275" s="44"/>
      <c r="UAY275" s="44"/>
      <c r="UAZ275" s="44"/>
      <c r="UBA275" s="44"/>
      <c r="UBB275" s="44"/>
      <c r="UBC275" s="44"/>
      <c r="UBD275" s="44"/>
      <c r="UBE275" s="44"/>
      <c r="UBF275" s="44"/>
      <c r="UBG275" s="44"/>
      <c r="UBH275" s="44"/>
      <c r="UBI275" s="44"/>
      <c r="UBJ275" s="44"/>
      <c r="UBK275" s="44"/>
      <c r="UBL275" s="44"/>
      <c r="UBM275" s="44"/>
      <c r="UBN275" s="44"/>
      <c r="UBO275" s="44"/>
      <c r="UBP275" s="44"/>
      <c r="UBQ275" s="44"/>
      <c r="UBR275" s="44"/>
      <c r="UBS275" s="44"/>
      <c r="UBT275" s="44"/>
      <c r="UBU275" s="44"/>
      <c r="UBV275" s="44"/>
      <c r="UBW275" s="44"/>
      <c r="UBX275" s="44"/>
      <c r="UBY275" s="44"/>
      <c r="UBZ275" s="44"/>
      <c r="UCA275" s="44"/>
      <c r="UCB275" s="44"/>
      <c r="UCC275" s="44"/>
      <c r="UCD275" s="44"/>
      <c r="UCE275" s="44"/>
      <c r="UCF275" s="44"/>
      <c r="UCG275" s="44"/>
      <c r="UCH275" s="44"/>
      <c r="UCI275" s="44"/>
      <c r="UCJ275" s="44"/>
      <c r="UCK275" s="44"/>
      <c r="UCL275" s="44"/>
      <c r="UCM275" s="44"/>
      <c r="UCN275" s="44"/>
      <c r="UCO275" s="44"/>
      <c r="UCP275" s="44"/>
      <c r="UCQ275" s="44"/>
      <c r="UCR275" s="44"/>
      <c r="UCS275" s="44"/>
      <c r="UCT275" s="44"/>
      <c r="UCU275" s="44"/>
      <c r="UCV275" s="44"/>
      <c r="UCW275" s="44"/>
      <c r="UCX275" s="44"/>
      <c r="UCY275" s="44"/>
      <c r="UCZ275" s="44"/>
      <c r="UDA275" s="44"/>
      <c r="UDB275" s="44"/>
      <c r="UDC275" s="44"/>
      <c r="UDD275" s="44"/>
      <c r="UDE275" s="44"/>
      <c r="UDF275" s="44"/>
      <c r="UDG275" s="44"/>
      <c r="UDH275" s="44"/>
      <c r="UDI275" s="44"/>
      <c r="UDJ275" s="44"/>
      <c r="UDK275" s="44"/>
      <c r="UDL275" s="44"/>
      <c r="UDM275" s="44"/>
      <c r="UDN275" s="44"/>
      <c r="UDO275" s="44"/>
      <c r="UDP275" s="44"/>
      <c r="UDQ275" s="44"/>
      <c r="UDR275" s="44"/>
      <c r="UDS275" s="44"/>
      <c r="UDT275" s="44"/>
      <c r="UDU275" s="44"/>
      <c r="UDV275" s="44"/>
      <c r="UDW275" s="44"/>
      <c r="UDX275" s="44"/>
      <c r="UDY275" s="44"/>
      <c r="UDZ275" s="44"/>
      <c r="UEA275" s="44"/>
      <c r="UEB275" s="44"/>
      <c r="UEC275" s="44"/>
      <c r="UED275" s="44"/>
      <c r="UEE275" s="44"/>
      <c r="UEF275" s="44"/>
      <c r="UEG275" s="44"/>
      <c r="UEH275" s="44"/>
      <c r="UEI275" s="44"/>
      <c r="UEJ275" s="44"/>
      <c r="UEK275" s="44"/>
      <c r="UEL275" s="44"/>
      <c r="UEM275" s="44"/>
      <c r="UEN275" s="44"/>
      <c r="UEO275" s="44"/>
      <c r="UEP275" s="44"/>
      <c r="UEQ275" s="44"/>
      <c r="UER275" s="44"/>
      <c r="UES275" s="44"/>
      <c r="UET275" s="44"/>
      <c r="UEU275" s="44"/>
      <c r="UEV275" s="44"/>
      <c r="UEW275" s="44"/>
      <c r="UEX275" s="44"/>
      <c r="UEY275" s="44"/>
      <c r="UEZ275" s="44"/>
      <c r="UFA275" s="44"/>
      <c r="UFB275" s="44"/>
      <c r="UFC275" s="44"/>
      <c r="UFD275" s="44"/>
      <c r="UFE275" s="44"/>
      <c r="UFF275" s="44"/>
      <c r="UFG275" s="44"/>
      <c r="UFH275" s="44"/>
      <c r="UFI275" s="44"/>
      <c r="UFJ275" s="44"/>
      <c r="UFK275" s="44"/>
      <c r="UFL275" s="44"/>
      <c r="UFM275" s="44"/>
      <c r="UFN275" s="44"/>
      <c r="UFO275" s="44"/>
      <c r="UFP275" s="44"/>
      <c r="UFQ275" s="44"/>
      <c r="UFR275" s="44"/>
      <c r="UFS275" s="44"/>
      <c r="UFT275" s="44"/>
      <c r="UFU275" s="44"/>
      <c r="UFV275" s="44"/>
      <c r="UFW275" s="44"/>
      <c r="UFX275" s="44"/>
      <c r="UFY275" s="44"/>
      <c r="UFZ275" s="44"/>
      <c r="UGA275" s="44"/>
      <c r="UGB275" s="44"/>
      <c r="UGC275" s="44"/>
      <c r="UGD275" s="44"/>
      <c r="UGE275" s="44"/>
      <c r="UGF275" s="44"/>
      <c r="UGG275" s="44"/>
      <c r="UGH275" s="44"/>
      <c r="UGI275" s="44"/>
      <c r="UGJ275" s="44"/>
      <c r="UGK275" s="44"/>
      <c r="UGL275" s="44"/>
      <c r="UGM275" s="44"/>
      <c r="UGN275" s="44"/>
      <c r="UGO275" s="44"/>
      <c r="UGP275" s="44"/>
      <c r="UGQ275" s="44"/>
      <c r="UGR275" s="44"/>
      <c r="UGS275" s="44"/>
      <c r="UGT275" s="44"/>
      <c r="UGU275" s="44"/>
      <c r="UGV275" s="44"/>
      <c r="UGW275" s="44"/>
      <c r="UGX275" s="44"/>
      <c r="UGY275" s="44"/>
      <c r="UGZ275" s="44"/>
      <c r="UHA275" s="44"/>
      <c r="UHB275" s="44"/>
      <c r="UHC275" s="44"/>
      <c r="UHD275" s="44"/>
      <c r="UHE275" s="44"/>
      <c r="UHF275" s="44"/>
      <c r="UHG275" s="44"/>
      <c r="UHH275" s="44"/>
      <c r="UHI275" s="44"/>
      <c r="UHJ275" s="44"/>
      <c r="UHK275" s="44"/>
      <c r="UHL275" s="44"/>
      <c r="UHM275" s="44"/>
      <c r="UHN275" s="44"/>
      <c r="UHO275" s="44"/>
      <c r="UHP275" s="44"/>
      <c r="UHQ275" s="44"/>
      <c r="UHR275" s="44"/>
      <c r="UHS275" s="44"/>
      <c r="UHT275" s="44"/>
      <c r="UHU275" s="44"/>
      <c r="UHV275" s="44"/>
      <c r="UHW275" s="44"/>
      <c r="UHX275" s="44"/>
      <c r="UHY275" s="44"/>
      <c r="UHZ275" s="44"/>
      <c r="UIA275" s="44"/>
      <c r="UIB275" s="44"/>
      <c r="UIC275" s="44"/>
      <c r="UID275" s="44"/>
      <c r="UIE275" s="44"/>
      <c r="UIF275" s="44"/>
      <c r="UIG275" s="44"/>
      <c r="UIH275" s="44"/>
      <c r="UII275" s="44"/>
      <c r="UIJ275" s="44"/>
      <c r="UIK275" s="44"/>
      <c r="UIL275" s="44"/>
      <c r="UIM275" s="44"/>
      <c r="UIN275" s="44"/>
      <c r="UIO275" s="44"/>
      <c r="UIP275" s="44"/>
      <c r="UIQ275" s="44"/>
      <c r="UIR275" s="44"/>
      <c r="UIS275" s="44"/>
      <c r="UIT275" s="44"/>
      <c r="UIU275" s="44"/>
      <c r="UIV275" s="44"/>
      <c r="UIW275" s="44"/>
      <c r="UIX275" s="44"/>
      <c r="UIY275" s="44"/>
      <c r="UIZ275" s="44"/>
      <c r="UJA275" s="44"/>
      <c r="UJB275" s="44"/>
      <c r="UJC275" s="44"/>
      <c r="UJD275" s="44"/>
      <c r="UJE275" s="44"/>
      <c r="UJF275" s="44"/>
      <c r="UJG275" s="44"/>
      <c r="UJH275" s="44"/>
      <c r="UJI275" s="44"/>
      <c r="UJJ275" s="44"/>
      <c r="UJK275" s="44"/>
      <c r="UJL275" s="44"/>
      <c r="UJM275" s="44"/>
      <c r="UJN275" s="44"/>
      <c r="UJO275" s="44"/>
      <c r="UJP275" s="44"/>
      <c r="UJQ275" s="44"/>
      <c r="UJR275" s="44"/>
      <c r="UJS275" s="44"/>
      <c r="UJT275" s="44"/>
      <c r="UJU275" s="44"/>
      <c r="UJV275" s="44"/>
      <c r="UJW275" s="44"/>
      <c r="UJX275" s="44"/>
      <c r="UJY275" s="44"/>
      <c r="UJZ275" s="44"/>
      <c r="UKA275" s="44"/>
      <c r="UKB275" s="44"/>
      <c r="UKC275" s="44"/>
      <c r="UKD275" s="44"/>
      <c r="UKE275" s="44"/>
      <c r="UKF275" s="44"/>
      <c r="UKG275" s="44"/>
      <c r="UKH275" s="44"/>
      <c r="UKI275" s="44"/>
      <c r="UKJ275" s="44"/>
      <c r="UKK275" s="44"/>
      <c r="UKL275" s="44"/>
      <c r="UKM275" s="44"/>
      <c r="UKN275" s="44"/>
      <c r="UKO275" s="44"/>
      <c r="UKP275" s="44"/>
      <c r="UKQ275" s="44"/>
      <c r="UKR275" s="44"/>
      <c r="UKS275" s="44"/>
      <c r="UKT275" s="44"/>
      <c r="UKU275" s="44"/>
      <c r="UKV275" s="44"/>
      <c r="UKW275" s="44"/>
      <c r="UKX275" s="44"/>
      <c r="UKY275" s="44"/>
      <c r="UKZ275" s="44"/>
      <c r="ULA275" s="44"/>
      <c r="ULB275" s="44"/>
      <c r="ULC275" s="44"/>
      <c r="ULD275" s="44"/>
      <c r="ULE275" s="44"/>
      <c r="ULF275" s="44"/>
      <c r="ULG275" s="44"/>
      <c r="ULH275" s="44"/>
      <c r="ULI275" s="44"/>
      <c r="ULJ275" s="44"/>
      <c r="ULK275" s="44"/>
      <c r="ULL275" s="44"/>
      <c r="ULM275" s="44"/>
      <c r="ULN275" s="44"/>
      <c r="ULO275" s="44"/>
      <c r="ULP275" s="44"/>
      <c r="ULQ275" s="44"/>
      <c r="ULR275" s="44"/>
      <c r="ULS275" s="44"/>
      <c r="ULT275" s="44"/>
      <c r="ULU275" s="44"/>
      <c r="ULV275" s="44"/>
      <c r="ULW275" s="44"/>
      <c r="ULX275" s="44"/>
      <c r="ULY275" s="44"/>
      <c r="ULZ275" s="44"/>
      <c r="UMA275" s="44"/>
      <c r="UMB275" s="44"/>
      <c r="UMC275" s="44"/>
      <c r="UMD275" s="44"/>
      <c r="UME275" s="44"/>
      <c r="UMF275" s="44"/>
      <c r="UMG275" s="44"/>
      <c r="UMH275" s="44"/>
      <c r="UMI275" s="44"/>
      <c r="UMJ275" s="44"/>
      <c r="UMK275" s="44"/>
      <c r="UML275" s="44"/>
      <c r="UMM275" s="44"/>
      <c r="UMN275" s="44"/>
      <c r="UMO275" s="44"/>
      <c r="UMP275" s="44"/>
      <c r="UMQ275" s="44"/>
      <c r="UMR275" s="44"/>
      <c r="UMS275" s="44"/>
      <c r="UMT275" s="44"/>
      <c r="UMU275" s="44"/>
      <c r="UMV275" s="44"/>
      <c r="UMW275" s="44"/>
      <c r="UMX275" s="44"/>
      <c r="UMY275" s="44"/>
      <c r="UMZ275" s="44"/>
      <c r="UNA275" s="44"/>
      <c r="UNB275" s="44"/>
      <c r="UNC275" s="44"/>
      <c r="UND275" s="44"/>
      <c r="UNE275" s="44"/>
      <c r="UNF275" s="44"/>
      <c r="UNG275" s="44"/>
      <c r="UNH275" s="44"/>
      <c r="UNI275" s="44"/>
      <c r="UNJ275" s="44"/>
      <c r="UNK275" s="44"/>
      <c r="UNL275" s="44"/>
      <c r="UNM275" s="44"/>
      <c r="UNN275" s="44"/>
      <c r="UNO275" s="44"/>
      <c r="UNP275" s="44"/>
      <c r="UNQ275" s="44"/>
      <c r="UNR275" s="44"/>
      <c r="UNS275" s="44"/>
      <c r="UNT275" s="44"/>
      <c r="UNU275" s="44"/>
      <c r="UNV275" s="44"/>
      <c r="UNW275" s="44"/>
      <c r="UNX275" s="44"/>
      <c r="UNY275" s="44"/>
      <c r="UNZ275" s="44"/>
      <c r="UOA275" s="44"/>
      <c r="UOB275" s="44"/>
      <c r="UOC275" s="44"/>
      <c r="UOD275" s="44"/>
      <c r="UOE275" s="44"/>
      <c r="UOF275" s="44"/>
      <c r="UOG275" s="44"/>
      <c r="UOH275" s="44"/>
      <c r="UOI275" s="44"/>
      <c r="UOJ275" s="44"/>
      <c r="UOK275" s="44"/>
      <c r="UOL275" s="44"/>
      <c r="UOM275" s="44"/>
      <c r="UON275" s="44"/>
      <c r="UOO275" s="44"/>
      <c r="UOP275" s="44"/>
      <c r="UOQ275" s="44"/>
      <c r="UOR275" s="44"/>
      <c r="UOS275" s="44"/>
      <c r="UOT275" s="44"/>
      <c r="UOU275" s="44"/>
      <c r="UOV275" s="44"/>
      <c r="UOW275" s="44"/>
      <c r="UOX275" s="44"/>
      <c r="UOY275" s="44"/>
      <c r="UOZ275" s="44"/>
      <c r="UPA275" s="44"/>
      <c r="UPB275" s="44"/>
      <c r="UPC275" s="44"/>
      <c r="UPD275" s="44"/>
      <c r="UPE275" s="44"/>
      <c r="UPF275" s="44"/>
      <c r="UPG275" s="44"/>
      <c r="UPH275" s="44"/>
      <c r="UPI275" s="44"/>
      <c r="UPJ275" s="44"/>
      <c r="UPK275" s="44"/>
      <c r="UPL275" s="44"/>
      <c r="UPM275" s="44"/>
      <c r="UPN275" s="44"/>
      <c r="UPO275" s="44"/>
      <c r="UPP275" s="44"/>
      <c r="UPQ275" s="44"/>
      <c r="UPR275" s="44"/>
      <c r="UPS275" s="44"/>
      <c r="UPT275" s="44"/>
      <c r="UPU275" s="44"/>
      <c r="UPV275" s="44"/>
      <c r="UPW275" s="44"/>
      <c r="UPX275" s="44"/>
      <c r="UPY275" s="44"/>
      <c r="UPZ275" s="44"/>
      <c r="UQA275" s="44"/>
      <c r="UQB275" s="44"/>
      <c r="UQC275" s="44"/>
      <c r="UQD275" s="44"/>
      <c r="UQE275" s="44"/>
      <c r="UQF275" s="44"/>
      <c r="UQG275" s="44"/>
      <c r="UQH275" s="44"/>
      <c r="UQI275" s="44"/>
      <c r="UQJ275" s="44"/>
      <c r="UQK275" s="44"/>
      <c r="UQL275" s="44"/>
      <c r="UQM275" s="44"/>
      <c r="UQN275" s="44"/>
      <c r="UQO275" s="44"/>
      <c r="UQP275" s="44"/>
      <c r="UQQ275" s="44"/>
      <c r="UQR275" s="44"/>
      <c r="UQS275" s="44"/>
      <c r="UQT275" s="44"/>
      <c r="UQU275" s="44"/>
      <c r="UQV275" s="44"/>
      <c r="UQW275" s="44"/>
      <c r="UQX275" s="44"/>
      <c r="UQY275" s="44"/>
      <c r="UQZ275" s="44"/>
      <c r="URA275" s="44"/>
      <c r="URB275" s="44"/>
      <c r="URC275" s="44"/>
      <c r="URD275" s="44"/>
      <c r="URE275" s="44"/>
      <c r="URF275" s="44"/>
      <c r="URG275" s="44"/>
      <c r="URH275" s="44"/>
      <c r="URI275" s="44"/>
      <c r="URJ275" s="44"/>
      <c r="URK275" s="44"/>
      <c r="URL275" s="44"/>
      <c r="URM275" s="44"/>
      <c r="URN275" s="44"/>
      <c r="URO275" s="44"/>
      <c r="URP275" s="44"/>
      <c r="URQ275" s="44"/>
      <c r="URR275" s="44"/>
      <c r="URS275" s="44"/>
      <c r="URT275" s="44"/>
      <c r="URU275" s="44"/>
      <c r="URV275" s="44"/>
      <c r="URW275" s="44"/>
      <c r="URX275" s="44"/>
      <c r="URY275" s="44"/>
      <c r="URZ275" s="44"/>
      <c r="USA275" s="44"/>
      <c r="USB275" s="44"/>
      <c r="USC275" s="44"/>
      <c r="USD275" s="44"/>
      <c r="USE275" s="44"/>
      <c r="USF275" s="44"/>
      <c r="USG275" s="44"/>
      <c r="USH275" s="44"/>
      <c r="USI275" s="44"/>
      <c r="USJ275" s="44"/>
      <c r="USK275" s="44"/>
      <c r="USL275" s="44"/>
      <c r="USM275" s="44"/>
      <c r="USN275" s="44"/>
      <c r="USO275" s="44"/>
      <c r="USP275" s="44"/>
      <c r="USQ275" s="44"/>
      <c r="USR275" s="44"/>
      <c r="USS275" s="44"/>
      <c r="UST275" s="44"/>
      <c r="USU275" s="44"/>
      <c r="USV275" s="44"/>
      <c r="USW275" s="44"/>
      <c r="USX275" s="44"/>
      <c r="USY275" s="44"/>
      <c r="USZ275" s="44"/>
      <c r="UTA275" s="44"/>
      <c r="UTB275" s="44"/>
      <c r="UTC275" s="44"/>
      <c r="UTD275" s="44"/>
      <c r="UTE275" s="44"/>
      <c r="UTF275" s="44"/>
      <c r="UTG275" s="44"/>
      <c r="UTH275" s="44"/>
      <c r="UTI275" s="44"/>
      <c r="UTJ275" s="44"/>
      <c r="UTK275" s="44"/>
      <c r="UTL275" s="44"/>
      <c r="UTM275" s="44"/>
      <c r="UTN275" s="44"/>
      <c r="UTO275" s="44"/>
      <c r="UTP275" s="44"/>
      <c r="UTQ275" s="44"/>
      <c r="UTR275" s="44"/>
      <c r="UTS275" s="44"/>
      <c r="UTT275" s="44"/>
      <c r="UTU275" s="44"/>
      <c r="UTV275" s="44"/>
      <c r="UTW275" s="44"/>
      <c r="UTX275" s="44"/>
      <c r="UTY275" s="44"/>
      <c r="UTZ275" s="44"/>
      <c r="UUA275" s="44"/>
      <c r="UUB275" s="44"/>
      <c r="UUC275" s="44"/>
      <c r="UUD275" s="44"/>
      <c r="UUE275" s="44"/>
      <c r="UUF275" s="44"/>
      <c r="UUG275" s="44"/>
      <c r="UUH275" s="44"/>
      <c r="UUI275" s="44"/>
      <c r="UUJ275" s="44"/>
      <c r="UUK275" s="44"/>
      <c r="UUL275" s="44"/>
      <c r="UUM275" s="44"/>
      <c r="UUN275" s="44"/>
      <c r="UUO275" s="44"/>
      <c r="UUP275" s="44"/>
      <c r="UUQ275" s="44"/>
      <c r="UUR275" s="44"/>
      <c r="UUS275" s="44"/>
      <c r="UUT275" s="44"/>
      <c r="UUU275" s="44"/>
      <c r="UUV275" s="44"/>
      <c r="UUW275" s="44"/>
      <c r="UUX275" s="44"/>
      <c r="UUY275" s="44"/>
      <c r="UUZ275" s="44"/>
      <c r="UVA275" s="44"/>
      <c r="UVB275" s="44"/>
      <c r="UVC275" s="44"/>
      <c r="UVD275" s="44"/>
      <c r="UVE275" s="44"/>
      <c r="UVF275" s="44"/>
      <c r="UVG275" s="44"/>
      <c r="UVH275" s="44"/>
      <c r="UVI275" s="44"/>
      <c r="UVJ275" s="44"/>
      <c r="UVK275" s="44"/>
      <c r="UVL275" s="44"/>
      <c r="UVM275" s="44"/>
      <c r="UVN275" s="44"/>
      <c r="UVO275" s="44"/>
      <c r="UVP275" s="44"/>
      <c r="UVQ275" s="44"/>
      <c r="UVR275" s="44"/>
      <c r="UVS275" s="44"/>
      <c r="UVT275" s="44"/>
      <c r="UVU275" s="44"/>
      <c r="UVV275" s="44"/>
      <c r="UVW275" s="44"/>
      <c r="UVX275" s="44"/>
      <c r="UVY275" s="44"/>
      <c r="UVZ275" s="44"/>
      <c r="UWA275" s="44"/>
      <c r="UWB275" s="44"/>
      <c r="UWC275" s="44"/>
      <c r="UWD275" s="44"/>
      <c r="UWE275" s="44"/>
      <c r="UWF275" s="44"/>
      <c r="UWG275" s="44"/>
      <c r="UWH275" s="44"/>
      <c r="UWI275" s="44"/>
      <c r="UWJ275" s="44"/>
      <c r="UWK275" s="44"/>
      <c r="UWL275" s="44"/>
      <c r="UWM275" s="44"/>
      <c r="UWN275" s="44"/>
      <c r="UWO275" s="44"/>
      <c r="UWP275" s="44"/>
      <c r="UWQ275" s="44"/>
      <c r="UWR275" s="44"/>
      <c r="UWS275" s="44"/>
      <c r="UWT275" s="44"/>
      <c r="UWU275" s="44"/>
      <c r="UWV275" s="44"/>
      <c r="UWW275" s="44"/>
      <c r="UWX275" s="44"/>
      <c r="UWY275" s="44"/>
      <c r="UWZ275" s="44"/>
      <c r="UXA275" s="44"/>
      <c r="UXB275" s="44"/>
      <c r="UXC275" s="44"/>
      <c r="UXD275" s="44"/>
      <c r="UXE275" s="44"/>
      <c r="UXF275" s="44"/>
      <c r="UXG275" s="44"/>
      <c r="UXH275" s="44"/>
      <c r="UXI275" s="44"/>
      <c r="UXJ275" s="44"/>
      <c r="UXK275" s="44"/>
      <c r="UXL275" s="44"/>
      <c r="UXM275" s="44"/>
      <c r="UXN275" s="44"/>
      <c r="UXO275" s="44"/>
      <c r="UXP275" s="44"/>
      <c r="UXQ275" s="44"/>
      <c r="UXR275" s="44"/>
      <c r="UXS275" s="44"/>
      <c r="UXT275" s="44"/>
      <c r="UXU275" s="44"/>
      <c r="UXV275" s="44"/>
      <c r="UXW275" s="44"/>
      <c r="UXX275" s="44"/>
      <c r="UXY275" s="44"/>
      <c r="UXZ275" s="44"/>
      <c r="UYA275" s="44"/>
      <c r="UYB275" s="44"/>
      <c r="UYC275" s="44"/>
      <c r="UYD275" s="44"/>
      <c r="UYE275" s="44"/>
      <c r="UYF275" s="44"/>
      <c r="UYG275" s="44"/>
      <c r="UYH275" s="44"/>
      <c r="UYI275" s="44"/>
      <c r="UYJ275" s="44"/>
      <c r="UYK275" s="44"/>
      <c r="UYL275" s="44"/>
      <c r="UYM275" s="44"/>
      <c r="UYN275" s="44"/>
      <c r="UYO275" s="44"/>
      <c r="UYP275" s="44"/>
      <c r="UYQ275" s="44"/>
      <c r="UYR275" s="44"/>
      <c r="UYS275" s="44"/>
      <c r="UYT275" s="44"/>
      <c r="UYU275" s="44"/>
      <c r="UYV275" s="44"/>
      <c r="UYW275" s="44"/>
      <c r="UYX275" s="44"/>
      <c r="UYY275" s="44"/>
      <c r="UYZ275" s="44"/>
      <c r="UZA275" s="44"/>
      <c r="UZB275" s="44"/>
      <c r="UZC275" s="44"/>
      <c r="UZD275" s="44"/>
      <c r="UZE275" s="44"/>
      <c r="UZF275" s="44"/>
      <c r="UZG275" s="44"/>
      <c r="UZH275" s="44"/>
      <c r="UZI275" s="44"/>
      <c r="UZJ275" s="44"/>
      <c r="UZK275" s="44"/>
      <c r="UZL275" s="44"/>
      <c r="UZM275" s="44"/>
      <c r="UZN275" s="44"/>
      <c r="UZO275" s="44"/>
      <c r="UZP275" s="44"/>
      <c r="UZQ275" s="44"/>
      <c r="UZR275" s="44"/>
      <c r="UZS275" s="44"/>
      <c r="UZT275" s="44"/>
      <c r="UZU275" s="44"/>
      <c r="UZV275" s="44"/>
      <c r="UZW275" s="44"/>
      <c r="UZX275" s="44"/>
      <c r="UZY275" s="44"/>
      <c r="UZZ275" s="44"/>
      <c r="VAA275" s="44"/>
      <c r="VAB275" s="44"/>
      <c r="VAC275" s="44"/>
      <c r="VAD275" s="44"/>
      <c r="VAE275" s="44"/>
      <c r="VAF275" s="44"/>
      <c r="VAG275" s="44"/>
      <c r="VAH275" s="44"/>
      <c r="VAI275" s="44"/>
      <c r="VAJ275" s="44"/>
      <c r="VAK275" s="44"/>
      <c r="VAL275" s="44"/>
      <c r="VAM275" s="44"/>
      <c r="VAN275" s="44"/>
      <c r="VAO275" s="44"/>
      <c r="VAP275" s="44"/>
      <c r="VAQ275" s="44"/>
      <c r="VAR275" s="44"/>
      <c r="VAS275" s="44"/>
      <c r="VAT275" s="44"/>
      <c r="VAU275" s="44"/>
      <c r="VAV275" s="44"/>
      <c r="VAW275" s="44"/>
      <c r="VAX275" s="44"/>
      <c r="VAY275" s="44"/>
      <c r="VAZ275" s="44"/>
      <c r="VBA275" s="44"/>
      <c r="VBB275" s="44"/>
      <c r="VBC275" s="44"/>
      <c r="VBD275" s="44"/>
      <c r="VBE275" s="44"/>
      <c r="VBF275" s="44"/>
      <c r="VBG275" s="44"/>
      <c r="VBH275" s="44"/>
      <c r="VBI275" s="44"/>
      <c r="VBJ275" s="44"/>
      <c r="VBK275" s="44"/>
      <c r="VBL275" s="44"/>
      <c r="VBM275" s="44"/>
      <c r="VBN275" s="44"/>
      <c r="VBO275" s="44"/>
      <c r="VBP275" s="44"/>
      <c r="VBQ275" s="44"/>
      <c r="VBR275" s="44"/>
      <c r="VBS275" s="44"/>
      <c r="VBT275" s="44"/>
      <c r="VBU275" s="44"/>
      <c r="VBV275" s="44"/>
      <c r="VBW275" s="44"/>
      <c r="VBX275" s="44"/>
      <c r="VBY275" s="44"/>
      <c r="VBZ275" s="44"/>
      <c r="VCA275" s="44"/>
      <c r="VCB275" s="44"/>
      <c r="VCC275" s="44"/>
      <c r="VCD275" s="44"/>
      <c r="VCE275" s="44"/>
      <c r="VCF275" s="44"/>
      <c r="VCG275" s="44"/>
      <c r="VCH275" s="44"/>
      <c r="VCI275" s="44"/>
      <c r="VCJ275" s="44"/>
      <c r="VCK275" s="44"/>
      <c r="VCL275" s="44"/>
      <c r="VCM275" s="44"/>
      <c r="VCN275" s="44"/>
      <c r="VCO275" s="44"/>
      <c r="VCP275" s="44"/>
      <c r="VCQ275" s="44"/>
      <c r="VCR275" s="44"/>
      <c r="VCS275" s="44"/>
      <c r="VCT275" s="44"/>
      <c r="VCU275" s="44"/>
      <c r="VCV275" s="44"/>
      <c r="VCW275" s="44"/>
      <c r="VCX275" s="44"/>
      <c r="VCY275" s="44"/>
      <c r="VCZ275" s="44"/>
      <c r="VDA275" s="44"/>
      <c r="VDB275" s="44"/>
      <c r="VDC275" s="44"/>
      <c r="VDD275" s="44"/>
      <c r="VDE275" s="44"/>
      <c r="VDF275" s="44"/>
      <c r="VDG275" s="44"/>
      <c r="VDH275" s="44"/>
      <c r="VDI275" s="44"/>
      <c r="VDJ275" s="44"/>
      <c r="VDK275" s="44"/>
      <c r="VDL275" s="44"/>
      <c r="VDM275" s="44"/>
      <c r="VDN275" s="44"/>
      <c r="VDO275" s="44"/>
      <c r="VDP275" s="44"/>
      <c r="VDQ275" s="44"/>
      <c r="VDR275" s="44"/>
      <c r="VDS275" s="44"/>
      <c r="VDT275" s="44"/>
      <c r="VDU275" s="44"/>
      <c r="VDV275" s="44"/>
      <c r="VDW275" s="44"/>
      <c r="VDX275" s="44"/>
      <c r="VDY275" s="44"/>
      <c r="VDZ275" s="44"/>
      <c r="VEA275" s="44"/>
      <c r="VEB275" s="44"/>
      <c r="VEC275" s="44"/>
      <c r="VED275" s="44"/>
      <c r="VEE275" s="44"/>
      <c r="VEF275" s="44"/>
      <c r="VEG275" s="44"/>
      <c r="VEH275" s="44"/>
      <c r="VEI275" s="44"/>
      <c r="VEJ275" s="44"/>
      <c r="VEK275" s="44"/>
      <c r="VEL275" s="44"/>
      <c r="VEM275" s="44"/>
      <c r="VEN275" s="44"/>
      <c r="VEO275" s="44"/>
      <c r="VEP275" s="44"/>
      <c r="VEQ275" s="44"/>
      <c r="VER275" s="44"/>
      <c r="VES275" s="44"/>
      <c r="VET275" s="44"/>
      <c r="VEU275" s="44"/>
      <c r="VEV275" s="44"/>
      <c r="VEW275" s="44"/>
      <c r="VEX275" s="44"/>
      <c r="VEY275" s="44"/>
      <c r="VEZ275" s="44"/>
      <c r="VFA275" s="44"/>
      <c r="VFB275" s="44"/>
      <c r="VFC275" s="44"/>
      <c r="VFD275" s="44"/>
      <c r="VFE275" s="44"/>
      <c r="VFF275" s="44"/>
      <c r="VFG275" s="44"/>
      <c r="VFH275" s="44"/>
      <c r="VFI275" s="44"/>
      <c r="VFJ275" s="44"/>
      <c r="VFK275" s="44"/>
      <c r="VFL275" s="44"/>
      <c r="VFM275" s="44"/>
      <c r="VFN275" s="44"/>
      <c r="VFO275" s="44"/>
      <c r="VFP275" s="44"/>
      <c r="VFQ275" s="44"/>
      <c r="VFR275" s="44"/>
      <c r="VFS275" s="44"/>
      <c r="VFT275" s="44"/>
      <c r="VFU275" s="44"/>
      <c r="VFV275" s="44"/>
      <c r="VFW275" s="44"/>
      <c r="VFX275" s="44"/>
      <c r="VFY275" s="44"/>
      <c r="VFZ275" s="44"/>
      <c r="VGA275" s="44"/>
      <c r="VGB275" s="44"/>
      <c r="VGC275" s="44"/>
      <c r="VGD275" s="44"/>
      <c r="VGE275" s="44"/>
      <c r="VGF275" s="44"/>
      <c r="VGG275" s="44"/>
      <c r="VGH275" s="44"/>
      <c r="VGI275" s="44"/>
      <c r="VGJ275" s="44"/>
      <c r="VGK275" s="44"/>
      <c r="VGL275" s="44"/>
      <c r="VGM275" s="44"/>
      <c r="VGN275" s="44"/>
      <c r="VGO275" s="44"/>
      <c r="VGP275" s="44"/>
      <c r="VGQ275" s="44"/>
      <c r="VGR275" s="44"/>
      <c r="VGS275" s="44"/>
      <c r="VGT275" s="44"/>
      <c r="VGU275" s="44"/>
      <c r="VGV275" s="44"/>
      <c r="VGW275" s="44"/>
      <c r="VGX275" s="44"/>
      <c r="VGY275" s="44"/>
      <c r="VGZ275" s="44"/>
      <c r="VHA275" s="44"/>
      <c r="VHB275" s="44"/>
      <c r="VHC275" s="44"/>
      <c r="VHD275" s="44"/>
      <c r="VHE275" s="44"/>
      <c r="VHF275" s="44"/>
      <c r="VHG275" s="44"/>
      <c r="VHH275" s="44"/>
      <c r="VHI275" s="44"/>
      <c r="VHJ275" s="44"/>
      <c r="VHK275" s="44"/>
      <c r="VHL275" s="44"/>
      <c r="VHM275" s="44"/>
      <c r="VHN275" s="44"/>
      <c r="VHO275" s="44"/>
      <c r="VHP275" s="44"/>
      <c r="VHQ275" s="44"/>
      <c r="VHR275" s="44"/>
      <c r="VHS275" s="44"/>
      <c r="VHT275" s="44"/>
      <c r="VHU275" s="44"/>
      <c r="VHV275" s="44"/>
      <c r="VHW275" s="44"/>
      <c r="VHX275" s="44"/>
      <c r="VHY275" s="44"/>
      <c r="VHZ275" s="44"/>
      <c r="VIA275" s="44"/>
      <c r="VIB275" s="44"/>
      <c r="VIC275" s="44"/>
      <c r="VID275" s="44"/>
      <c r="VIE275" s="44"/>
      <c r="VIF275" s="44"/>
      <c r="VIG275" s="44"/>
      <c r="VIH275" s="44"/>
      <c r="VII275" s="44"/>
      <c r="VIJ275" s="44"/>
      <c r="VIK275" s="44"/>
      <c r="VIL275" s="44"/>
      <c r="VIM275" s="44"/>
      <c r="VIN275" s="44"/>
      <c r="VIO275" s="44"/>
      <c r="VIP275" s="44"/>
      <c r="VIQ275" s="44"/>
      <c r="VIR275" s="44"/>
      <c r="VIS275" s="44"/>
      <c r="VIT275" s="44"/>
      <c r="VIU275" s="44"/>
      <c r="VIV275" s="44"/>
      <c r="VIW275" s="44"/>
      <c r="VIX275" s="44"/>
      <c r="VIY275" s="44"/>
      <c r="VIZ275" s="44"/>
      <c r="VJA275" s="44"/>
      <c r="VJB275" s="44"/>
      <c r="VJC275" s="44"/>
      <c r="VJD275" s="44"/>
      <c r="VJE275" s="44"/>
      <c r="VJF275" s="44"/>
      <c r="VJG275" s="44"/>
      <c r="VJH275" s="44"/>
      <c r="VJI275" s="44"/>
      <c r="VJJ275" s="44"/>
      <c r="VJK275" s="44"/>
      <c r="VJL275" s="44"/>
      <c r="VJM275" s="44"/>
      <c r="VJN275" s="44"/>
      <c r="VJO275" s="44"/>
      <c r="VJP275" s="44"/>
      <c r="VJQ275" s="44"/>
      <c r="VJR275" s="44"/>
      <c r="VJS275" s="44"/>
      <c r="VJT275" s="44"/>
      <c r="VJU275" s="44"/>
      <c r="VJV275" s="44"/>
      <c r="VJW275" s="44"/>
      <c r="VJX275" s="44"/>
      <c r="VJY275" s="44"/>
      <c r="VJZ275" s="44"/>
      <c r="VKA275" s="44"/>
      <c r="VKB275" s="44"/>
      <c r="VKC275" s="44"/>
      <c r="VKD275" s="44"/>
      <c r="VKE275" s="44"/>
      <c r="VKF275" s="44"/>
      <c r="VKG275" s="44"/>
      <c r="VKH275" s="44"/>
      <c r="VKI275" s="44"/>
      <c r="VKJ275" s="44"/>
      <c r="VKK275" s="44"/>
      <c r="VKL275" s="44"/>
      <c r="VKM275" s="44"/>
      <c r="VKN275" s="44"/>
      <c r="VKO275" s="44"/>
      <c r="VKP275" s="44"/>
      <c r="VKQ275" s="44"/>
      <c r="VKR275" s="44"/>
      <c r="VKS275" s="44"/>
      <c r="VKT275" s="44"/>
      <c r="VKU275" s="44"/>
      <c r="VKV275" s="44"/>
      <c r="VKW275" s="44"/>
      <c r="VKX275" s="44"/>
      <c r="VKY275" s="44"/>
      <c r="VKZ275" s="44"/>
      <c r="VLA275" s="44"/>
      <c r="VLB275" s="44"/>
      <c r="VLC275" s="44"/>
      <c r="VLD275" s="44"/>
      <c r="VLE275" s="44"/>
      <c r="VLF275" s="44"/>
      <c r="VLG275" s="44"/>
      <c r="VLH275" s="44"/>
      <c r="VLI275" s="44"/>
      <c r="VLJ275" s="44"/>
      <c r="VLK275" s="44"/>
      <c r="VLL275" s="44"/>
      <c r="VLM275" s="44"/>
      <c r="VLN275" s="44"/>
      <c r="VLO275" s="44"/>
      <c r="VLP275" s="44"/>
      <c r="VLQ275" s="44"/>
      <c r="VLR275" s="44"/>
      <c r="VLS275" s="44"/>
      <c r="VLT275" s="44"/>
      <c r="VLU275" s="44"/>
      <c r="VLV275" s="44"/>
      <c r="VLW275" s="44"/>
      <c r="VLX275" s="44"/>
      <c r="VLY275" s="44"/>
      <c r="VLZ275" s="44"/>
      <c r="VMA275" s="44"/>
      <c r="VMB275" s="44"/>
      <c r="VMC275" s="44"/>
      <c r="VMD275" s="44"/>
      <c r="VME275" s="44"/>
      <c r="VMF275" s="44"/>
      <c r="VMG275" s="44"/>
      <c r="VMH275" s="44"/>
      <c r="VMI275" s="44"/>
      <c r="VMJ275" s="44"/>
      <c r="VMK275" s="44"/>
      <c r="VML275" s="44"/>
      <c r="VMM275" s="44"/>
      <c r="VMN275" s="44"/>
      <c r="VMO275" s="44"/>
      <c r="VMP275" s="44"/>
      <c r="VMQ275" s="44"/>
      <c r="VMR275" s="44"/>
      <c r="VMS275" s="44"/>
      <c r="VMT275" s="44"/>
      <c r="VMU275" s="44"/>
      <c r="VMV275" s="44"/>
      <c r="VMW275" s="44"/>
      <c r="VMX275" s="44"/>
      <c r="VMY275" s="44"/>
      <c r="VMZ275" s="44"/>
      <c r="VNA275" s="44"/>
      <c r="VNB275" s="44"/>
      <c r="VNC275" s="44"/>
      <c r="VND275" s="44"/>
      <c r="VNE275" s="44"/>
      <c r="VNF275" s="44"/>
      <c r="VNG275" s="44"/>
      <c r="VNH275" s="44"/>
      <c r="VNI275" s="44"/>
      <c r="VNJ275" s="44"/>
      <c r="VNK275" s="44"/>
      <c r="VNL275" s="44"/>
      <c r="VNM275" s="44"/>
      <c r="VNN275" s="44"/>
      <c r="VNO275" s="44"/>
      <c r="VNP275" s="44"/>
      <c r="VNQ275" s="44"/>
      <c r="VNR275" s="44"/>
      <c r="VNS275" s="44"/>
      <c r="VNT275" s="44"/>
      <c r="VNU275" s="44"/>
      <c r="VNV275" s="44"/>
      <c r="VNW275" s="44"/>
      <c r="VNX275" s="44"/>
      <c r="VNY275" s="44"/>
      <c r="VNZ275" s="44"/>
      <c r="VOA275" s="44"/>
      <c r="VOB275" s="44"/>
      <c r="VOC275" s="44"/>
      <c r="VOD275" s="44"/>
      <c r="VOE275" s="44"/>
      <c r="VOF275" s="44"/>
      <c r="VOG275" s="44"/>
      <c r="VOH275" s="44"/>
      <c r="VOI275" s="44"/>
      <c r="VOJ275" s="44"/>
      <c r="VOK275" s="44"/>
      <c r="VOL275" s="44"/>
      <c r="VOM275" s="44"/>
      <c r="VON275" s="44"/>
      <c r="VOO275" s="44"/>
      <c r="VOP275" s="44"/>
      <c r="VOQ275" s="44"/>
      <c r="VOR275" s="44"/>
      <c r="VOS275" s="44"/>
      <c r="VOT275" s="44"/>
      <c r="VOU275" s="44"/>
      <c r="VOV275" s="44"/>
      <c r="VOW275" s="44"/>
      <c r="VOX275" s="44"/>
      <c r="VOY275" s="44"/>
      <c r="VOZ275" s="44"/>
      <c r="VPA275" s="44"/>
      <c r="VPB275" s="44"/>
      <c r="VPC275" s="44"/>
      <c r="VPD275" s="44"/>
      <c r="VPE275" s="44"/>
      <c r="VPF275" s="44"/>
      <c r="VPG275" s="44"/>
      <c r="VPH275" s="44"/>
      <c r="VPI275" s="44"/>
      <c r="VPJ275" s="44"/>
      <c r="VPK275" s="44"/>
      <c r="VPL275" s="44"/>
      <c r="VPM275" s="44"/>
      <c r="VPN275" s="44"/>
      <c r="VPO275" s="44"/>
      <c r="VPP275" s="44"/>
      <c r="VPQ275" s="44"/>
      <c r="VPR275" s="44"/>
      <c r="VPS275" s="44"/>
      <c r="VPT275" s="44"/>
      <c r="VPU275" s="44"/>
      <c r="VPV275" s="44"/>
      <c r="VPW275" s="44"/>
      <c r="VPX275" s="44"/>
      <c r="VPY275" s="44"/>
      <c r="VPZ275" s="44"/>
      <c r="VQA275" s="44"/>
      <c r="VQB275" s="44"/>
      <c r="VQC275" s="44"/>
      <c r="VQD275" s="44"/>
      <c r="VQE275" s="44"/>
      <c r="VQF275" s="44"/>
      <c r="VQG275" s="44"/>
      <c r="VQH275" s="44"/>
      <c r="VQI275" s="44"/>
      <c r="VQJ275" s="44"/>
      <c r="VQK275" s="44"/>
      <c r="VQL275" s="44"/>
      <c r="VQM275" s="44"/>
      <c r="VQN275" s="44"/>
      <c r="VQO275" s="44"/>
      <c r="VQP275" s="44"/>
      <c r="VQQ275" s="44"/>
      <c r="VQR275" s="44"/>
      <c r="VQS275" s="44"/>
      <c r="VQT275" s="44"/>
      <c r="VQU275" s="44"/>
      <c r="VQV275" s="44"/>
      <c r="VQW275" s="44"/>
      <c r="VQX275" s="44"/>
      <c r="VQY275" s="44"/>
      <c r="VQZ275" s="44"/>
      <c r="VRA275" s="44"/>
      <c r="VRB275" s="44"/>
      <c r="VRC275" s="44"/>
      <c r="VRD275" s="44"/>
      <c r="VRE275" s="44"/>
      <c r="VRF275" s="44"/>
      <c r="VRG275" s="44"/>
      <c r="VRH275" s="44"/>
      <c r="VRI275" s="44"/>
      <c r="VRJ275" s="44"/>
      <c r="VRK275" s="44"/>
      <c r="VRL275" s="44"/>
      <c r="VRM275" s="44"/>
      <c r="VRN275" s="44"/>
      <c r="VRO275" s="44"/>
      <c r="VRP275" s="44"/>
      <c r="VRQ275" s="44"/>
      <c r="VRR275" s="44"/>
      <c r="VRS275" s="44"/>
      <c r="VRT275" s="44"/>
      <c r="VRU275" s="44"/>
      <c r="VRV275" s="44"/>
      <c r="VRW275" s="44"/>
      <c r="VRX275" s="44"/>
      <c r="VRY275" s="44"/>
      <c r="VRZ275" s="44"/>
      <c r="VSA275" s="44"/>
      <c r="VSB275" s="44"/>
      <c r="VSC275" s="44"/>
      <c r="VSD275" s="44"/>
      <c r="VSE275" s="44"/>
      <c r="VSF275" s="44"/>
      <c r="VSG275" s="44"/>
      <c r="VSH275" s="44"/>
      <c r="VSI275" s="44"/>
      <c r="VSJ275" s="44"/>
      <c r="VSK275" s="44"/>
      <c r="VSL275" s="44"/>
      <c r="VSM275" s="44"/>
      <c r="VSN275" s="44"/>
      <c r="VSO275" s="44"/>
      <c r="VSP275" s="44"/>
      <c r="VSQ275" s="44"/>
      <c r="VSR275" s="44"/>
      <c r="VSS275" s="44"/>
      <c r="VST275" s="44"/>
      <c r="VSU275" s="44"/>
      <c r="VSV275" s="44"/>
      <c r="VSW275" s="44"/>
      <c r="VSX275" s="44"/>
      <c r="VSY275" s="44"/>
      <c r="VSZ275" s="44"/>
      <c r="VTA275" s="44"/>
      <c r="VTB275" s="44"/>
      <c r="VTC275" s="44"/>
      <c r="VTD275" s="44"/>
      <c r="VTE275" s="44"/>
      <c r="VTF275" s="44"/>
      <c r="VTG275" s="44"/>
      <c r="VTH275" s="44"/>
      <c r="VTI275" s="44"/>
      <c r="VTJ275" s="44"/>
      <c r="VTK275" s="44"/>
      <c r="VTL275" s="44"/>
      <c r="VTM275" s="44"/>
      <c r="VTN275" s="44"/>
      <c r="VTO275" s="44"/>
      <c r="VTP275" s="44"/>
      <c r="VTQ275" s="44"/>
      <c r="VTR275" s="44"/>
      <c r="VTS275" s="44"/>
      <c r="VTT275" s="44"/>
      <c r="VTU275" s="44"/>
      <c r="VTV275" s="44"/>
      <c r="VTW275" s="44"/>
      <c r="VTX275" s="44"/>
      <c r="VTY275" s="44"/>
      <c r="VTZ275" s="44"/>
      <c r="VUA275" s="44"/>
      <c r="VUB275" s="44"/>
      <c r="VUC275" s="44"/>
      <c r="VUD275" s="44"/>
      <c r="VUE275" s="44"/>
      <c r="VUF275" s="44"/>
      <c r="VUG275" s="44"/>
      <c r="VUH275" s="44"/>
      <c r="VUI275" s="44"/>
      <c r="VUJ275" s="44"/>
      <c r="VUK275" s="44"/>
      <c r="VUL275" s="44"/>
      <c r="VUM275" s="44"/>
      <c r="VUN275" s="44"/>
      <c r="VUO275" s="44"/>
      <c r="VUP275" s="44"/>
      <c r="VUQ275" s="44"/>
      <c r="VUR275" s="44"/>
      <c r="VUS275" s="44"/>
      <c r="VUT275" s="44"/>
      <c r="VUU275" s="44"/>
      <c r="VUV275" s="44"/>
      <c r="VUW275" s="44"/>
      <c r="VUX275" s="44"/>
      <c r="VUY275" s="44"/>
      <c r="VUZ275" s="44"/>
      <c r="VVA275" s="44"/>
      <c r="VVB275" s="44"/>
      <c r="VVC275" s="44"/>
      <c r="VVD275" s="44"/>
      <c r="VVE275" s="44"/>
      <c r="VVF275" s="44"/>
      <c r="VVG275" s="44"/>
      <c r="VVH275" s="44"/>
      <c r="VVI275" s="44"/>
      <c r="VVJ275" s="44"/>
      <c r="VVK275" s="44"/>
      <c r="VVL275" s="44"/>
      <c r="VVM275" s="44"/>
      <c r="VVN275" s="44"/>
      <c r="VVO275" s="44"/>
      <c r="VVP275" s="44"/>
      <c r="VVQ275" s="44"/>
      <c r="VVR275" s="44"/>
      <c r="VVS275" s="44"/>
      <c r="VVT275" s="44"/>
      <c r="VVU275" s="44"/>
      <c r="VVV275" s="44"/>
      <c r="VVW275" s="44"/>
      <c r="VVX275" s="44"/>
      <c r="VVY275" s="44"/>
      <c r="VVZ275" s="44"/>
      <c r="VWA275" s="44"/>
      <c r="VWB275" s="44"/>
      <c r="VWC275" s="44"/>
      <c r="VWD275" s="44"/>
      <c r="VWE275" s="44"/>
      <c r="VWF275" s="44"/>
      <c r="VWG275" s="44"/>
      <c r="VWH275" s="44"/>
      <c r="VWI275" s="44"/>
      <c r="VWJ275" s="44"/>
      <c r="VWK275" s="44"/>
      <c r="VWL275" s="44"/>
      <c r="VWM275" s="44"/>
      <c r="VWN275" s="44"/>
      <c r="VWO275" s="44"/>
      <c r="VWP275" s="44"/>
      <c r="VWQ275" s="44"/>
      <c r="VWR275" s="44"/>
      <c r="VWS275" s="44"/>
      <c r="VWT275" s="44"/>
      <c r="VWU275" s="44"/>
      <c r="VWV275" s="44"/>
      <c r="VWW275" s="44"/>
      <c r="VWX275" s="44"/>
      <c r="VWY275" s="44"/>
      <c r="VWZ275" s="44"/>
      <c r="VXA275" s="44"/>
      <c r="VXB275" s="44"/>
      <c r="VXC275" s="44"/>
      <c r="VXD275" s="44"/>
      <c r="VXE275" s="44"/>
      <c r="VXF275" s="44"/>
      <c r="VXG275" s="44"/>
      <c r="VXH275" s="44"/>
      <c r="VXI275" s="44"/>
      <c r="VXJ275" s="44"/>
      <c r="VXK275" s="44"/>
      <c r="VXL275" s="44"/>
      <c r="VXM275" s="44"/>
      <c r="VXN275" s="44"/>
      <c r="VXO275" s="44"/>
      <c r="VXP275" s="44"/>
      <c r="VXQ275" s="44"/>
      <c r="VXR275" s="44"/>
      <c r="VXS275" s="44"/>
      <c r="VXT275" s="44"/>
      <c r="VXU275" s="44"/>
      <c r="VXV275" s="44"/>
      <c r="VXW275" s="44"/>
      <c r="VXX275" s="44"/>
      <c r="VXY275" s="44"/>
      <c r="VXZ275" s="44"/>
      <c r="VYA275" s="44"/>
      <c r="VYB275" s="44"/>
      <c r="VYC275" s="44"/>
      <c r="VYD275" s="44"/>
      <c r="VYE275" s="44"/>
      <c r="VYF275" s="44"/>
      <c r="VYG275" s="44"/>
      <c r="VYH275" s="44"/>
      <c r="VYI275" s="44"/>
      <c r="VYJ275" s="44"/>
      <c r="VYK275" s="44"/>
      <c r="VYL275" s="44"/>
      <c r="VYM275" s="44"/>
      <c r="VYN275" s="44"/>
      <c r="VYO275" s="44"/>
      <c r="VYP275" s="44"/>
      <c r="VYQ275" s="44"/>
      <c r="VYR275" s="44"/>
      <c r="VYS275" s="44"/>
      <c r="VYT275" s="44"/>
      <c r="VYU275" s="44"/>
      <c r="VYV275" s="44"/>
      <c r="VYW275" s="44"/>
      <c r="VYX275" s="44"/>
      <c r="VYY275" s="44"/>
      <c r="VYZ275" s="44"/>
      <c r="VZA275" s="44"/>
      <c r="VZB275" s="44"/>
      <c r="VZC275" s="44"/>
      <c r="VZD275" s="44"/>
      <c r="VZE275" s="44"/>
      <c r="VZF275" s="44"/>
      <c r="VZG275" s="44"/>
      <c r="VZH275" s="44"/>
      <c r="VZI275" s="44"/>
      <c r="VZJ275" s="44"/>
      <c r="VZK275" s="44"/>
      <c r="VZL275" s="44"/>
      <c r="VZM275" s="44"/>
      <c r="VZN275" s="44"/>
      <c r="VZO275" s="44"/>
      <c r="VZP275" s="44"/>
      <c r="VZQ275" s="44"/>
      <c r="VZR275" s="44"/>
      <c r="VZS275" s="44"/>
      <c r="VZT275" s="44"/>
      <c r="VZU275" s="44"/>
      <c r="VZV275" s="44"/>
      <c r="VZW275" s="44"/>
      <c r="VZX275" s="44"/>
      <c r="VZY275" s="44"/>
      <c r="VZZ275" s="44"/>
      <c r="WAA275" s="44"/>
      <c r="WAB275" s="44"/>
      <c r="WAC275" s="44"/>
      <c r="WAD275" s="44"/>
      <c r="WAE275" s="44"/>
      <c r="WAF275" s="44"/>
      <c r="WAG275" s="44"/>
      <c r="WAH275" s="44"/>
      <c r="WAI275" s="44"/>
      <c r="WAJ275" s="44"/>
      <c r="WAK275" s="44"/>
      <c r="WAL275" s="44"/>
      <c r="WAM275" s="44"/>
      <c r="WAN275" s="44"/>
      <c r="WAO275" s="44"/>
      <c r="WAP275" s="44"/>
      <c r="WAQ275" s="44"/>
      <c r="WAR275" s="44"/>
      <c r="WAS275" s="44"/>
      <c r="WAT275" s="44"/>
      <c r="WAU275" s="44"/>
      <c r="WAV275" s="44"/>
      <c r="WAW275" s="44"/>
      <c r="WAX275" s="44"/>
      <c r="WAY275" s="44"/>
      <c r="WAZ275" s="44"/>
      <c r="WBA275" s="44"/>
      <c r="WBB275" s="44"/>
      <c r="WBC275" s="44"/>
      <c r="WBD275" s="44"/>
      <c r="WBE275" s="44"/>
      <c r="WBF275" s="44"/>
      <c r="WBG275" s="44"/>
      <c r="WBH275" s="44"/>
      <c r="WBI275" s="44"/>
      <c r="WBJ275" s="44"/>
      <c r="WBK275" s="44"/>
      <c r="WBL275" s="44"/>
      <c r="WBM275" s="44"/>
      <c r="WBN275" s="44"/>
      <c r="WBO275" s="44"/>
      <c r="WBP275" s="44"/>
      <c r="WBQ275" s="44"/>
      <c r="WBR275" s="44"/>
      <c r="WBS275" s="44"/>
      <c r="WBT275" s="44"/>
      <c r="WBU275" s="44"/>
      <c r="WBV275" s="44"/>
      <c r="WBW275" s="44"/>
      <c r="WBX275" s="44"/>
      <c r="WBY275" s="44"/>
      <c r="WBZ275" s="44"/>
      <c r="WCA275" s="44"/>
      <c r="WCB275" s="44"/>
      <c r="WCC275" s="44"/>
      <c r="WCD275" s="44"/>
      <c r="WCE275" s="44"/>
      <c r="WCF275" s="44"/>
      <c r="WCG275" s="44"/>
      <c r="WCH275" s="44"/>
      <c r="WCI275" s="44"/>
      <c r="WCJ275" s="44"/>
      <c r="WCK275" s="44"/>
      <c r="WCL275" s="44"/>
      <c r="WCM275" s="44"/>
      <c r="WCN275" s="44"/>
      <c r="WCO275" s="44"/>
      <c r="WCP275" s="44"/>
      <c r="WCQ275" s="44"/>
      <c r="WCR275" s="44"/>
      <c r="WCS275" s="44"/>
      <c r="WCT275" s="44"/>
      <c r="WCU275" s="44"/>
      <c r="WCV275" s="44"/>
      <c r="WCW275" s="44"/>
      <c r="WCX275" s="44"/>
      <c r="WCY275" s="44"/>
      <c r="WCZ275" s="44"/>
      <c r="WDA275" s="44"/>
      <c r="WDB275" s="44"/>
      <c r="WDC275" s="44"/>
      <c r="WDD275" s="44"/>
      <c r="WDE275" s="44"/>
      <c r="WDF275" s="44"/>
      <c r="WDG275" s="44"/>
      <c r="WDH275" s="44"/>
      <c r="WDI275" s="44"/>
      <c r="WDJ275" s="44"/>
      <c r="WDK275" s="44"/>
      <c r="WDL275" s="44"/>
      <c r="WDM275" s="44"/>
      <c r="WDN275" s="44"/>
      <c r="WDO275" s="44"/>
      <c r="WDP275" s="44"/>
      <c r="WDQ275" s="44"/>
      <c r="WDR275" s="44"/>
      <c r="WDS275" s="44"/>
      <c r="WDT275" s="44"/>
      <c r="WDU275" s="44"/>
      <c r="WDV275" s="44"/>
      <c r="WDW275" s="44"/>
      <c r="WDX275" s="44"/>
      <c r="WDY275" s="44"/>
      <c r="WDZ275" s="44"/>
      <c r="WEA275" s="44"/>
      <c r="WEB275" s="44"/>
      <c r="WEC275" s="44"/>
      <c r="WED275" s="44"/>
      <c r="WEE275" s="44"/>
      <c r="WEF275" s="44"/>
      <c r="WEG275" s="44"/>
      <c r="WEH275" s="44"/>
      <c r="WEI275" s="44"/>
      <c r="WEJ275" s="44"/>
      <c r="WEK275" s="44"/>
      <c r="WEL275" s="44"/>
      <c r="WEM275" s="44"/>
      <c r="WEN275" s="44"/>
      <c r="WEO275" s="44"/>
      <c r="WEP275" s="44"/>
      <c r="WEQ275" s="44"/>
      <c r="WER275" s="44"/>
      <c r="WES275" s="44"/>
      <c r="WET275" s="44"/>
      <c r="WEU275" s="44"/>
      <c r="WEV275" s="44"/>
      <c r="WEW275" s="44"/>
      <c r="WEX275" s="44"/>
      <c r="WEY275" s="44"/>
      <c r="WEZ275" s="44"/>
      <c r="WFA275" s="44"/>
      <c r="WFB275" s="44"/>
      <c r="WFC275" s="44"/>
      <c r="WFD275" s="44"/>
      <c r="WFE275" s="44"/>
      <c r="WFF275" s="44"/>
      <c r="WFG275" s="44"/>
      <c r="WFH275" s="44"/>
      <c r="WFI275" s="44"/>
      <c r="WFJ275" s="44"/>
      <c r="WFK275" s="44"/>
      <c r="WFL275" s="44"/>
      <c r="WFM275" s="44"/>
      <c r="WFN275" s="44"/>
      <c r="WFO275" s="44"/>
      <c r="WFP275" s="44"/>
      <c r="WFQ275" s="44"/>
      <c r="WFR275" s="44"/>
      <c r="WFS275" s="44"/>
      <c r="WFT275" s="44"/>
      <c r="WFU275" s="44"/>
      <c r="WFV275" s="44"/>
      <c r="WFW275" s="44"/>
      <c r="WFX275" s="44"/>
      <c r="WFY275" s="44"/>
      <c r="WFZ275" s="44"/>
      <c r="WGA275" s="44"/>
      <c r="WGB275" s="44"/>
      <c r="WGC275" s="44"/>
      <c r="WGD275" s="44"/>
      <c r="WGE275" s="44"/>
      <c r="WGF275" s="44"/>
      <c r="WGG275" s="44"/>
      <c r="WGH275" s="44"/>
      <c r="WGI275" s="44"/>
      <c r="WGJ275" s="44"/>
      <c r="WGK275" s="44"/>
      <c r="WGL275" s="44"/>
      <c r="WGM275" s="44"/>
      <c r="WGN275" s="44"/>
      <c r="WGO275" s="44"/>
      <c r="WGP275" s="44"/>
      <c r="WGQ275" s="44"/>
      <c r="WGR275" s="44"/>
      <c r="WGS275" s="44"/>
      <c r="WGT275" s="44"/>
      <c r="WGU275" s="44"/>
      <c r="WGV275" s="44"/>
      <c r="WGW275" s="44"/>
      <c r="WGX275" s="44"/>
      <c r="WGY275" s="44"/>
      <c r="WGZ275" s="44"/>
      <c r="WHA275" s="44"/>
      <c r="WHB275" s="44"/>
      <c r="WHC275" s="44"/>
      <c r="WHD275" s="44"/>
      <c r="WHE275" s="44"/>
      <c r="WHF275" s="44"/>
      <c r="WHG275" s="44"/>
      <c r="WHH275" s="44"/>
      <c r="WHI275" s="44"/>
      <c r="WHJ275" s="44"/>
      <c r="WHK275" s="44"/>
      <c r="WHL275" s="44"/>
      <c r="WHM275" s="44"/>
      <c r="WHN275" s="44"/>
      <c r="WHO275" s="44"/>
      <c r="WHP275" s="44"/>
      <c r="WHQ275" s="44"/>
      <c r="WHR275" s="44"/>
      <c r="WHS275" s="44"/>
      <c r="WHT275" s="44"/>
      <c r="WHU275" s="44"/>
      <c r="WHV275" s="44"/>
      <c r="WHW275" s="44"/>
      <c r="WHX275" s="44"/>
      <c r="WHY275" s="44"/>
      <c r="WHZ275" s="44"/>
      <c r="WIA275" s="44"/>
      <c r="WIB275" s="44"/>
      <c r="WIC275" s="44"/>
      <c r="WID275" s="44"/>
      <c r="WIE275" s="44"/>
      <c r="WIF275" s="44"/>
      <c r="WIG275" s="44"/>
      <c r="WIH275" s="44"/>
      <c r="WII275" s="44"/>
      <c r="WIJ275" s="44"/>
      <c r="WIK275" s="44"/>
      <c r="WIL275" s="44"/>
      <c r="WIM275" s="44"/>
      <c r="WIN275" s="44"/>
      <c r="WIO275" s="44"/>
      <c r="WIP275" s="44"/>
      <c r="WIQ275" s="44"/>
      <c r="WIR275" s="44"/>
      <c r="WIS275" s="44"/>
      <c r="WIT275" s="44"/>
      <c r="WIU275" s="44"/>
      <c r="WIV275" s="44"/>
      <c r="WIW275" s="44"/>
      <c r="WIX275" s="44"/>
      <c r="WIY275" s="44"/>
      <c r="WIZ275" s="44"/>
      <c r="WJA275" s="44"/>
      <c r="WJB275" s="44"/>
      <c r="WJC275" s="44"/>
      <c r="WJD275" s="44"/>
      <c r="WJE275" s="44"/>
      <c r="WJF275" s="44"/>
      <c r="WJG275" s="44"/>
      <c r="WJH275" s="44"/>
      <c r="WJI275" s="44"/>
      <c r="WJJ275" s="44"/>
      <c r="WJK275" s="44"/>
      <c r="WJL275" s="44"/>
      <c r="WJM275" s="44"/>
      <c r="WJN275" s="44"/>
      <c r="WJO275" s="44"/>
      <c r="WJP275" s="44"/>
      <c r="WJQ275" s="44"/>
      <c r="WJR275" s="44"/>
      <c r="WJS275" s="44"/>
      <c r="WJT275" s="44"/>
      <c r="WJU275" s="44"/>
      <c r="WJV275" s="44"/>
      <c r="WJW275" s="44"/>
      <c r="WJX275" s="44"/>
      <c r="WJY275" s="44"/>
      <c r="WJZ275" s="44"/>
      <c r="WKA275" s="44"/>
      <c r="WKB275" s="44"/>
      <c r="WKC275" s="44"/>
      <c r="WKD275" s="44"/>
      <c r="WKE275" s="44"/>
      <c r="WKF275" s="44"/>
      <c r="WKG275" s="44"/>
      <c r="WKH275" s="44"/>
      <c r="WKI275" s="44"/>
      <c r="WKJ275" s="44"/>
      <c r="WKK275" s="44"/>
      <c r="WKL275" s="44"/>
      <c r="WKM275" s="44"/>
      <c r="WKN275" s="44"/>
      <c r="WKO275" s="44"/>
      <c r="WKP275" s="44"/>
      <c r="WKQ275" s="44"/>
      <c r="WKR275" s="44"/>
      <c r="WKS275" s="44"/>
      <c r="WKT275" s="44"/>
      <c r="WKU275" s="44"/>
      <c r="WKV275" s="44"/>
      <c r="WKW275" s="44"/>
      <c r="WKX275" s="44"/>
      <c r="WKY275" s="44"/>
      <c r="WKZ275" s="44"/>
      <c r="WLA275" s="44"/>
      <c r="WLB275" s="44"/>
      <c r="WLC275" s="44"/>
      <c r="WLD275" s="44"/>
      <c r="WLE275" s="44"/>
      <c r="WLF275" s="44"/>
      <c r="WLG275" s="44"/>
      <c r="WLH275" s="44"/>
      <c r="WLI275" s="44"/>
      <c r="WLJ275" s="44"/>
      <c r="WLK275" s="44"/>
      <c r="WLL275" s="44"/>
      <c r="WLM275" s="44"/>
      <c r="WLN275" s="44"/>
      <c r="WLO275" s="44"/>
      <c r="WLP275" s="44"/>
      <c r="WLQ275" s="44"/>
      <c r="WLR275" s="44"/>
      <c r="WLS275" s="44"/>
      <c r="WLT275" s="44"/>
      <c r="WLU275" s="44"/>
      <c r="WLV275" s="44"/>
      <c r="WLW275" s="44"/>
      <c r="WLX275" s="44"/>
      <c r="WLY275" s="44"/>
      <c r="WLZ275" s="44"/>
      <c r="WMA275" s="44"/>
      <c r="WMB275" s="44"/>
      <c r="WMC275" s="44"/>
      <c r="WMD275" s="44"/>
      <c r="WME275" s="44"/>
      <c r="WMF275" s="44"/>
      <c r="WMG275" s="44"/>
      <c r="WMH275" s="44"/>
      <c r="WMI275" s="44"/>
      <c r="WMJ275" s="44"/>
      <c r="WMK275" s="44"/>
      <c r="WML275" s="44"/>
      <c r="WMM275" s="44"/>
      <c r="WMN275" s="44"/>
      <c r="WMO275" s="44"/>
      <c r="WMP275" s="44"/>
      <c r="WMQ275" s="44"/>
      <c r="WMR275" s="44"/>
      <c r="WMS275" s="44"/>
      <c r="WMT275" s="44"/>
      <c r="WMU275" s="44"/>
      <c r="WMV275" s="44"/>
      <c r="WMW275" s="44"/>
      <c r="WMX275" s="44"/>
      <c r="WMY275" s="44"/>
      <c r="WMZ275" s="44"/>
      <c r="WNA275" s="44"/>
      <c r="WNB275" s="44"/>
      <c r="WNC275" s="44"/>
      <c r="WND275" s="44"/>
      <c r="WNE275" s="44"/>
      <c r="WNF275" s="44"/>
      <c r="WNG275" s="44"/>
      <c r="WNH275" s="44"/>
      <c r="WNI275" s="44"/>
      <c r="WNJ275" s="44"/>
      <c r="WNK275" s="44"/>
      <c r="WNL275" s="44"/>
      <c r="WNM275" s="44"/>
      <c r="WNN275" s="44"/>
      <c r="WNO275" s="44"/>
      <c r="WNP275" s="44"/>
      <c r="WNQ275" s="44"/>
      <c r="WNR275" s="44"/>
      <c r="WNS275" s="44"/>
      <c r="WNT275" s="44"/>
      <c r="WNU275" s="44"/>
      <c r="WNV275" s="44"/>
      <c r="WNW275" s="44"/>
      <c r="WNX275" s="44"/>
      <c r="WNY275" s="44"/>
      <c r="WNZ275" s="44"/>
      <c r="WOA275" s="44"/>
      <c r="WOB275" s="44"/>
      <c r="WOC275" s="44"/>
      <c r="WOD275" s="44"/>
      <c r="WOE275" s="44"/>
      <c r="WOF275" s="44"/>
      <c r="WOG275" s="44"/>
      <c r="WOH275" s="44"/>
      <c r="WOI275" s="44"/>
      <c r="WOJ275" s="44"/>
      <c r="WOK275" s="44"/>
      <c r="WOL275" s="44"/>
      <c r="WOM275" s="44"/>
      <c r="WON275" s="44"/>
      <c r="WOO275" s="44"/>
      <c r="WOP275" s="44"/>
      <c r="WOQ275" s="44"/>
      <c r="WOR275" s="44"/>
      <c r="WOS275" s="44"/>
      <c r="WOT275" s="44"/>
      <c r="WOU275" s="44"/>
      <c r="WOV275" s="44"/>
      <c r="WOW275" s="44"/>
      <c r="WOX275" s="44"/>
      <c r="WOY275" s="44"/>
      <c r="WOZ275" s="44"/>
      <c r="WPA275" s="44"/>
      <c r="WPB275" s="44"/>
      <c r="WPC275" s="44"/>
      <c r="WPD275" s="44"/>
      <c r="WPE275" s="44"/>
      <c r="WPF275" s="44"/>
      <c r="WPG275" s="44"/>
      <c r="WPH275" s="44"/>
      <c r="WPI275" s="44"/>
      <c r="WPJ275" s="44"/>
      <c r="WPK275" s="44"/>
      <c r="WPL275" s="44"/>
      <c r="WPM275" s="44"/>
      <c r="WPN275" s="44"/>
      <c r="WPO275" s="44"/>
      <c r="WPP275" s="44"/>
      <c r="WPQ275" s="44"/>
      <c r="WPR275" s="44"/>
      <c r="WPS275" s="44"/>
      <c r="WPT275" s="44"/>
      <c r="WPU275" s="44"/>
      <c r="WPV275" s="44"/>
      <c r="WPW275" s="44"/>
      <c r="WPX275" s="44"/>
      <c r="WPY275" s="44"/>
      <c r="WPZ275" s="44"/>
      <c r="WQA275" s="44"/>
      <c r="WQB275" s="44"/>
      <c r="WQC275" s="44"/>
      <c r="WQD275" s="44"/>
      <c r="WQE275" s="44"/>
      <c r="WQF275" s="44"/>
      <c r="WQG275" s="44"/>
      <c r="WQH275" s="44"/>
      <c r="WQI275" s="44"/>
      <c r="WQJ275" s="44"/>
      <c r="WQK275" s="44"/>
      <c r="WQL275" s="44"/>
      <c r="WQM275" s="44"/>
      <c r="WQN275" s="44"/>
      <c r="WQO275" s="44"/>
      <c r="WQP275" s="44"/>
      <c r="WQQ275" s="44"/>
      <c r="WQR275" s="44"/>
      <c r="WQS275" s="44"/>
      <c r="WQT275" s="44"/>
      <c r="WQU275" s="44"/>
      <c r="WQV275" s="44"/>
      <c r="WQW275" s="44"/>
      <c r="WQX275" s="44"/>
      <c r="WQY275" s="44"/>
      <c r="WQZ275" s="44"/>
      <c r="WRA275" s="44"/>
      <c r="WRB275" s="44"/>
      <c r="WRC275" s="44"/>
      <c r="WRD275" s="44"/>
      <c r="WRE275" s="44"/>
      <c r="WRF275" s="44"/>
      <c r="WRG275" s="44"/>
      <c r="WRH275" s="44"/>
      <c r="WRI275" s="44"/>
      <c r="WRJ275" s="44"/>
      <c r="WRK275" s="44"/>
      <c r="WRL275" s="44"/>
      <c r="WRM275" s="44"/>
      <c r="WRN275" s="44"/>
      <c r="WRO275" s="44"/>
      <c r="WRP275" s="44"/>
      <c r="WRQ275" s="44"/>
      <c r="WRR275" s="44"/>
      <c r="WRS275" s="44"/>
      <c r="WRT275" s="44"/>
      <c r="WRU275" s="44"/>
      <c r="WRV275" s="44"/>
      <c r="WRW275" s="44"/>
      <c r="WRX275" s="44"/>
      <c r="WRY275" s="44"/>
      <c r="WRZ275" s="44"/>
      <c r="WSA275" s="44"/>
      <c r="WSB275" s="44"/>
      <c r="WSC275" s="44"/>
      <c r="WSD275" s="44"/>
      <c r="WSE275" s="44"/>
      <c r="WSF275" s="44"/>
      <c r="WSG275" s="44"/>
      <c r="WSH275" s="44"/>
      <c r="WSI275" s="44"/>
      <c r="WSJ275" s="44"/>
      <c r="WSK275" s="44"/>
      <c r="WSL275" s="44"/>
      <c r="WSM275" s="44"/>
      <c r="WSN275" s="44"/>
      <c r="WSO275" s="44"/>
      <c r="WSP275" s="44"/>
      <c r="WSQ275" s="44"/>
      <c r="WSR275" s="44"/>
      <c r="WSS275" s="44"/>
      <c r="WST275" s="44"/>
      <c r="WSU275" s="44"/>
      <c r="WSV275" s="44"/>
      <c r="WSW275" s="44"/>
      <c r="WSX275" s="44"/>
      <c r="WSY275" s="44"/>
      <c r="WSZ275" s="44"/>
      <c r="WTA275" s="44"/>
      <c r="WTB275" s="44"/>
      <c r="WTC275" s="44"/>
      <c r="WTD275" s="44"/>
      <c r="WTE275" s="44"/>
      <c r="WTF275" s="44"/>
      <c r="WTG275" s="44"/>
      <c r="WTH275" s="44"/>
      <c r="WTI275" s="44"/>
      <c r="WTJ275" s="44"/>
      <c r="WTK275" s="44"/>
      <c r="WTL275" s="44"/>
      <c r="WTM275" s="44"/>
      <c r="WTN275" s="44"/>
      <c r="WTO275" s="44"/>
      <c r="WTP275" s="44"/>
      <c r="WTQ275" s="44"/>
      <c r="WTR275" s="44"/>
      <c r="WTS275" s="44"/>
      <c r="WTT275" s="44"/>
      <c r="WTU275" s="44"/>
      <c r="WTV275" s="44"/>
      <c r="WTW275" s="44"/>
      <c r="WTX275" s="44"/>
      <c r="WTY275" s="44"/>
      <c r="WTZ275" s="44"/>
      <c r="WUA275" s="44"/>
      <c r="WUB275" s="44"/>
      <c r="WUC275" s="44"/>
      <c r="WUD275" s="44"/>
      <c r="WUE275" s="44"/>
      <c r="WUF275" s="44"/>
      <c r="WUG275" s="44"/>
      <c r="WUH275" s="44"/>
      <c r="WUI275" s="44"/>
      <c r="WUJ275" s="44"/>
      <c r="WUK275" s="44"/>
      <c r="WUL275" s="44"/>
      <c r="WUM275" s="44"/>
      <c r="WUN275" s="44"/>
      <c r="WUO275" s="44"/>
      <c r="WUP275" s="44"/>
      <c r="WUQ275" s="44"/>
      <c r="WUR275" s="44"/>
      <c r="WUS275" s="44"/>
      <c r="WUT275" s="44"/>
      <c r="WUU275" s="44"/>
      <c r="WUV275" s="44"/>
      <c r="WUW275" s="44"/>
      <c r="WUX275" s="44"/>
      <c r="WUY275" s="44"/>
      <c r="WUZ275" s="44"/>
      <c r="WVA275" s="44"/>
      <c r="WVB275" s="44"/>
      <c r="WVC275" s="44"/>
      <c r="WVD275" s="44"/>
      <c r="WVE275" s="44"/>
      <c r="WVF275" s="44"/>
      <c r="WVG275" s="44"/>
      <c r="WVH275" s="44"/>
      <c r="WVI275" s="44"/>
      <c r="WVJ275" s="44"/>
      <c r="WVK275" s="44"/>
      <c r="WVL275" s="44"/>
      <c r="WVM275" s="44"/>
      <c r="WVN275" s="44"/>
      <c r="WVO275" s="44"/>
      <c r="WVP275" s="44"/>
      <c r="WVQ275" s="44"/>
      <c r="WVR275" s="44"/>
      <c r="WVS275" s="44"/>
      <c r="WVT275" s="44"/>
      <c r="WVU275" s="44"/>
      <c r="WVV275" s="44"/>
      <c r="WVW275" s="44"/>
      <c r="WVX275" s="44"/>
      <c r="WVY275" s="44"/>
      <c r="WVZ275" s="44"/>
      <c r="WWA275" s="44"/>
      <c r="WWB275" s="44"/>
      <c r="WWC275" s="44"/>
      <c r="WWD275" s="44"/>
      <c r="WWE275" s="44"/>
      <c r="WWF275" s="44"/>
      <c r="WWG275" s="44"/>
      <c r="WWH275" s="44"/>
      <c r="WWI275" s="44"/>
      <c r="WWJ275" s="44"/>
      <c r="WWK275" s="44"/>
      <c r="WWL275" s="44"/>
      <c r="WWM275" s="44"/>
      <c r="WWN275" s="44"/>
      <c r="WWO275" s="44"/>
      <c r="WWP275" s="44"/>
      <c r="WWQ275" s="44"/>
      <c r="WWR275" s="44"/>
      <c r="WWS275" s="44"/>
      <c r="WWT275" s="44"/>
      <c r="WWU275" s="44"/>
      <c r="WWV275" s="44"/>
      <c r="WWW275" s="44"/>
      <c r="WWX275" s="44"/>
      <c r="WWY275" s="44"/>
      <c r="WWZ275" s="44"/>
      <c r="WXA275" s="44"/>
      <c r="WXB275" s="44"/>
      <c r="WXC275" s="44"/>
      <c r="WXD275" s="44"/>
      <c r="WXE275" s="44"/>
      <c r="WXF275" s="44"/>
      <c r="WXG275" s="44"/>
      <c r="WXH275" s="44"/>
      <c r="WXI275" s="44"/>
      <c r="WXJ275" s="44"/>
      <c r="WXK275" s="44"/>
      <c r="WXL275" s="44"/>
      <c r="WXM275" s="44"/>
      <c r="WXN275" s="44"/>
      <c r="WXO275" s="44"/>
      <c r="WXP275" s="44"/>
      <c r="WXQ275" s="44"/>
      <c r="WXR275" s="44"/>
      <c r="WXS275" s="44"/>
      <c r="WXT275" s="44"/>
      <c r="WXU275" s="44"/>
      <c r="WXV275" s="44"/>
      <c r="WXW275" s="44"/>
      <c r="WXX275" s="44"/>
      <c r="WXY275" s="44"/>
      <c r="WXZ275" s="44"/>
      <c r="WYA275" s="44"/>
      <c r="WYB275" s="44"/>
      <c r="WYC275" s="44"/>
      <c r="WYD275" s="44"/>
      <c r="WYE275" s="44"/>
      <c r="WYF275" s="44"/>
      <c r="WYG275" s="44"/>
      <c r="WYH275" s="44"/>
      <c r="WYI275" s="44"/>
      <c r="WYJ275" s="44"/>
      <c r="WYK275" s="44"/>
      <c r="WYL275" s="44"/>
      <c r="WYM275" s="44"/>
      <c r="WYN275" s="44"/>
      <c r="WYO275" s="44"/>
      <c r="WYP275" s="44"/>
      <c r="WYQ275" s="44"/>
      <c r="WYR275" s="44"/>
      <c r="WYS275" s="44"/>
      <c r="WYT275" s="44"/>
      <c r="WYU275" s="44"/>
      <c r="WYV275" s="44"/>
      <c r="WYW275" s="44"/>
      <c r="WYX275" s="44"/>
      <c r="WYY275" s="44"/>
      <c r="WYZ275" s="44"/>
      <c r="WZA275" s="44"/>
      <c r="WZB275" s="44"/>
      <c r="WZC275" s="44"/>
      <c r="WZD275" s="44"/>
      <c r="WZE275" s="44"/>
      <c r="WZF275" s="44"/>
      <c r="WZG275" s="44"/>
      <c r="WZH275" s="44"/>
      <c r="WZI275" s="44"/>
      <c r="WZJ275" s="44"/>
      <c r="WZK275" s="44"/>
      <c r="WZL275" s="44"/>
      <c r="WZM275" s="44"/>
      <c r="WZN275" s="44"/>
      <c r="WZO275" s="44"/>
      <c r="WZP275" s="44"/>
      <c r="WZQ275" s="44"/>
      <c r="WZR275" s="44"/>
      <c r="WZS275" s="44"/>
      <c r="WZT275" s="44"/>
      <c r="WZU275" s="44"/>
      <c r="WZV275" s="44"/>
      <c r="WZW275" s="44"/>
      <c r="WZX275" s="44"/>
      <c r="WZY275" s="44"/>
      <c r="WZZ275" s="44"/>
      <c r="XAA275" s="44"/>
      <c r="XAB275" s="44"/>
      <c r="XAC275" s="44"/>
      <c r="XAD275" s="44"/>
      <c r="XAE275" s="44"/>
      <c r="XAF275" s="44"/>
      <c r="XAG275" s="44"/>
      <c r="XAH275" s="44"/>
      <c r="XAI275" s="44"/>
      <c r="XAJ275" s="44"/>
      <c r="XAK275" s="44"/>
      <c r="XAL275" s="44"/>
      <c r="XAM275" s="44"/>
      <c r="XAN275" s="44"/>
      <c r="XAO275" s="44"/>
      <c r="XAP275" s="44"/>
      <c r="XAQ275" s="44"/>
      <c r="XAR275" s="44"/>
      <c r="XAS275" s="44"/>
      <c r="XAT275" s="44"/>
      <c r="XAU275" s="44"/>
      <c r="XAV275" s="44"/>
      <c r="XAW275" s="44"/>
      <c r="XAX275" s="44"/>
      <c r="XAY275" s="44"/>
      <c r="XAZ275" s="44"/>
      <c r="XBA275" s="44"/>
      <c r="XBB275" s="44"/>
      <c r="XBC275" s="44"/>
      <c r="XBD275" s="44"/>
      <c r="XBE275" s="44"/>
      <c r="XBF275" s="44"/>
      <c r="XBG275" s="44"/>
      <c r="XBH275" s="44"/>
      <c r="XBI275" s="44"/>
      <c r="XBJ275" s="44"/>
      <c r="XBK275" s="44"/>
      <c r="XBL275" s="44"/>
      <c r="XBM275" s="44"/>
      <c r="XBN275" s="44"/>
      <c r="XBO275" s="44"/>
      <c r="XBP275" s="44"/>
      <c r="XBQ275" s="44"/>
      <c r="XBR275" s="44"/>
      <c r="XBS275" s="44"/>
      <c r="XBT275" s="44"/>
      <c r="XBU275" s="44"/>
      <c r="XBV275" s="44"/>
      <c r="XBW275" s="44"/>
      <c r="XBX275" s="44"/>
      <c r="XBY275" s="44"/>
      <c r="XBZ275" s="44"/>
      <c r="XCA275" s="44"/>
      <c r="XCB275" s="44"/>
      <c r="XCC275" s="44"/>
      <c r="XCD275" s="44"/>
      <c r="XCE275" s="44"/>
      <c r="XCF275" s="44"/>
      <c r="XCG275" s="44"/>
      <c r="XCH275" s="44"/>
      <c r="XCI275" s="44"/>
      <c r="XCJ275" s="44"/>
      <c r="XCK275" s="44"/>
      <c r="XCL275" s="44"/>
      <c r="XCM275" s="44"/>
      <c r="XCN275" s="44"/>
      <c r="XCO275" s="44"/>
      <c r="XCP275" s="44"/>
      <c r="XCQ275" s="44"/>
      <c r="XCR275" s="44"/>
      <c r="XCS275" s="44"/>
      <c r="XCT275" s="44"/>
      <c r="XCU275" s="44"/>
      <c r="XCV275" s="44"/>
      <c r="XCW275" s="44"/>
      <c r="XCX275" s="44"/>
      <c r="XCY275" s="44"/>
      <c r="XCZ275" s="44"/>
      <c r="XDA275" s="44"/>
      <c r="XDB275" s="44"/>
      <c r="XDC275" s="44"/>
      <c r="XDD275" s="44"/>
      <c r="XDE275" s="44"/>
      <c r="XDF275" s="44"/>
      <c r="XDG275" s="44"/>
      <c r="XDH275" s="44"/>
      <c r="XDI275" s="44"/>
      <c r="XDJ275" s="44"/>
      <c r="XDK275" s="44"/>
      <c r="XDL275" s="44"/>
      <c r="XDM275" s="44"/>
      <c r="XDN275" s="44"/>
      <c r="XDO275" s="44"/>
      <c r="XDP275" s="44"/>
      <c r="XDQ275" s="44"/>
      <c r="XDR275" s="44"/>
      <c r="XDS275" s="44"/>
      <c r="XDT275" s="44"/>
      <c r="XDU275" s="44"/>
      <c r="XDV275" s="44"/>
      <c r="XDW275" s="44"/>
      <c r="XDX275" s="44"/>
      <c r="XDY275" s="44"/>
      <c r="XDZ275" s="44"/>
      <c r="XEA275" s="44"/>
      <c r="XEB275" s="44"/>
      <c r="XEC275" s="44"/>
      <c r="XED275" s="44"/>
      <c r="XEE275" s="44"/>
      <c r="XEF275" s="44"/>
      <c r="XEG275" s="44"/>
      <c r="XEH275" s="44"/>
      <c r="XEI275" s="44"/>
      <c r="XEJ275" s="44"/>
      <c r="XEK275" s="44"/>
      <c r="XEL275" s="44"/>
      <c r="XEM275" s="44"/>
      <c r="XEN275" s="44"/>
      <c r="XEO275" s="44"/>
      <c r="XEP275" s="44"/>
      <c r="XEQ275" s="44"/>
      <c r="XER275" s="44"/>
      <c r="XES275" s="44"/>
      <c r="XET275" s="44"/>
      <c r="XEU275" s="44"/>
      <c r="XEV275" s="44"/>
      <c r="XEW275" s="44"/>
      <c r="XEX275" s="44"/>
    </row>
    <row r="276" spans="1:16378" x14ac:dyDescent="0.25">
      <c r="A276" s="213">
        <v>2024</v>
      </c>
      <c r="B276" s="173" t="s">
        <v>371</v>
      </c>
      <c r="C276" s="165">
        <v>45513</v>
      </c>
      <c r="D276" s="25" t="s">
        <v>270</v>
      </c>
      <c r="E276" s="27" t="s">
        <v>38</v>
      </c>
      <c r="F276" s="234" t="s">
        <v>39</v>
      </c>
      <c r="G276" s="25" t="s">
        <v>189</v>
      </c>
      <c r="H276" s="173" t="s">
        <v>372</v>
      </c>
      <c r="I276" s="173" t="s">
        <v>373</v>
      </c>
      <c r="J276" s="173"/>
      <c r="K276" s="173"/>
      <c r="L276" s="173"/>
      <c r="M276" s="173">
        <v>183394</v>
      </c>
      <c r="N276" s="164">
        <v>140</v>
      </c>
      <c r="O276" s="164">
        <v>140</v>
      </c>
      <c r="P276" s="164">
        <v>140</v>
      </c>
      <c r="Q276" s="214">
        <v>140</v>
      </c>
      <c r="R276" s="33">
        <f t="shared" ref="R276:R299" si="59">Q276-O276</f>
        <v>0</v>
      </c>
      <c r="S276" s="115">
        <f>Q276-N276</f>
        <v>0</v>
      </c>
      <c r="T276" s="116">
        <f>Q276/N276-1</f>
        <v>0</v>
      </c>
      <c r="U276" s="182">
        <f>Q276/O276-1</f>
        <v>0</v>
      </c>
      <c r="V276" s="173"/>
      <c r="W276" s="173">
        <v>0</v>
      </c>
      <c r="X276" s="173">
        <v>0</v>
      </c>
      <c r="Y276" s="173">
        <v>0</v>
      </c>
      <c r="Z276" s="173">
        <v>0</v>
      </c>
      <c r="AA276" s="173">
        <f t="shared" ref="AA276:AA282" si="60">O276-P276</f>
        <v>0</v>
      </c>
      <c r="AB276" s="173">
        <v>0</v>
      </c>
      <c r="AC276" s="173">
        <v>0</v>
      </c>
      <c r="AD276" s="173">
        <v>0</v>
      </c>
      <c r="AE276" s="173">
        <v>0</v>
      </c>
      <c r="AF276" s="173">
        <v>0</v>
      </c>
      <c r="AG276" s="173">
        <v>0</v>
      </c>
      <c r="AH276" s="173">
        <v>0</v>
      </c>
      <c r="AI276" s="173">
        <f t="shared" ref="AI276:AI282" si="61">SUM(X276:AH276)</f>
        <v>0</v>
      </c>
      <c r="AJ276" s="173">
        <f t="shared" ref="AJ276:AJ282" si="62">AI276+R276</f>
        <v>0</v>
      </c>
      <c r="AK276" s="173"/>
      <c r="AL276" s="229">
        <v>1</v>
      </c>
    </row>
    <row r="277" spans="1:16378" x14ac:dyDescent="0.25">
      <c r="A277" s="213">
        <v>2024</v>
      </c>
      <c r="B277" s="173" t="s">
        <v>371</v>
      </c>
      <c r="C277" s="165">
        <v>45513</v>
      </c>
      <c r="D277" s="25" t="s">
        <v>270</v>
      </c>
      <c r="E277" s="27" t="s">
        <v>38</v>
      </c>
      <c r="F277" s="234" t="s">
        <v>39</v>
      </c>
      <c r="G277" s="25" t="s">
        <v>189</v>
      </c>
      <c r="H277" s="173" t="s">
        <v>372</v>
      </c>
      <c r="I277" s="173" t="s">
        <v>373</v>
      </c>
      <c r="J277" s="173"/>
      <c r="K277" s="173"/>
      <c r="L277" s="173"/>
      <c r="M277" s="173">
        <v>183395</v>
      </c>
      <c r="N277" s="164">
        <v>160</v>
      </c>
      <c r="O277" s="164">
        <v>160</v>
      </c>
      <c r="P277" s="164">
        <v>160</v>
      </c>
      <c r="Q277" s="214">
        <v>160</v>
      </c>
      <c r="R277" s="33">
        <f t="shared" si="59"/>
        <v>0</v>
      </c>
      <c r="S277" s="115">
        <f>Q277-N277</f>
        <v>0</v>
      </c>
      <c r="T277" s="116">
        <f>Q277/N277-1</f>
        <v>0</v>
      </c>
      <c r="U277" s="182">
        <f>Q277/O277-1</f>
        <v>0</v>
      </c>
      <c r="V277" s="173"/>
      <c r="W277" s="173">
        <v>0</v>
      </c>
      <c r="X277" s="173">
        <v>0</v>
      </c>
      <c r="Y277" s="173">
        <v>0</v>
      </c>
      <c r="Z277" s="173">
        <v>0</v>
      </c>
      <c r="AA277" s="173">
        <f t="shared" si="60"/>
        <v>0</v>
      </c>
      <c r="AB277" s="173">
        <v>0</v>
      </c>
      <c r="AC277" s="173">
        <v>0</v>
      </c>
      <c r="AD277" s="173">
        <v>0</v>
      </c>
      <c r="AE277" s="173">
        <v>0</v>
      </c>
      <c r="AF277" s="173">
        <v>0</v>
      </c>
      <c r="AG277" s="173">
        <v>0</v>
      </c>
      <c r="AH277" s="173">
        <v>0</v>
      </c>
      <c r="AI277" s="173">
        <f t="shared" si="61"/>
        <v>0</v>
      </c>
      <c r="AJ277" s="173">
        <f t="shared" si="62"/>
        <v>0</v>
      </c>
      <c r="AK277" s="173"/>
      <c r="AL277" s="229">
        <v>1</v>
      </c>
    </row>
    <row r="278" spans="1:16378" x14ac:dyDescent="0.25">
      <c r="A278" s="213">
        <v>2024</v>
      </c>
      <c r="B278" s="173" t="s">
        <v>371</v>
      </c>
      <c r="C278" s="165">
        <v>45513</v>
      </c>
      <c r="D278" s="25" t="s">
        <v>270</v>
      </c>
      <c r="E278" s="27" t="s">
        <v>38</v>
      </c>
      <c r="F278" s="234" t="s">
        <v>39</v>
      </c>
      <c r="G278" s="25" t="s">
        <v>189</v>
      </c>
      <c r="H278" s="173" t="s">
        <v>372</v>
      </c>
      <c r="I278" s="173" t="s">
        <v>373</v>
      </c>
      <c r="J278" s="173"/>
      <c r="K278" s="173"/>
      <c r="L278" s="173"/>
      <c r="M278" s="173">
        <v>183112</v>
      </c>
      <c r="N278" s="164">
        <v>500</v>
      </c>
      <c r="O278" s="164">
        <v>500</v>
      </c>
      <c r="P278" s="164">
        <v>500</v>
      </c>
      <c r="Q278" s="214">
        <v>500</v>
      </c>
      <c r="R278" s="33">
        <f t="shared" si="59"/>
        <v>0</v>
      </c>
      <c r="S278" s="115">
        <f>Q278-N278</f>
        <v>0</v>
      </c>
      <c r="T278" s="116">
        <f>Q278/N278-1</f>
        <v>0</v>
      </c>
      <c r="U278" s="182">
        <f>Q278/O278-1</f>
        <v>0</v>
      </c>
      <c r="V278" s="173"/>
      <c r="W278" s="173">
        <v>0</v>
      </c>
      <c r="X278" s="173">
        <v>0</v>
      </c>
      <c r="Y278" s="173">
        <v>0</v>
      </c>
      <c r="Z278" s="173">
        <v>0</v>
      </c>
      <c r="AA278" s="173">
        <f t="shared" si="60"/>
        <v>0</v>
      </c>
      <c r="AB278" s="173">
        <v>0</v>
      </c>
      <c r="AC278" s="173">
        <v>0</v>
      </c>
      <c r="AD278" s="173">
        <v>0</v>
      </c>
      <c r="AE278" s="173">
        <v>0</v>
      </c>
      <c r="AF278" s="173">
        <v>0</v>
      </c>
      <c r="AG278" s="173">
        <v>0</v>
      </c>
      <c r="AH278" s="173">
        <v>0</v>
      </c>
      <c r="AI278" s="173">
        <f t="shared" si="61"/>
        <v>0</v>
      </c>
      <c r="AJ278" s="173">
        <f t="shared" si="62"/>
        <v>0</v>
      </c>
      <c r="AK278" s="173"/>
      <c r="AL278" s="229">
        <v>1</v>
      </c>
    </row>
    <row r="279" spans="1:16378" x14ac:dyDescent="0.25">
      <c r="A279" s="213">
        <v>2024</v>
      </c>
      <c r="B279" s="173" t="s">
        <v>371</v>
      </c>
      <c r="C279" s="165">
        <v>45513</v>
      </c>
      <c r="D279" s="25" t="s">
        <v>270</v>
      </c>
      <c r="E279" s="27" t="s">
        <v>38</v>
      </c>
      <c r="F279" s="234" t="s">
        <v>39</v>
      </c>
      <c r="G279" s="25" t="s">
        <v>189</v>
      </c>
      <c r="H279" s="173" t="s">
        <v>372</v>
      </c>
      <c r="I279" s="173" t="s">
        <v>374</v>
      </c>
      <c r="J279" s="173"/>
      <c r="K279" s="173"/>
      <c r="L279" s="173"/>
      <c r="M279" s="173">
        <v>183275</v>
      </c>
      <c r="N279" s="164">
        <v>500</v>
      </c>
      <c r="O279" s="164">
        <v>504</v>
      </c>
      <c r="P279" s="164">
        <v>500</v>
      </c>
      <c r="Q279" s="214">
        <v>500</v>
      </c>
      <c r="R279" s="33">
        <f t="shared" si="59"/>
        <v>-4</v>
      </c>
      <c r="S279" s="115">
        <f>Q279-N279</f>
        <v>0</v>
      </c>
      <c r="T279" s="116">
        <f>Q279/N279-1</f>
        <v>0</v>
      </c>
      <c r="U279" s="182">
        <f>Q279/O279-1</f>
        <v>-7.9365079365079083E-3</v>
      </c>
      <c r="V279" s="173"/>
      <c r="W279" s="173">
        <v>0</v>
      </c>
      <c r="X279" s="173">
        <v>0</v>
      </c>
      <c r="Y279" s="173">
        <v>0</v>
      </c>
      <c r="Z279" s="173">
        <v>0</v>
      </c>
      <c r="AA279" s="173">
        <f t="shared" si="60"/>
        <v>4</v>
      </c>
      <c r="AB279" s="173">
        <v>0</v>
      </c>
      <c r="AC279" s="173">
        <v>0</v>
      </c>
      <c r="AD279" s="173">
        <v>0</v>
      </c>
      <c r="AE279" s="173">
        <v>0</v>
      </c>
      <c r="AF279" s="173">
        <v>0</v>
      </c>
      <c r="AG279" s="173">
        <v>0</v>
      </c>
      <c r="AH279" s="173">
        <v>0</v>
      </c>
      <c r="AI279" s="173">
        <f t="shared" si="61"/>
        <v>4</v>
      </c>
      <c r="AJ279" s="173">
        <f t="shared" si="62"/>
        <v>0</v>
      </c>
      <c r="AK279" s="173"/>
      <c r="AL279" s="229">
        <v>1</v>
      </c>
    </row>
    <row r="280" spans="1:16378" x14ac:dyDescent="0.25">
      <c r="A280" s="213">
        <v>2024</v>
      </c>
      <c r="B280" s="173" t="s">
        <v>371</v>
      </c>
      <c r="C280" s="165">
        <v>45513</v>
      </c>
      <c r="D280" s="25" t="s">
        <v>270</v>
      </c>
      <c r="E280" s="27" t="s">
        <v>38</v>
      </c>
      <c r="F280" s="234" t="s">
        <v>39</v>
      </c>
      <c r="G280" s="25" t="s">
        <v>189</v>
      </c>
      <c r="H280" s="173" t="s">
        <v>372</v>
      </c>
      <c r="I280" s="173" t="s">
        <v>374</v>
      </c>
      <c r="J280" s="173"/>
      <c r="K280" s="173"/>
      <c r="L280" s="173"/>
      <c r="M280" s="173">
        <v>183408</v>
      </c>
      <c r="N280" s="164">
        <v>40</v>
      </c>
      <c r="O280" s="164">
        <v>40</v>
      </c>
      <c r="P280" s="164">
        <v>40</v>
      </c>
      <c r="Q280" s="214">
        <v>40</v>
      </c>
      <c r="R280" s="33">
        <f t="shared" si="59"/>
        <v>0</v>
      </c>
      <c r="S280" s="115">
        <f>Q280-N280</f>
        <v>0</v>
      </c>
      <c r="T280" s="116">
        <f>Q280/N280-1</f>
        <v>0</v>
      </c>
      <c r="U280" s="182">
        <f>Q280/O280-1</f>
        <v>0</v>
      </c>
      <c r="V280" s="173"/>
      <c r="W280" s="173">
        <v>0</v>
      </c>
      <c r="X280" s="173">
        <v>0</v>
      </c>
      <c r="Y280" s="173">
        <v>0</v>
      </c>
      <c r="Z280" s="173">
        <v>0</v>
      </c>
      <c r="AA280" s="173">
        <f t="shared" si="60"/>
        <v>0</v>
      </c>
      <c r="AB280" s="173">
        <v>0</v>
      </c>
      <c r="AC280" s="173">
        <v>0</v>
      </c>
      <c r="AD280" s="173">
        <v>0</v>
      </c>
      <c r="AE280" s="173">
        <v>0</v>
      </c>
      <c r="AF280" s="173">
        <v>0</v>
      </c>
      <c r="AG280" s="173">
        <v>0</v>
      </c>
      <c r="AH280" s="173">
        <v>0</v>
      </c>
      <c r="AI280" s="173">
        <f t="shared" si="61"/>
        <v>0</v>
      </c>
      <c r="AJ280" s="173">
        <f t="shared" si="62"/>
        <v>0</v>
      </c>
      <c r="AK280" s="173"/>
      <c r="AL280" s="229">
        <v>1</v>
      </c>
    </row>
    <row r="281" spans="1:16378" x14ac:dyDescent="0.25">
      <c r="A281" s="213">
        <v>2024</v>
      </c>
      <c r="B281" s="173" t="s">
        <v>371</v>
      </c>
      <c r="C281" s="165">
        <v>45513</v>
      </c>
      <c r="D281" s="25" t="s">
        <v>270</v>
      </c>
      <c r="E281" s="27" t="s">
        <v>38</v>
      </c>
      <c r="F281" s="234" t="s">
        <v>39</v>
      </c>
      <c r="G281" s="25" t="s">
        <v>189</v>
      </c>
      <c r="H281" s="173" t="s">
        <v>372</v>
      </c>
      <c r="I281" s="173" t="s">
        <v>375</v>
      </c>
      <c r="J281" s="173"/>
      <c r="K281" s="173"/>
      <c r="L281" s="173"/>
      <c r="M281" s="173">
        <v>183389</v>
      </c>
      <c r="N281" s="164">
        <v>140</v>
      </c>
      <c r="O281" s="164">
        <v>140</v>
      </c>
      <c r="P281" s="164">
        <v>140</v>
      </c>
      <c r="Q281" s="214">
        <v>140</v>
      </c>
      <c r="R281" s="33">
        <f t="shared" si="59"/>
        <v>0</v>
      </c>
      <c r="S281" s="115">
        <f>Q281-N281</f>
        <v>0</v>
      </c>
      <c r="T281" s="116">
        <f>Q281/N281-1</f>
        <v>0</v>
      </c>
      <c r="U281" s="182">
        <f>Q281/O281-1</f>
        <v>0</v>
      </c>
      <c r="V281" s="173"/>
      <c r="W281" s="173">
        <v>0</v>
      </c>
      <c r="X281" s="173">
        <v>0</v>
      </c>
      <c r="Y281" s="173">
        <v>0</v>
      </c>
      <c r="Z281" s="173">
        <v>0</v>
      </c>
      <c r="AA281" s="173">
        <f t="shared" si="60"/>
        <v>0</v>
      </c>
      <c r="AB281" s="173">
        <v>0</v>
      </c>
      <c r="AC281" s="173">
        <v>0</v>
      </c>
      <c r="AD281" s="173">
        <v>0</v>
      </c>
      <c r="AE281" s="173">
        <v>0</v>
      </c>
      <c r="AF281" s="173">
        <v>0</v>
      </c>
      <c r="AG281" s="173">
        <v>0</v>
      </c>
      <c r="AH281" s="173">
        <v>0</v>
      </c>
      <c r="AI281" s="173">
        <f t="shared" si="61"/>
        <v>0</v>
      </c>
      <c r="AJ281" s="173">
        <f t="shared" si="62"/>
        <v>0</v>
      </c>
      <c r="AK281" s="173"/>
      <c r="AL281" s="229">
        <v>1</v>
      </c>
    </row>
    <row r="282" spans="1:16378" x14ac:dyDescent="0.25">
      <c r="A282" s="213">
        <v>2024</v>
      </c>
      <c r="B282" s="173" t="s">
        <v>371</v>
      </c>
      <c r="C282" s="165">
        <v>45513</v>
      </c>
      <c r="D282" s="25" t="s">
        <v>270</v>
      </c>
      <c r="E282" s="27" t="s">
        <v>38</v>
      </c>
      <c r="F282" s="234" t="s">
        <v>39</v>
      </c>
      <c r="G282" s="25" t="s">
        <v>189</v>
      </c>
      <c r="H282" s="173" t="s">
        <v>372</v>
      </c>
      <c r="I282" s="173" t="s">
        <v>179</v>
      </c>
      <c r="J282" s="173"/>
      <c r="K282" s="173"/>
      <c r="L282" s="173"/>
      <c r="M282" s="173">
        <v>183268</v>
      </c>
      <c r="N282" s="164">
        <v>1000</v>
      </c>
      <c r="O282" s="164">
        <v>1000</v>
      </c>
      <c r="P282" s="164">
        <v>1000</v>
      </c>
      <c r="Q282" s="214">
        <v>1000</v>
      </c>
      <c r="R282" s="33">
        <f t="shared" si="59"/>
        <v>0</v>
      </c>
      <c r="S282" s="115">
        <f>Q282-N282</f>
        <v>0</v>
      </c>
      <c r="T282" s="116">
        <f>Q282/N282-1</f>
        <v>0</v>
      </c>
      <c r="U282" s="182">
        <f>Q282/O282-1</f>
        <v>0</v>
      </c>
      <c r="V282" s="173"/>
      <c r="W282" s="173">
        <v>0</v>
      </c>
      <c r="X282" s="173">
        <v>0</v>
      </c>
      <c r="Y282" s="173">
        <v>0</v>
      </c>
      <c r="Z282" s="173">
        <v>0</v>
      </c>
      <c r="AA282" s="173">
        <f t="shared" si="60"/>
        <v>0</v>
      </c>
      <c r="AB282" s="173">
        <v>0</v>
      </c>
      <c r="AC282" s="173">
        <v>0</v>
      </c>
      <c r="AD282" s="173">
        <v>0</v>
      </c>
      <c r="AE282" s="173">
        <v>0</v>
      </c>
      <c r="AF282" s="173">
        <v>0</v>
      </c>
      <c r="AG282" s="173">
        <v>0</v>
      </c>
      <c r="AH282" s="173">
        <v>0</v>
      </c>
      <c r="AI282" s="173">
        <f t="shared" si="61"/>
        <v>0</v>
      </c>
      <c r="AJ282" s="173">
        <f t="shared" si="62"/>
        <v>0</v>
      </c>
      <c r="AK282" s="173"/>
      <c r="AL282" s="229">
        <v>1</v>
      </c>
    </row>
    <row r="283" spans="1:16378" s="44" customFormat="1" x14ac:dyDescent="0.25">
      <c r="A283" s="213">
        <v>2024</v>
      </c>
      <c r="B283" s="173" t="s">
        <v>371</v>
      </c>
      <c r="C283" s="165">
        <v>45541</v>
      </c>
      <c r="D283" s="27" t="s">
        <v>44</v>
      </c>
      <c r="E283" s="215" t="s">
        <v>57</v>
      </c>
      <c r="F283" s="229" t="s">
        <v>70</v>
      </c>
      <c r="G283" s="179" t="s">
        <v>190</v>
      </c>
      <c r="H283" s="58" t="s">
        <v>46</v>
      </c>
      <c r="I283" s="48" t="s">
        <v>376</v>
      </c>
      <c r="J283" s="48">
        <v>5158044</v>
      </c>
      <c r="K283" s="49"/>
      <c r="L283" s="184"/>
      <c r="M283" s="48">
        <v>183427</v>
      </c>
      <c r="N283" s="145">
        <v>38243</v>
      </c>
      <c r="O283" s="119">
        <v>38243</v>
      </c>
      <c r="P283" s="33">
        <v>38212</v>
      </c>
      <c r="Q283" s="123">
        <v>38148</v>
      </c>
      <c r="R283" s="33">
        <f t="shared" si="59"/>
        <v>-95</v>
      </c>
      <c r="S283" s="33">
        <f t="shared" ref="S283:S294" si="63">Q283-N283</f>
        <v>-95</v>
      </c>
      <c r="T283" s="36">
        <f t="shared" ref="T283:T299" si="64">Q283/N283-1</f>
        <v>-2.4841147399523589E-3</v>
      </c>
      <c r="U283" s="36">
        <f t="shared" ref="U283:U299" si="65">Q283/O283-1</f>
        <v>-2.4841147399523589E-3</v>
      </c>
      <c r="V283" s="192" t="s">
        <v>377</v>
      </c>
      <c r="W283" s="64">
        <v>142</v>
      </c>
      <c r="X283" s="64">
        <v>137</v>
      </c>
      <c r="Y283" s="64"/>
      <c r="Z283" s="64">
        <v>17</v>
      </c>
      <c r="AA283" s="55">
        <f t="shared" ref="AA283" si="66">+O283-P283</f>
        <v>31</v>
      </c>
      <c r="AB283" s="64">
        <v>48</v>
      </c>
      <c r="AC283" s="64"/>
      <c r="AD283" s="64">
        <v>4</v>
      </c>
      <c r="AE283" s="64"/>
      <c r="AF283" s="64"/>
      <c r="AG283" s="64"/>
      <c r="AH283" s="64"/>
      <c r="AI283" s="140">
        <f t="shared" ref="AI283:AI299" si="67">SUM(X283:AH283)</f>
        <v>237</v>
      </c>
      <c r="AJ283" s="140">
        <f t="shared" ref="AJ283:AJ294" si="68">R283+AI283</f>
        <v>142</v>
      </c>
      <c r="AK283" s="37"/>
      <c r="AL283" s="61">
        <v>1</v>
      </c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3"/>
      <c r="EU283" s="43"/>
      <c r="EV283" s="43"/>
      <c r="EW283" s="43"/>
      <c r="EX283" s="43"/>
      <c r="EY283" s="43"/>
      <c r="EZ283" s="43"/>
      <c r="FA283" s="43"/>
      <c r="FB283" s="43"/>
      <c r="FC283" s="43"/>
      <c r="FD283" s="43"/>
      <c r="FE283" s="43"/>
      <c r="FF283" s="43"/>
      <c r="FG283" s="43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43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  <c r="HV283" s="43"/>
      <c r="HW283" s="43"/>
      <c r="HX283" s="43"/>
      <c r="HY283" s="43"/>
      <c r="HZ283" s="43"/>
      <c r="IA283" s="43"/>
      <c r="IB283" s="43"/>
      <c r="IC283" s="43"/>
      <c r="ID283" s="43"/>
      <c r="IE283" s="43"/>
      <c r="IF283" s="43"/>
      <c r="IG283" s="43"/>
      <c r="IH283" s="43"/>
      <c r="II283" s="43"/>
      <c r="IJ283" s="43"/>
      <c r="IK283" s="43"/>
      <c r="IL283" s="43"/>
      <c r="IM283" s="43"/>
      <c r="IN283" s="43"/>
      <c r="IO283" s="43"/>
      <c r="IP283" s="43"/>
      <c r="IQ283" s="43"/>
      <c r="IR283" s="43"/>
      <c r="IS283" s="43"/>
      <c r="IT283" s="43"/>
      <c r="IU283" s="43"/>
      <c r="IV283" s="43"/>
      <c r="IW283" s="43"/>
      <c r="IX283" s="43"/>
      <c r="IY283" s="43"/>
      <c r="IZ283" s="43"/>
      <c r="JA283" s="43"/>
      <c r="JB283" s="43"/>
      <c r="JC283" s="43"/>
      <c r="JD283" s="43"/>
      <c r="JE283" s="43"/>
      <c r="JF283" s="43"/>
      <c r="JG283" s="43"/>
      <c r="JH283" s="43"/>
      <c r="JI283" s="43"/>
      <c r="JJ283" s="43"/>
      <c r="JK283" s="43"/>
      <c r="JL283" s="43"/>
      <c r="JM283" s="43"/>
      <c r="JN283" s="43"/>
      <c r="JO283" s="43"/>
      <c r="JP283" s="43"/>
      <c r="JQ283" s="43"/>
      <c r="JR283" s="43"/>
      <c r="JS283" s="43"/>
      <c r="JT283" s="43"/>
      <c r="JU283" s="43"/>
      <c r="JV283" s="43"/>
      <c r="JW283" s="43"/>
      <c r="JX283" s="43"/>
      <c r="JY283" s="43"/>
      <c r="JZ283" s="43"/>
      <c r="KA283" s="43"/>
      <c r="KB283" s="43"/>
      <c r="KC283" s="43"/>
      <c r="KD283" s="43"/>
      <c r="KE283" s="43"/>
      <c r="KF283" s="43"/>
      <c r="KG283" s="43"/>
      <c r="KH283" s="43"/>
      <c r="KI283" s="43"/>
      <c r="KJ283" s="43"/>
      <c r="KK283" s="43"/>
      <c r="KL283" s="43"/>
      <c r="KM283" s="43"/>
      <c r="KN283" s="43"/>
      <c r="KO283" s="43"/>
      <c r="KP283" s="43"/>
      <c r="KQ283" s="43"/>
      <c r="KR283" s="43"/>
      <c r="KS283" s="43"/>
      <c r="KT283" s="43"/>
      <c r="KU283" s="43"/>
      <c r="KV283" s="43"/>
      <c r="KW283" s="43"/>
      <c r="KX283" s="43"/>
      <c r="KY283" s="43"/>
      <c r="KZ283" s="43"/>
      <c r="LA283" s="43"/>
      <c r="LB283" s="43"/>
      <c r="LC283" s="43"/>
      <c r="LD283" s="43"/>
      <c r="LE283" s="43"/>
      <c r="LF283" s="43"/>
      <c r="LG283" s="43"/>
      <c r="LH283" s="43"/>
      <c r="LI283" s="43"/>
      <c r="LJ283" s="43"/>
      <c r="LK283" s="43"/>
      <c r="LL283" s="43"/>
      <c r="LM283" s="43"/>
      <c r="LN283" s="43"/>
      <c r="LO283" s="43"/>
      <c r="LP283" s="43"/>
      <c r="LQ283" s="43"/>
      <c r="LR283" s="43"/>
      <c r="LS283" s="43"/>
      <c r="LT283" s="43"/>
      <c r="LU283" s="43"/>
      <c r="LV283" s="43"/>
      <c r="LW283" s="43"/>
      <c r="LX283" s="43"/>
      <c r="LY283" s="43"/>
      <c r="LZ283" s="43"/>
      <c r="MA283" s="43"/>
      <c r="MB283" s="43"/>
      <c r="MC283" s="43"/>
      <c r="MD283" s="43"/>
      <c r="ME283" s="43"/>
      <c r="MF283" s="43"/>
      <c r="MG283" s="43"/>
      <c r="MH283" s="43"/>
      <c r="MI283" s="43"/>
      <c r="MJ283" s="43"/>
      <c r="MK283" s="43"/>
      <c r="ML283" s="43"/>
      <c r="MM283" s="43"/>
      <c r="MN283" s="43"/>
      <c r="MO283" s="43"/>
      <c r="MP283" s="43"/>
      <c r="MQ283" s="43"/>
      <c r="MR283" s="43"/>
      <c r="MS283" s="43"/>
      <c r="MT283" s="43"/>
      <c r="MU283" s="43"/>
      <c r="MV283" s="43"/>
      <c r="MW283" s="43"/>
      <c r="MX283" s="43"/>
      <c r="MY283" s="43"/>
      <c r="MZ283" s="43"/>
      <c r="NA283" s="43"/>
      <c r="NB283" s="43"/>
      <c r="NC283" s="43"/>
      <c r="ND283" s="43"/>
      <c r="NE283" s="43"/>
      <c r="NF283" s="43"/>
      <c r="NG283" s="43"/>
      <c r="NH283" s="43"/>
      <c r="NI283" s="43"/>
      <c r="NJ283" s="43"/>
      <c r="NK283" s="43"/>
      <c r="NL283" s="43"/>
      <c r="NM283" s="43"/>
      <c r="NN283" s="43"/>
      <c r="NO283" s="43"/>
      <c r="NP283" s="43"/>
      <c r="NQ283" s="43"/>
      <c r="NR283" s="43"/>
      <c r="NS283" s="43"/>
      <c r="NT283" s="43"/>
      <c r="NU283" s="43"/>
      <c r="NV283" s="43"/>
      <c r="NW283" s="43"/>
      <c r="NX283" s="43"/>
      <c r="NY283" s="43"/>
      <c r="NZ283" s="43"/>
      <c r="OA283" s="43"/>
      <c r="OB283" s="43"/>
      <c r="OC283" s="43"/>
      <c r="OD283" s="43"/>
      <c r="OE283" s="43"/>
      <c r="OF283" s="43"/>
      <c r="OG283" s="43"/>
      <c r="OH283" s="43"/>
      <c r="OI283" s="43"/>
      <c r="OJ283" s="43"/>
      <c r="OK283" s="43"/>
      <c r="OL283" s="43"/>
      <c r="OM283" s="43"/>
      <c r="ON283" s="43"/>
      <c r="OO283" s="43"/>
      <c r="OP283" s="43"/>
      <c r="OQ283" s="43"/>
      <c r="OR283" s="43"/>
      <c r="OS283" s="43"/>
      <c r="OT283" s="43"/>
      <c r="OU283" s="43"/>
      <c r="OV283" s="43"/>
      <c r="OW283" s="43"/>
      <c r="OX283" s="43"/>
      <c r="OY283" s="43"/>
      <c r="OZ283" s="43"/>
      <c r="PA283" s="43"/>
      <c r="PB283" s="43"/>
      <c r="PC283" s="43"/>
      <c r="PD283" s="43"/>
      <c r="PE283" s="43"/>
      <c r="PF283" s="43"/>
      <c r="PG283" s="43"/>
      <c r="PH283" s="43"/>
      <c r="PI283" s="43"/>
      <c r="PJ283" s="43"/>
      <c r="PK283" s="43"/>
      <c r="PL283" s="43"/>
      <c r="PM283" s="43"/>
      <c r="PN283" s="43"/>
      <c r="PO283" s="43"/>
      <c r="PP283" s="43"/>
      <c r="PQ283" s="43"/>
      <c r="PR283" s="43"/>
      <c r="PS283" s="43"/>
      <c r="PT283" s="43"/>
      <c r="PU283" s="43"/>
      <c r="PV283" s="43"/>
      <c r="PW283" s="43"/>
      <c r="PX283" s="43"/>
      <c r="PY283" s="43"/>
      <c r="PZ283" s="43"/>
      <c r="QA283" s="43"/>
      <c r="QB283" s="43"/>
      <c r="QC283" s="43"/>
      <c r="QD283" s="43"/>
      <c r="QE283" s="43"/>
      <c r="QF283" s="43"/>
      <c r="QG283" s="43"/>
      <c r="QH283" s="43"/>
      <c r="QI283" s="43"/>
      <c r="QJ283" s="43"/>
      <c r="QK283" s="43"/>
      <c r="QL283" s="43"/>
      <c r="QM283" s="43"/>
      <c r="QN283" s="43"/>
      <c r="QO283" s="43"/>
      <c r="QP283" s="43"/>
      <c r="QQ283" s="43"/>
      <c r="QR283" s="43"/>
      <c r="QS283" s="43"/>
      <c r="QT283" s="43"/>
      <c r="QU283" s="43"/>
      <c r="QV283" s="43"/>
      <c r="QW283" s="43"/>
      <c r="QX283" s="43"/>
      <c r="QY283" s="43"/>
      <c r="QZ283" s="43"/>
      <c r="RA283" s="43"/>
      <c r="RB283" s="43"/>
      <c r="RC283" s="43"/>
      <c r="RD283" s="43"/>
      <c r="RE283" s="43"/>
      <c r="RF283" s="43"/>
      <c r="RG283" s="43"/>
      <c r="RH283" s="43"/>
      <c r="RI283" s="43"/>
      <c r="RJ283" s="43"/>
      <c r="RK283" s="43"/>
      <c r="RL283" s="43"/>
      <c r="RM283" s="43"/>
      <c r="RN283" s="43"/>
      <c r="RO283" s="43"/>
      <c r="RP283" s="43"/>
      <c r="RQ283" s="43"/>
      <c r="RR283" s="43"/>
      <c r="RS283" s="43"/>
      <c r="RT283" s="43"/>
      <c r="RU283" s="43"/>
      <c r="RV283" s="43"/>
      <c r="RW283" s="43"/>
      <c r="RX283" s="43"/>
      <c r="RY283" s="43"/>
      <c r="RZ283" s="43"/>
      <c r="SA283" s="43"/>
      <c r="SB283" s="43"/>
      <c r="SC283" s="43"/>
      <c r="SD283" s="43"/>
      <c r="SE283" s="43"/>
      <c r="SF283" s="43"/>
      <c r="SG283" s="43"/>
      <c r="SH283" s="43"/>
      <c r="SI283" s="43"/>
      <c r="SJ283" s="43"/>
      <c r="SK283" s="43"/>
      <c r="SL283" s="43"/>
      <c r="SM283" s="43"/>
      <c r="SN283" s="43"/>
      <c r="SO283" s="43"/>
      <c r="SP283" s="43"/>
      <c r="SQ283" s="43"/>
      <c r="SR283" s="43"/>
      <c r="SS283" s="43"/>
      <c r="ST283" s="43"/>
      <c r="SU283" s="43"/>
      <c r="SV283" s="43"/>
      <c r="SW283" s="43"/>
      <c r="SX283" s="43"/>
      <c r="SY283" s="43"/>
      <c r="SZ283" s="43"/>
      <c r="TA283" s="43"/>
      <c r="TB283" s="43"/>
      <c r="TC283" s="43"/>
      <c r="TD283" s="43"/>
      <c r="TE283" s="43"/>
      <c r="TF283" s="43"/>
      <c r="TG283" s="43"/>
      <c r="TH283" s="43"/>
      <c r="TI283" s="43"/>
      <c r="TJ283" s="43"/>
      <c r="TK283" s="43"/>
      <c r="TL283" s="43"/>
      <c r="TM283" s="43"/>
      <c r="TN283" s="43"/>
      <c r="TO283" s="43"/>
      <c r="TP283" s="43"/>
      <c r="TQ283" s="43"/>
      <c r="TR283" s="43"/>
      <c r="TS283" s="43"/>
      <c r="TT283" s="43"/>
      <c r="TU283" s="43"/>
      <c r="TV283" s="43"/>
      <c r="TW283" s="43"/>
      <c r="TX283" s="43"/>
      <c r="TY283" s="43"/>
      <c r="TZ283" s="43"/>
      <c r="UA283" s="43"/>
      <c r="UB283" s="43"/>
      <c r="UC283" s="43"/>
      <c r="UD283" s="43"/>
      <c r="UE283" s="43"/>
      <c r="UF283" s="43"/>
      <c r="UG283" s="43"/>
      <c r="UH283" s="43"/>
      <c r="UI283" s="43"/>
      <c r="UJ283" s="43"/>
      <c r="UK283" s="43"/>
      <c r="UL283" s="43"/>
      <c r="UM283" s="43"/>
      <c r="UN283" s="43"/>
      <c r="UO283" s="43"/>
      <c r="UP283" s="43"/>
      <c r="UQ283" s="43"/>
      <c r="UR283" s="43"/>
      <c r="US283" s="43"/>
      <c r="UT283" s="43"/>
      <c r="UU283" s="43"/>
      <c r="UV283" s="43"/>
      <c r="UW283" s="43"/>
      <c r="UX283" s="43"/>
      <c r="UY283" s="43"/>
      <c r="UZ283" s="43"/>
      <c r="VA283" s="43"/>
      <c r="VB283" s="43"/>
      <c r="VC283" s="43"/>
      <c r="VD283" s="43"/>
      <c r="VE283" s="43"/>
      <c r="VF283" s="43"/>
      <c r="VG283" s="43"/>
      <c r="VH283" s="43"/>
      <c r="VI283" s="43"/>
      <c r="VJ283" s="43"/>
      <c r="VK283" s="43"/>
      <c r="VL283" s="43"/>
      <c r="VM283" s="43"/>
      <c r="VN283" s="43"/>
      <c r="VO283" s="43"/>
      <c r="VP283" s="43"/>
      <c r="VQ283" s="43"/>
      <c r="VR283" s="43"/>
      <c r="VS283" s="43"/>
      <c r="VT283" s="43"/>
      <c r="VU283" s="43"/>
      <c r="VV283" s="43"/>
      <c r="VW283" s="43"/>
      <c r="VX283" s="43"/>
      <c r="VY283" s="43"/>
      <c r="VZ283" s="43"/>
      <c r="WA283" s="43"/>
      <c r="WB283" s="43"/>
      <c r="WC283" s="43"/>
      <c r="WD283" s="43"/>
      <c r="WE283" s="43"/>
      <c r="WF283" s="43"/>
      <c r="WG283" s="43"/>
      <c r="WH283" s="43"/>
      <c r="WI283" s="43"/>
      <c r="WJ283" s="43"/>
      <c r="WK283" s="43"/>
      <c r="WL283" s="43"/>
      <c r="WM283" s="43"/>
      <c r="WN283" s="43"/>
      <c r="WO283" s="43"/>
      <c r="WP283" s="43"/>
      <c r="WQ283" s="43"/>
      <c r="WR283" s="43"/>
      <c r="WS283" s="43"/>
      <c r="WT283" s="43"/>
      <c r="WU283" s="43"/>
      <c r="WV283" s="43"/>
      <c r="WW283" s="43"/>
      <c r="WX283" s="43"/>
      <c r="WY283" s="43"/>
      <c r="WZ283" s="43"/>
      <c r="XA283" s="43"/>
      <c r="XB283" s="43"/>
      <c r="XC283" s="43"/>
      <c r="XD283" s="43"/>
      <c r="XE283" s="43"/>
      <c r="XF283" s="43"/>
      <c r="XG283" s="43"/>
      <c r="XH283" s="43"/>
      <c r="XI283" s="43"/>
      <c r="XJ283" s="43"/>
      <c r="XK283" s="43"/>
      <c r="XL283" s="43"/>
      <c r="XM283" s="43"/>
      <c r="XN283" s="43"/>
      <c r="XO283" s="43"/>
      <c r="XP283" s="43"/>
      <c r="XQ283" s="43"/>
      <c r="XR283" s="43"/>
      <c r="XS283" s="43"/>
      <c r="XT283" s="43"/>
      <c r="XU283" s="43"/>
      <c r="XV283" s="43"/>
      <c r="XW283" s="43"/>
      <c r="XX283" s="43"/>
      <c r="XY283" s="43"/>
      <c r="XZ283" s="43"/>
      <c r="YA283" s="43"/>
      <c r="YB283" s="43"/>
      <c r="YC283" s="43"/>
      <c r="YD283" s="43"/>
      <c r="YE283" s="43"/>
      <c r="YF283" s="43"/>
      <c r="YG283" s="43"/>
      <c r="YH283" s="43"/>
      <c r="YI283" s="43"/>
      <c r="YJ283" s="43"/>
      <c r="YK283" s="43"/>
      <c r="YL283" s="43"/>
      <c r="YM283" s="43"/>
      <c r="YN283" s="43"/>
      <c r="YO283" s="43"/>
      <c r="YP283" s="43"/>
      <c r="YQ283" s="43"/>
      <c r="YR283" s="43"/>
      <c r="YS283" s="43"/>
      <c r="YT283" s="43"/>
      <c r="YU283" s="43"/>
      <c r="YV283" s="43"/>
      <c r="YW283" s="43"/>
      <c r="YX283" s="43"/>
      <c r="YY283" s="43"/>
      <c r="YZ283" s="43"/>
      <c r="ZA283" s="43"/>
      <c r="ZB283" s="43"/>
      <c r="ZC283" s="43"/>
      <c r="ZD283" s="43"/>
      <c r="ZE283" s="43"/>
      <c r="ZF283" s="43"/>
      <c r="ZG283" s="43"/>
      <c r="ZH283" s="43"/>
      <c r="ZI283" s="43"/>
      <c r="ZJ283" s="43"/>
      <c r="ZK283" s="43"/>
      <c r="ZL283" s="43"/>
      <c r="ZM283" s="43"/>
      <c r="ZN283" s="43"/>
      <c r="ZO283" s="43"/>
      <c r="ZP283" s="43"/>
      <c r="ZQ283" s="43"/>
      <c r="ZR283" s="43"/>
      <c r="ZS283" s="43"/>
      <c r="ZT283" s="43"/>
      <c r="ZU283" s="43"/>
      <c r="ZV283" s="43"/>
      <c r="ZW283" s="43"/>
      <c r="ZX283" s="43"/>
      <c r="ZY283" s="43"/>
      <c r="ZZ283" s="43"/>
      <c r="AAA283" s="43"/>
      <c r="AAB283" s="43"/>
      <c r="AAC283" s="43"/>
      <c r="AAD283" s="43"/>
      <c r="AAE283" s="43"/>
      <c r="AAF283" s="43"/>
      <c r="AAG283" s="43"/>
      <c r="AAH283" s="43"/>
      <c r="AAI283" s="43"/>
      <c r="AAJ283" s="43"/>
      <c r="AAK283" s="43"/>
      <c r="AAL283" s="43"/>
      <c r="AAM283" s="43"/>
      <c r="AAN283" s="43"/>
      <c r="AAO283" s="43"/>
      <c r="AAP283" s="43"/>
      <c r="AAQ283" s="43"/>
      <c r="AAR283" s="43"/>
      <c r="AAS283" s="43"/>
      <c r="AAT283" s="43"/>
      <c r="AAU283" s="43"/>
      <c r="AAV283" s="43"/>
      <c r="AAW283" s="43"/>
      <c r="AAX283" s="43"/>
      <c r="AAY283" s="43"/>
      <c r="AAZ283" s="43"/>
      <c r="ABA283" s="43"/>
      <c r="ABB283" s="43"/>
      <c r="ABC283" s="43"/>
      <c r="ABD283" s="43"/>
      <c r="ABE283" s="43"/>
      <c r="ABF283" s="43"/>
      <c r="ABG283" s="43"/>
      <c r="ABH283" s="43"/>
      <c r="ABI283" s="43"/>
      <c r="ABJ283" s="43"/>
      <c r="ABK283" s="43"/>
      <c r="ABL283" s="43"/>
      <c r="ABM283" s="43"/>
      <c r="ABN283" s="43"/>
      <c r="ABO283" s="43"/>
      <c r="ABP283" s="43"/>
      <c r="ABQ283" s="43"/>
      <c r="ABR283" s="43"/>
      <c r="ABS283" s="43"/>
      <c r="ABT283" s="43"/>
      <c r="ABU283" s="43"/>
      <c r="ABV283" s="43"/>
      <c r="ABW283" s="43"/>
      <c r="ABX283" s="43"/>
      <c r="ABY283" s="43"/>
      <c r="ABZ283" s="43"/>
      <c r="ACA283" s="43"/>
      <c r="ACB283" s="43"/>
      <c r="ACC283" s="43"/>
      <c r="ACD283" s="43"/>
      <c r="ACE283" s="43"/>
      <c r="ACF283" s="43"/>
      <c r="ACG283" s="43"/>
      <c r="ACH283" s="43"/>
      <c r="ACI283" s="43"/>
      <c r="ACJ283" s="43"/>
      <c r="ACK283" s="43"/>
      <c r="ACL283" s="43"/>
      <c r="ACM283" s="43"/>
      <c r="ACN283" s="43"/>
      <c r="ACO283" s="43"/>
      <c r="ACP283" s="43"/>
      <c r="ACQ283" s="43"/>
      <c r="ACR283" s="43"/>
      <c r="ACS283" s="43"/>
      <c r="ACT283" s="43"/>
      <c r="ACU283" s="43"/>
      <c r="ACV283" s="43"/>
      <c r="ACW283" s="43"/>
      <c r="ACX283" s="43"/>
      <c r="ACY283" s="43"/>
      <c r="ACZ283" s="43"/>
      <c r="ADA283" s="43"/>
      <c r="ADB283" s="43"/>
      <c r="ADC283" s="43"/>
      <c r="ADD283" s="43"/>
      <c r="ADE283" s="43"/>
      <c r="ADF283" s="43"/>
      <c r="ADG283" s="43"/>
      <c r="ADH283" s="43"/>
      <c r="ADI283" s="43"/>
      <c r="ADJ283" s="43"/>
      <c r="ADK283" s="43"/>
      <c r="ADL283" s="43"/>
      <c r="ADM283" s="43"/>
      <c r="ADN283" s="43"/>
      <c r="ADO283" s="43"/>
      <c r="ADP283" s="43"/>
      <c r="ADQ283" s="43"/>
      <c r="ADR283" s="43"/>
      <c r="ADS283" s="43"/>
      <c r="ADT283" s="43"/>
      <c r="ADU283" s="43"/>
      <c r="ADV283" s="43"/>
      <c r="ADW283" s="43"/>
      <c r="ADX283" s="43"/>
      <c r="ADY283" s="43"/>
      <c r="ADZ283" s="43"/>
      <c r="AEA283" s="43"/>
      <c r="AEB283" s="43"/>
      <c r="AEC283" s="43"/>
      <c r="AED283" s="43"/>
      <c r="AEE283" s="43"/>
      <c r="AEF283" s="43"/>
      <c r="AEG283" s="43"/>
      <c r="AEH283" s="43"/>
      <c r="AEI283" s="43"/>
      <c r="AEJ283" s="43"/>
      <c r="AEK283" s="43"/>
      <c r="AEL283" s="43"/>
      <c r="AEM283" s="43"/>
      <c r="AEN283" s="43"/>
      <c r="AEO283" s="43"/>
      <c r="AEP283" s="43"/>
      <c r="AEQ283" s="43"/>
      <c r="AER283" s="43"/>
      <c r="AES283" s="43"/>
      <c r="AET283" s="43"/>
      <c r="AEU283" s="43"/>
      <c r="AEV283" s="43"/>
      <c r="AEW283" s="43"/>
      <c r="AEX283" s="43"/>
      <c r="AEY283" s="43"/>
      <c r="AEZ283" s="43"/>
      <c r="AFA283" s="43"/>
      <c r="AFB283" s="43"/>
      <c r="AFC283" s="43"/>
      <c r="AFD283" s="43"/>
      <c r="AFE283" s="43"/>
      <c r="AFF283" s="43"/>
      <c r="AFG283" s="43"/>
      <c r="AFH283" s="43"/>
      <c r="AFI283" s="43"/>
      <c r="AFJ283" s="43"/>
      <c r="AFK283" s="43"/>
      <c r="AFL283" s="43"/>
      <c r="AFM283" s="43"/>
      <c r="AFN283" s="43"/>
      <c r="AFO283" s="43"/>
      <c r="AFP283" s="43"/>
      <c r="AFQ283" s="43"/>
      <c r="AFR283" s="43"/>
      <c r="AFS283" s="43"/>
      <c r="AFT283" s="43"/>
      <c r="AFU283" s="43"/>
      <c r="AFV283" s="43"/>
      <c r="AFW283" s="43"/>
      <c r="AFX283" s="43"/>
      <c r="AFY283" s="43"/>
      <c r="AFZ283" s="43"/>
      <c r="AGA283" s="43"/>
      <c r="AGB283" s="43"/>
      <c r="AGC283" s="43"/>
      <c r="AGD283" s="43"/>
      <c r="AGE283" s="43"/>
      <c r="AGF283" s="43"/>
      <c r="AGG283" s="43"/>
      <c r="AGH283" s="43"/>
      <c r="AGI283" s="43"/>
      <c r="AGJ283" s="43"/>
      <c r="AGK283" s="43"/>
      <c r="AGL283" s="43"/>
      <c r="AGM283" s="43"/>
      <c r="AGN283" s="43"/>
      <c r="AGO283" s="43"/>
      <c r="AGP283" s="43"/>
      <c r="AGQ283" s="43"/>
      <c r="AGR283" s="43"/>
      <c r="AGS283" s="43"/>
      <c r="AGT283" s="43"/>
      <c r="AGU283" s="43"/>
      <c r="AGV283" s="43"/>
      <c r="AGW283" s="43"/>
      <c r="AGX283" s="43"/>
      <c r="AGY283" s="43"/>
      <c r="AGZ283" s="43"/>
      <c r="AHA283" s="43"/>
      <c r="AHB283" s="43"/>
      <c r="AHC283" s="43"/>
      <c r="AHD283" s="43"/>
      <c r="AHE283" s="43"/>
      <c r="AHF283" s="43"/>
      <c r="AHG283" s="43"/>
      <c r="AHH283" s="43"/>
      <c r="AHI283" s="43"/>
      <c r="AHJ283" s="43"/>
      <c r="AHK283" s="43"/>
      <c r="AHL283" s="43"/>
      <c r="AHM283" s="43"/>
      <c r="AHN283" s="43"/>
      <c r="AHO283" s="43"/>
      <c r="AHP283" s="43"/>
      <c r="AHQ283" s="43"/>
      <c r="AHR283" s="43"/>
      <c r="AHS283" s="43"/>
      <c r="AHT283" s="43"/>
      <c r="AHU283" s="43"/>
      <c r="AHV283" s="43"/>
      <c r="AHW283" s="43"/>
      <c r="AHX283" s="43"/>
      <c r="AHY283" s="43"/>
      <c r="AHZ283" s="43"/>
      <c r="AIA283" s="43"/>
      <c r="AIB283" s="43"/>
      <c r="AIC283" s="43"/>
      <c r="AID283" s="43"/>
      <c r="AIE283" s="43"/>
      <c r="AIF283" s="43"/>
      <c r="AIG283" s="43"/>
      <c r="AIH283" s="43"/>
      <c r="AII283" s="43"/>
      <c r="AIJ283" s="43"/>
      <c r="AIK283" s="43"/>
      <c r="AIL283" s="43"/>
      <c r="AIM283" s="43"/>
      <c r="AIN283" s="43"/>
      <c r="AIO283" s="43"/>
      <c r="AIP283" s="43"/>
      <c r="AIQ283" s="43"/>
      <c r="AIR283" s="43"/>
      <c r="AIS283" s="43"/>
      <c r="AIT283" s="43"/>
      <c r="AIU283" s="43"/>
      <c r="AIV283" s="43"/>
      <c r="AIW283" s="43"/>
      <c r="AIX283" s="43"/>
      <c r="AIY283" s="43"/>
      <c r="AIZ283" s="43"/>
      <c r="AJA283" s="43"/>
      <c r="AJB283" s="43"/>
      <c r="AJC283" s="43"/>
      <c r="AJD283" s="43"/>
      <c r="AJE283" s="43"/>
      <c r="AJF283" s="43"/>
      <c r="AJG283" s="43"/>
      <c r="AJH283" s="43"/>
      <c r="AJI283" s="43"/>
      <c r="AJJ283" s="43"/>
      <c r="AJK283" s="43"/>
      <c r="AJL283" s="43"/>
      <c r="AJM283" s="43"/>
      <c r="AJN283" s="43"/>
      <c r="AJO283" s="43"/>
      <c r="AJP283" s="43"/>
      <c r="AJQ283" s="43"/>
      <c r="AJR283" s="43"/>
      <c r="AJS283" s="43"/>
      <c r="AJT283" s="43"/>
      <c r="AJU283" s="43"/>
      <c r="AJV283" s="43"/>
      <c r="AJW283" s="43"/>
      <c r="AJX283" s="43"/>
      <c r="AJY283" s="43"/>
      <c r="AJZ283" s="43"/>
      <c r="AKA283" s="43"/>
      <c r="AKB283" s="43"/>
      <c r="AKC283" s="43"/>
      <c r="AKD283" s="43"/>
      <c r="AKE283" s="43"/>
      <c r="AKF283" s="43"/>
      <c r="AKG283" s="43"/>
      <c r="AKH283" s="43"/>
      <c r="AKI283" s="43"/>
      <c r="AKJ283" s="43"/>
      <c r="AKK283" s="43"/>
      <c r="AKL283" s="43"/>
      <c r="AKM283" s="43"/>
      <c r="AKN283" s="43"/>
      <c r="AKO283" s="43"/>
      <c r="AKP283" s="43"/>
      <c r="AKQ283" s="43"/>
      <c r="AKR283" s="43"/>
      <c r="AKS283" s="43"/>
      <c r="AKT283" s="43"/>
      <c r="AKU283" s="43"/>
      <c r="AKV283" s="43"/>
      <c r="AKW283" s="43"/>
      <c r="AKX283" s="43"/>
      <c r="AKY283" s="43"/>
      <c r="AKZ283" s="43"/>
      <c r="ALA283" s="43"/>
      <c r="ALB283" s="43"/>
      <c r="ALC283" s="43"/>
      <c r="ALD283" s="43"/>
      <c r="ALE283" s="43"/>
      <c r="ALF283" s="43"/>
      <c r="ALG283" s="43"/>
      <c r="ALH283" s="43"/>
      <c r="ALI283" s="43"/>
      <c r="ALJ283" s="43"/>
      <c r="ALK283" s="43"/>
      <c r="ALL283" s="43"/>
      <c r="ALM283" s="43"/>
      <c r="ALN283" s="43"/>
      <c r="ALO283" s="43"/>
      <c r="ALP283" s="43"/>
      <c r="ALQ283" s="43"/>
      <c r="ALR283" s="43"/>
      <c r="ALS283" s="43"/>
      <c r="ALT283" s="43"/>
      <c r="ALU283" s="43"/>
      <c r="ALV283" s="43"/>
      <c r="ALW283" s="43"/>
      <c r="ALX283" s="43"/>
      <c r="ALY283" s="43"/>
      <c r="ALZ283" s="43"/>
      <c r="AMA283" s="43"/>
      <c r="AMB283" s="43"/>
      <c r="AMC283" s="43"/>
      <c r="AMD283" s="43"/>
      <c r="AME283" s="43"/>
      <c r="AMF283" s="43"/>
      <c r="AMG283" s="43"/>
      <c r="AMH283" s="43"/>
      <c r="AMI283" s="43"/>
      <c r="AMJ283" s="43"/>
      <c r="AMK283" s="43"/>
      <c r="AML283" s="43"/>
      <c r="AMM283" s="43"/>
      <c r="AMN283" s="43"/>
      <c r="AMO283" s="43"/>
      <c r="AMP283" s="43"/>
      <c r="AMQ283" s="43"/>
      <c r="AMR283" s="43"/>
      <c r="AMS283" s="43"/>
      <c r="AMT283" s="43"/>
      <c r="AMU283" s="43"/>
      <c r="AMV283" s="43"/>
      <c r="AMW283" s="43"/>
      <c r="AMX283" s="43"/>
      <c r="AMY283" s="43"/>
      <c r="AMZ283" s="43"/>
      <c r="ANA283" s="43"/>
      <c r="ANB283" s="43"/>
      <c r="ANC283" s="43"/>
      <c r="AND283" s="43"/>
      <c r="ANE283" s="43"/>
      <c r="ANF283" s="43"/>
      <c r="ANG283" s="43"/>
      <c r="ANH283" s="43"/>
      <c r="ANI283" s="43"/>
      <c r="ANJ283" s="43"/>
      <c r="ANK283" s="43"/>
      <c r="ANL283" s="43"/>
      <c r="ANM283" s="43"/>
      <c r="ANN283" s="43"/>
      <c r="ANO283" s="43"/>
      <c r="ANP283" s="43"/>
      <c r="ANQ283" s="43"/>
      <c r="ANR283" s="43"/>
      <c r="ANS283" s="43"/>
      <c r="ANT283" s="43"/>
      <c r="ANU283" s="43"/>
      <c r="ANV283" s="43"/>
      <c r="ANW283" s="43"/>
      <c r="ANX283" s="43"/>
      <c r="ANY283" s="43"/>
      <c r="ANZ283" s="43"/>
      <c r="AOA283" s="43"/>
      <c r="AOB283" s="43"/>
      <c r="AOC283" s="43"/>
      <c r="AOD283" s="43"/>
      <c r="AOE283" s="43"/>
      <c r="AOF283" s="43"/>
      <c r="AOG283" s="43"/>
      <c r="AOH283" s="43"/>
      <c r="AOI283" s="43"/>
      <c r="AOJ283" s="43"/>
      <c r="AOK283" s="43"/>
      <c r="AOL283" s="43"/>
      <c r="AOM283" s="43"/>
      <c r="AON283" s="43"/>
      <c r="AOO283" s="43"/>
      <c r="AOP283" s="43"/>
      <c r="AOQ283" s="43"/>
      <c r="AOR283" s="43"/>
      <c r="AOS283" s="43"/>
      <c r="AOT283" s="43"/>
      <c r="AOU283" s="43"/>
      <c r="AOV283" s="43"/>
      <c r="AOW283" s="43"/>
      <c r="AOX283" s="43"/>
      <c r="AOY283" s="43"/>
      <c r="AOZ283" s="43"/>
      <c r="APA283" s="43"/>
      <c r="APB283" s="43"/>
      <c r="APC283" s="43"/>
      <c r="APD283" s="43"/>
      <c r="APE283" s="43"/>
      <c r="APF283" s="43"/>
      <c r="APG283" s="43"/>
      <c r="APH283" s="43"/>
      <c r="API283" s="43"/>
      <c r="APJ283" s="43"/>
      <c r="APK283" s="43"/>
      <c r="APL283" s="43"/>
      <c r="APM283" s="43"/>
      <c r="APN283" s="43"/>
      <c r="APO283" s="43"/>
      <c r="APP283" s="43"/>
      <c r="APQ283" s="43"/>
      <c r="APR283" s="43"/>
      <c r="APS283" s="43"/>
      <c r="APT283" s="43"/>
      <c r="APU283" s="43"/>
      <c r="APV283" s="43"/>
      <c r="APW283" s="43"/>
      <c r="APX283" s="43"/>
      <c r="APY283" s="43"/>
      <c r="APZ283" s="43"/>
      <c r="AQA283" s="43"/>
      <c r="AQB283" s="43"/>
      <c r="AQC283" s="43"/>
      <c r="AQD283" s="43"/>
      <c r="AQE283" s="43"/>
      <c r="AQF283" s="43"/>
      <c r="AQG283" s="43"/>
      <c r="AQH283" s="43"/>
      <c r="AQI283" s="43"/>
      <c r="AQJ283" s="43"/>
      <c r="AQK283" s="43"/>
      <c r="AQL283" s="43"/>
      <c r="AQM283" s="43"/>
      <c r="AQN283" s="43"/>
      <c r="AQO283" s="43"/>
      <c r="AQP283" s="43"/>
      <c r="AQQ283" s="43"/>
      <c r="AQR283" s="43"/>
      <c r="AQS283" s="43"/>
      <c r="AQT283" s="43"/>
      <c r="AQU283" s="43"/>
      <c r="AQV283" s="43"/>
      <c r="AQW283" s="43"/>
      <c r="AQX283" s="43"/>
      <c r="AQY283" s="43"/>
      <c r="AQZ283" s="43"/>
      <c r="ARA283" s="43"/>
      <c r="ARB283" s="43"/>
      <c r="ARC283" s="43"/>
      <c r="ARD283" s="43"/>
      <c r="ARE283" s="43"/>
      <c r="ARF283" s="43"/>
      <c r="ARG283" s="43"/>
      <c r="ARH283" s="43"/>
      <c r="ARI283" s="43"/>
      <c r="ARJ283" s="43"/>
      <c r="ARK283" s="43"/>
      <c r="ARL283" s="43"/>
      <c r="ARM283" s="43"/>
      <c r="ARN283" s="43"/>
      <c r="ARO283" s="43"/>
      <c r="ARP283" s="43"/>
      <c r="ARQ283" s="43"/>
      <c r="ARR283" s="43"/>
      <c r="ARS283" s="43"/>
      <c r="ART283" s="43"/>
      <c r="ARU283" s="43"/>
      <c r="ARV283" s="43"/>
      <c r="ARW283" s="43"/>
      <c r="ARX283" s="43"/>
      <c r="ARY283" s="43"/>
      <c r="ARZ283" s="43"/>
      <c r="ASA283" s="43"/>
      <c r="ASB283" s="43"/>
      <c r="ASC283" s="43"/>
      <c r="ASD283" s="43"/>
      <c r="ASE283" s="43"/>
      <c r="ASF283" s="43"/>
      <c r="ASG283" s="43"/>
      <c r="ASH283" s="43"/>
      <c r="ASI283" s="43"/>
      <c r="ASJ283" s="43"/>
      <c r="ASK283" s="43"/>
      <c r="ASL283" s="43"/>
      <c r="ASM283" s="43"/>
      <c r="ASN283" s="43"/>
      <c r="ASO283" s="43"/>
      <c r="ASP283" s="43"/>
      <c r="ASQ283" s="43"/>
      <c r="ASR283" s="43"/>
      <c r="ASS283" s="43"/>
      <c r="AST283" s="43"/>
      <c r="ASU283" s="43"/>
      <c r="ASV283" s="43"/>
      <c r="ASW283" s="43"/>
      <c r="ASX283" s="43"/>
      <c r="ASY283" s="43"/>
      <c r="ASZ283" s="43"/>
      <c r="ATA283" s="43"/>
      <c r="ATB283" s="43"/>
      <c r="ATC283" s="43"/>
      <c r="ATD283" s="43"/>
      <c r="ATE283" s="43"/>
      <c r="ATF283" s="43"/>
      <c r="ATG283" s="43"/>
      <c r="ATH283" s="43"/>
      <c r="ATI283" s="43"/>
      <c r="ATJ283" s="43"/>
      <c r="ATK283" s="43"/>
      <c r="ATL283" s="43"/>
      <c r="ATM283" s="43"/>
      <c r="ATN283" s="43"/>
      <c r="ATO283" s="43"/>
      <c r="ATP283" s="43"/>
      <c r="ATQ283" s="43"/>
      <c r="ATR283" s="43"/>
      <c r="ATS283" s="43"/>
      <c r="ATT283" s="43"/>
      <c r="ATU283" s="43"/>
      <c r="ATV283" s="43"/>
      <c r="ATW283" s="43"/>
      <c r="ATX283" s="43"/>
      <c r="ATY283" s="43"/>
      <c r="ATZ283" s="43"/>
      <c r="AUA283" s="43"/>
      <c r="AUB283" s="43"/>
      <c r="AUC283" s="43"/>
      <c r="AUD283" s="43"/>
      <c r="AUE283" s="43"/>
      <c r="AUF283" s="43"/>
      <c r="AUG283" s="43"/>
      <c r="AUH283" s="43"/>
      <c r="AUI283" s="43"/>
      <c r="AUJ283" s="43"/>
      <c r="AUK283" s="43"/>
      <c r="AUL283" s="43"/>
      <c r="AUM283" s="43"/>
      <c r="AUN283" s="43"/>
      <c r="AUO283" s="43"/>
      <c r="AUP283" s="43"/>
      <c r="AUQ283" s="43"/>
      <c r="AUR283" s="43"/>
      <c r="AUS283" s="43"/>
      <c r="AUT283" s="43"/>
      <c r="AUU283" s="43"/>
      <c r="AUV283" s="43"/>
      <c r="AUW283" s="43"/>
      <c r="AUX283" s="43"/>
      <c r="AUY283" s="43"/>
      <c r="AUZ283" s="43"/>
      <c r="AVA283" s="43"/>
      <c r="AVB283" s="43"/>
      <c r="AVC283" s="43"/>
      <c r="AVD283" s="43"/>
      <c r="AVE283" s="43"/>
      <c r="AVF283" s="43"/>
      <c r="AVG283" s="43"/>
      <c r="AVH283" s="43"/>
      <c r="AVI283" s="43"/>
      <c r="AVJ283" s="43"/>
      <c r="AVK283" s="43"/>
      <c r="AVL283" s="43"/>
      <c r="AVM283" s="43"/>
      <c r="AVN283" s="43"/>
      <c r="AVO283" s="43"/>
      <c r="AVP283" s="43"/>
      <c r="AVQ283" s="43"/>
      <c r="AVR283" s="43"/>
      <c r="AVS283" s="43"/>
      <c r="AVT283" s="43"/>
      <c r="AVU283" s="43"/>
      <c r="AVV283" s="43"/>
      <c r="AVW283" s="43"/>
      <c r="AVX283" s="43"/>
      <c r="AVY283" s="43"/>
      <c r="AVZ283" s="43"/>
      <c r="AWA283" s="43"/>
      <c r="AWB283" s="43"/>
      <c r="AWC283" s="43"/>
      <c r="AWD283" s="43"/>
      <c r="AWE283" s="43"/>
      <c r="AWF283" s="43"/>
      <c r="AWG283" s="43"/>
      <c r="AWH283" s="43"/>
      <c r="AWI283" s="43"/>
      <c r="AWJ283" s="43"/>
      <c r="AWK283" s="43"/>
      <c r="AWL283" s="43"/>
      <c r="AWM283" s="43"/>
      <c r="AWN283" s="43"/>
      <c r="AWO283" s="43"/>
      <c r="AWP283" s="43"/>
      <c r="AWQ283" s="43"/>
      <c r="AWR283" s="43"/>
      <c r="AWS283" s="43"/>
      <c r="AWT283" s="43"/>
      <c r="AWU283" s="43"/>
      <c r="AWV283" s="43"/>
      <c r="AWW283" s="43"/>
      <c r="AWX283" s="43"/>
      <c r="AWY283" s="43"/>
      <c r="AWZ283" s="43"/>
      <c r="AXA283" s="43"/>
      <c r="AXB283" s="43"/>
      <c r="AXC283" s="43"/>
      <c r="AXD283" s="43"/>
      <c r="AXE283" s="43"/>
      <c r="AXF283" s="43"/>
      <c r="AXG283" s="43"/>
      <c r="AXH283" s="43"/>
      <c r="AXI283" s="43"/>
      <c r="AXJ283" s="43"/>
      <c r="AXK283" s="43"/>
      <c r="AXL283" s="43"/>
      <c r="AXM283" s="43"/>
      <c r="AXN283" s="43"/>
      <c r="AXO283" s="43"/>
      <c r="AXP283" s="43"/>
      <c r="AXQ283" s="43"/>
      <c r="AXR283" s="43"/>
      <c r="AXS283" s="43"/>
      <c r="AXT283" s="43"/>
      <c r="AXU283" s="43"/>
      <c r="AXV283" s="43"/>
      <c r="AXW283" s="43"/>
      <c r="AXX283" s="43"/>
      <c r="AXY283" s="43"/>
      <c r="AXZ283" s="43"/>
      <c r="AYA283" s="43"/>
      <c r="AYB283" s="43"/>
      <c r="AYC283" s="43"/>
      <c r="AYD283" s="43"/>
      <c r="AYE283" s="43"/>
      <c r="AYF283" s="43"/>
      <c r="AYG283" s="43"/>
      <c r="AYH283" s="43"/>
      <c r="AYI283" s="43"/>
      <c r="AYJ283" s="43"/>
      <c r="AYK283" s="43"/>
      <c r="AYL283" s="43"/>
      <c r="AYM283" s="43"/>
      <c r="AYN283" s="43"/>
      <c r="AYO283" s="43"/>
      <c r="AYP283" s="43"/>
      <c r="AYQ283" s="43"/>
      <c r="AYR283" s="43"/>
      <c r="AYS283" s="43"/>
      <c r="AYT283" s="43"/>
      <c r="AYU283" s="43"/>
      <c r="AYV283" s="43"/>
      <c r="AYW283" s="43"/>
      <c r="AYX283" s="43"/>
      <c r="AYY283" s="43"/>
      <c r="AYZ283" s="43"/>
      <c r="AZA283" s="43"/>
      <c r="AZB283" s="43"/>
      <c r="AZC283" s="43"/>
      <c r="AZD283" s="43"/>
      <c r="AZE283" s="43"/>
      <c r="AZF283" s="43"/>
      <c r="AZG283" s="43"/>
      <c r="AZH283" s="43"/>
      <c r="AZI283" s="43"/>
      <c r="AZJ283" s="43"/>
      <c r="AZK283" s="43"/>
      <c r="AZL283" s="43"/>
      <c r="AZM283" s="43"/>
      <c r="AZN283" s="43"/>
      <c r="AZO283" s="43"/>
      <c r="AZP283" s="43"/>
      <c r="AZQ283" s="43"/>
      <c r="AZR283" s="43"/>
      <c r="AZS283" s="43"/>
      <c r="AZT283" s="43"/>
      <c r="AZU283" s="43"/>
      <c r="AZV283" s="43"/>
      <c r="AZW283" s="43"/>
      <c r="AZX283" s="43"/>
      <c r="AZY283" s="43"/>
      <c r="AZZ283" s="43"/>
      <c r="BAA283" s="43"/>
      <c r="BAB283" s="43"/>
      <c r="BAC283" s="43"/>
      <c r="BAD283" s="43"/>
      <c r="BAE283" s="43"/>
      <c r="BAF283" s="43"/>
      <c r="BAG283" s="43"/>
      <c r="BAH283" s="43"/>
      <c r="BAI283" s="43"/>
      <c r="BAJ283" s="43"/>
      <c r="BAK283" s="43"/>
      <c r="BAL283" s="43"/>
      <c r="BAM283" s="43"/>
      <c r="BAN283" s="43"/>
      <c r="BAO283" s="43"/>
      <c r="BAP283" s="43"/>
      <c r="BAQ283" s="43"/>
      <c r="BAR283" s="43"/>
      <c r="BAS283" s="43"/>
      <c r="BAT283" s="43"/>
      <c r="BAU283" s="43"/>
      <c r="BAV283" s="43"/>
      <c r="BAW283" s="43"/>
      <c r="BAX283" s="43"/>
      <c r="BAY283" s="43"/>
      <c r="BAZ283" s="43"/>
      <c r="BBA283" s="43"/>
      <c r="BBB283" s="43"/>
      <c r="BBC283" s="43"/>
      <c r="BBD283" s="43"/>
      <c r="BBE283" s="43"/>
      <c r="BBF283" s="43"/>
      <c r="BBG283" s="43"/>
      <c r="BBH283" s="43"/>
      <c r="BBI283" s="43"/>
      <c r="BBJ283" s="43"/>
      <c r="BBK283" s="43"/>
      <c r="BBL283" s="43"/>
      <c r="BBM283" s="43"/>
      <c r="BBN283" s="43"/>
      <c r="BBO283" s="43"/>
      <c r="BBP283" s="43"/>
      <c r="BBQ283" s="43"/>
      <c r="BBR283" s="43"/>
      <c r="BBS283" s="43"/>
      <c r="BBT283" s="43"/>
      <c r="BBU283" s="43"/>
      <c r="BBV283" s="43"/>
      <c r="BBW283" s="43"/>
      <c r="BBX283" s="43"/>
      <c r="BBY283" s="43"/>
      <c r="BBZ283" s="43"/>
      <c r="BCA283" s="43"/>
      <c r="BCB283" s="43"/>
      <c r="BCC283" s="43"/>
      <c r="BCD283" s="43"/>
      <c r="BCE283" s="43"/>
      <c r="BCF283" s="43"/>
      <c r="BCG283" s="43"/>
      <c r="BCH283" s="43"/>
      <c r="BCI283" s="43"/>
      <c r="BCJ283" s="43"/>
      <c r="BCK283" s="43"/>
      <c r="BCL283" s="43"/>
      <c r="BCM283" s="43"/>
      <c r="BCN283" s="43"/>
      <c r="BCO283" s="43"/>
      <c r="BCP283" s="43"/>
      <c r="BCQ283" s="43"/>
      <c r="BCR283" s="43"/>
      <c r="BCS283" s="43"/>
      <c r="BCT283" s="43"/>
      <c r="BCU283" s="43"/>
      <c r="BCV283" s="43"/>
      <c r="BCW283" s="43"/>
      <c r="BCX283" s="43"/>
      <c r="BCY283" s="43"/>
      <c r="BCZ283" s="43"/>
      <c r="BDA283" s="43"/>
      <c r="BDB283" s="43"/>
      <c r="BDC283" s="43"/>
      <c r="BDD283" s="43"/>
      <c r="BDE283" s="43"/>
      <c r="BDF283" s="43"/>
      <c r="BDG283" s="43"/>
      <c r="BDH283" s="43"/>
      <c r="BDI283" s="43"/>
      <c r="BDJ283" s="43"/>
      <c r="BDK283" s="43"/>
      <c r="BDL283" s="43"/>
      <c r="BDM283" s="43"/>
      <c r="BDN283" s="43"/>
      <c r="BDO283" s="43"/>
      <c r="BDP283" s="43"/>
      <c r="BDQ283" s="43"/>
      <c r="BDR283" s="43"/>
      <c r="BDS283" s="43"/>
      <c r="BDT283" s="43"/>
      <c r="BDU283" s="43"/>
      <c r="BDV283" s="43"/>
      <c r="BDW283" s="43"/>
      <c r="BDX283" s="43"/>
      <c r="BDY283" s="43"/>
      <c r="BDZ283" s="43"/>
      <c r="BEA283" s="43"/>
      <c r="BEB283" s="43"/>
      <c r="BEC283" s="43"/>
      <c r="BED283" s="43"/>
      <c r="BEE283" s="43"/>
      <c r="BEF283" s="43"/>
      <c r="BEG283" s="43"/>
      <c r="BEH283" s="43"/>
      <c r="BEI283" s="43"/>
      <c r="BEJ283" s="43"/>
      <c r="BEK283" s="43"/>
      <c r="BEL283" s="43"/>
      <c r="BEM283" s="43"/>
      <c r="BEN283" s="43"/>
      <c r="BEO283" s="43"/>
      <c r="BEP283" s="43"/>
      <c r="BEQ283" s="43"/>
      <c r="BER283" s="43"/>
      <c r="BES283" s="43"/>
      <c r="BET283" s="43"/>
      <c r="BEU283" s="43"/>
      <c r="BEV283" s="43"/>
      <c r="BEW283" s="43"/>
      <c r="BEX283" s="43"/>
      <c r="BEY283" s="43"/>
      <c r="BEZ283" s="43"/>
      <c r="BFA283" s="43"/>
      <c r="BFB283" s="43"/>
      <c r="BFC283" s="43"/>
      <c r="BFD283" s="43"/>
      <c r="BFE283" s="43"/>
      <c r="BFF283" s="43"/>
      <c r="BFG283" s="43"/>
      <c r="BFH283" s="43"/>
      <c r="BFI283" s="43"/>
      <c r="BFJ283" s="43"/>
      <c r="BFK283" s="43"/>
      <c r="BFL283" s="43"/>
      <c r="BFM283" s="43"/>
      <c r="BFN283" s="43"/>
      <c r="BFO283" s="43"/>
      <c r="BFP283" s="43"/>
      <c r="BFQ283" s="43"/>
      <c r="BFR283" s="43"/>
      <c r="BFS283" s="43"/>
      <c r="BFT283" s="43"/>
      <c r="BFU283" s="43"/>
      <c r="BFV283" s="43"/>
      <c r="BFW283" s="43"/>
      <c r="BFX283" s="43"/>
      <c r="BFY283" s="43"/>
      <c r="BFZ283" s="43"/>
      <c r="BGA283" s="43"/>
      <c r="BGB283" s="43"/>
      <c r="BGC283" s="43"/>
      <c r="BGD283" s="43"/>
      <c r="BGE283" s="43"/>
      <c r="BGF283" s="43"/>
      <c r="BGG283" s="43"/>
      <c r="BGH283" s="43"/>
      <c r="BGI283" s="43"/>
      <c r="BGJ283" s="43"/>
      <c r="BGK283" s="43"/>
      <c r="BGL283" s="43"/>
      <c r="BGM283" s="43"/>
      <c r="BGN283" s="43"/>
      <c r="BGO283" s="43"/>
      <c r="BGP283" s="43"/>
      <c r="BGQ283" s="43"/>
      <c r="BGR283" s="43"/>
      <c r="BGS283" s="43"/>
      <c r="BGT283" s="43"/>
      <c r="BGU283" s="43"/>
      <c r="BGV283" s="43"/>
      <c r="BGW283" s="43"/>
      <c r="BGX283" s="43"/>
      <c r="BGY283" s="43"/>
      <c r="BGZ283" s="43"/>
      <c r="BHA283" s="43"/>
      <c r="BHB283" s="43"/>
      <c r="BHC283" s="43"/>
      <c r="BHD283" s="43"/>
      <c r="BHE283" s="43"/>
      <c r="BHF283" s="43"/>
      <c r="BHG283" s="43"/>
      <c r="BHH283" s="43"/>
      <c r="BHI283" s="43"/>
      <c r="BHJ283" s="43"/>
      <c r="BHK283" s="43"/>
      <c r="BHL283" s="43"/>
      <c r="BHM283" s="43"/>
      <c r="BHN283" s="43"/>
      <c r="BHO283" s="43"/>
      <c r="BHP283" s="43"/>
      <c r="BHQ283" s="43"/>
      <c r="BHR283" s="43"/>
      <c r="BHS283" s="43"/>
      <c r="BHT283" s="43"/>
      <c r="BHU283" s="43"/>
      <c r="BHV283" s="43"/>
      <c r="BHW283" s="43"/>
      <c r="BHX283" s="43"/>
      <c r="BHY283" s="43"/>
      <c r="BHZ283" s="43"/>
      <c r="BIA283" s="43"/>
      <c r="BIB283" s="43"/>
      <c r="BIC283" s="43"/>
      <c r="BID283" s="43"/>
      <c r="BIE283" s="43"/>
      <c r="BIF283" s="43"/>
      <c r="BIG283" s="43"/>
      <c r="BIH283" s="43"/>
      <c r="BII283" s="43"/>
      <c r="BIJ283" s="43"/>
      <c r="BIK283" s="43"/>
      <c r="BIL283" s="43"/>
      <c r="BIM283" s="43"/>
      <c r="BIN283" s="43"/>
      <c r="BIO283" s="43"/>
      <c r="BIP283" s="43"/>
      <c r="BIQ283" s="43"/>
      <c r="BIR283" s="43"/>
      <c r="BIS283" s="43"/>
      <c r="BIT283" s="43"/>
      <c r="BIU283" s="43"/>
      <c r="BIV283" s="43"/>
      <c r="BIW283" s="43"/>
      <c r="BIX283" s="43"/>
      <c r="BIY283" s="43"/>
      <c r="BIZ283" s="43"/>
      <c r="BJA283" s="43"/>
      <c r="BJB283" s="43"/>
      <c r="BJC283" s="43"/>
      <c r="BJD283" s="43"/>
      <c r="BJE283" s="43"/>
      <c r="BJF283" s="43"/>
      <c r="BJG283" s="43"/>
      <c r="BJH283" s="43"/>
      <c r="BJI283" s="43"/>
      <c r="BJJ283" s="43"/>
      <c r="BJK283" s="43"/>
      <c r="BJL283" s="43"/>
      <c r="BJM283" s="43"/>
      <c r="BJN283" s="43"/>
      <c r="BJO283" s="43"/>
      <c r="BJP283" s="43"/>
      <c r="BJQ283" s="43"/>
      <c r="BJR283" s="43"/>
      <c r="BJS283" s="43"/>
      <c r="BJT283" s="43"/>
      <c r="BJU283" s="43"/>
      <c r="BJV283" s="43"/>
      <c r="BJW283" s="43"/>
      <c r="BJX283" s="43"/>
      <c r="BJY283" s="43"/>
      <c r="BJZ283" s="43"/>
      <c r="BKA283" s="43"/>
      <c r="BKB283" s="43"/>
      <c r="BKC283" s="43"/>
      <c r="BKD283" s="43"/>
      <c r="BKE283" s="43"/>
      <c r="BKF283" s="43"/>
      <c r="BKG283" s="43"/>
      <c r="BKH283" s="43"/>
      <c r="BKI283" s="43"/>
      <c r="BKJ283" s="43"/>
      <c r="BKK283" s="43"/>
      <c r="BKL283" s="43"/>
      <c r="BKM283" s="43"/>
      <c r="BKN283" s="43"/>
      <c r="BKO283" s="43"/>
      <c r="BKP283" s="43"/>
      <c r="BKQ283" s="43"/>
      <c r="BKR283" s="43"/>
      <c r="BKS283" s="43"/>
      <c r="BKT283" s="43"/>
      <c r="BKU283" s="43"/>
      <c r="BKV283" s="43"/>
      <c r="BKW283" s="43"/>
      <c r="BKX283" s="43"/>
      <c r="BKY283" s="43"/>
      <c r="BKZ283" s="43"/>
      <c r="BLA283" s="43"/>
      <c r="BLB283" s="43"/>
      <c r="BLC283" s="43"/>
      <c r="BLD283" s="43"/>
      <c r="BLE283" s="43"/>
      <c r="BLF283" s="43"/>
      <c r="BLG283" s="43"/>
      <c r="BLH283" s="43"/>
      <c r="BLI283" s="43"/>
      <c r="BLJ283" s="43"/>
      <c r="BLK283" s="43"/>
      <c r="BLL283" s="43"/>
      <c r="BLM283" s="43"/>
      <c r="BLN283" s="43"/>
      <c r="BLO283" s="43"/>
      <c r="BLP283" s="43"/>
      <c r="BLQ283" s="43"/>
      <c r="BLR283" s="43"/>
      <c r="BLS283" s="43"/>
      <c r="BLT283" s="43"/>
      <c r="BLU283" s="43"/>
      <c r="BLV283" s="43"/>
      <c r="BLW283" s="43"/>
      <c r="BLX283" s="43"/>
      <c r="BLY283" s="43"/>
      <c r="BLZ283" s="43"/>
      <c r="BMA283" s="43"/>
      <c r="BMB283" s="43"/>
      <c r="BMC283" s="43"/>
      <c r="BMD283" s="43"/>
      <c r="BME283" s="43"/>
      <c r="BMF283" s="43"/>
      <c r="BMG283" s="43"/>
      <c r="BMH283" s="43"/>
      <c r="BMI283" s="43"/>
      <c r="BMJ283" s="43"/>
      <c r="BMK283" s="43"/>
      <c r="BML283" s="43"/>
      <c r="BMM283" s="43"/>
      <c r="BMN283" s="43"/>
      <c r="BMO283" s="43"/>
      <c r="BMP283" s="43"/>
      <c r="BMQ283" s="43"/>
      <c r="BMR283" s="43"/>
      <c r="BMS283" s="43"/>
      <c r="BMT283" s="43"/>
      <c r="BMU283" s="43"/>
      <c r="BMV283" s="43"/>
      <c r="BMW283" s="43"/>
      <c r="BMX283" s="43"/>
      <c r="BMY283" s="43"/>
      <c r="BMZ283" s="43"/>
      <c r="BNA283" s="43"/>
      <c r="BNB283" s="43"/>
      <c r="BNC283" s="43"/>
      <c r="BND283" s="43"/>
      <c r="BNE283" s="43"/>
      <c r="BNF283" s="43"/>
      <c r="BNG283" s="43"/>
      <c r="BNH283" s="43"/>
      <c r="BNI283" s="43"/>
      <c r="BNJ283" s="43"/>
      <c r="BNK283" s="43"/>
      <c r="BNL283" s="43"/>
      <c r="BNM283" s="43"/>
      <c r="BNN283" s="43"/>
      <c r="BNO283" s="43"/>
      <c r="BNP283" s="43"/>
      <c r="BNQ283" s="43"/>
      <c r="BNR283" s="43"/>
      <c r="BNS283" s="43"/>
      <c r="BNT283" s="43"/>
      <c r="BNU283" s="43"/>
      <c r="BNV283" s="43"/>
      <c r="BNW283" s="43"/>
      <c r="BNX283" s="43"/>
      <c r="BNY283" s="43"/>
      <c r="BNZ283" s="43"/>
      <c r="BOA283" s="43"/>
      <c r="BOB283" s="43"/>
      <c r="BOC283" s="43"/>
      <c r="BOD283" s="43"/>
      <c r="BOE283" s="43"/>
      <c r="BOF283" s="43"/>
      <c r="BOG283" s="43"/>
      <c r="BOH283" s="43"/>
      <c r="BOI283" s="43"/>
      <c r="BOJ283" s="43"/>
      <c r="BOK283" s="43"/>
      <c r="BOL283" s="43"/>
      <c r="BOM283" s="43"/>
      <c r="BON283" s="43"/>
      <c r="BOO283" s="43"/>
      <c r="BOP283" s="43"/>
      <c r="BOQ283" s="43"/>
      <c r="BOR283" s="43"/>
      <c r="BOS283" s="43"/>
      <c r="BOT283" s="43"/>
      <c r="BOU283" s="43"/>
      <c r="BOV283" s="43"/>
      <c r="BOW283" s="43"/>
      <c r="BOX283" s="43"/>
      <c r="BOY283" s="43"/>
      <c r="BOZ283" s="43"/>
      <c r="BPA283" s="43"/>
      <c r="BPB283" s="43"/>
      <c r="BPC283" s="43"/>
      <c r="BPD283" s="43"/>
      <c r="BPE283" s="43"/>
      <c r="BPF283" s="43"/>
      <c r="BPG283" s="43"/>
      <c r="BPH283" s="43"/>
      <c r="BPI283" s="43"/>
      <c r="BPJ283" s="43"/>
      <c r="BPK283" s="43"/>
      <c r="BPL283" s="43"/>
      <c r="BPM283" s="43"/>
      <c r="BPN283" s="43"/>
      <c r="BPO283" s="43"/>
      <c r="BPP283" s="43"/>
      <c r="BPQ283" s="43"/>
      <c r="BPR283" s="43"/>
      <c r="BPS283" s="43"/>
      <c r="BPT283" s="43"/>
      <c r="BPU283" s="43"/>
      <c r="BPV283" s="43"/>
      <c r="BPW283" s="43"/>
      <c r="BPX283" s="43"/>
      <c r="BPY283" s="43"/>
      <c r="BPZ283" s="43"/>
      <c r="BQA283" s="43"/>
      <c r="BQB283" s="43"/>
      <c r="BQC283" s="43"/>
      <c r="BQD283" s="43"/>
      <c r="BQE283" s="43"/>
      <c r="BQF283" s="43"/>
      <c r="BQG283" s="43"/>
      <c r="BQH283" s="43"/>
      <c r="BQI283" s="43"/>
      <c r="BQJ283" s="43"/>
      <c r="BQK283" s="43"/>
      <c r="BQL283" s="43"/>
      <c r="BQM283" s="43"/>
      <c r="BQN283" s="43"/>
      <c r="BQO283" s="43"/>
      <c r="BQP283" s="43"/>
      <c r="BQQ283" s="43"/>
      <c r="BQR283" s="43"/>
      <c r="BQS283" s="43"/>
      <c r="BQT283" s="43"/>
      <c r="BQU283" s="43"/>
      <c r="BQV283" s="43"/>
      <c r="BQW283" s="43"/>
      <c r="BQX283" s="43"/>
      <c r="BQY283" s="43"/>
      <c r="BQZ283" s="43"/>
      <c r="BRA283" s="43"/>
      <c r="BRB283" s="43"/>
      <c r="BRC283" s="43"/>
      <c r="BRD283" s="43"/>
      <c r="BRE283" s="43"/>
      <c r="BRF283" s="43"/>
      <c r="BRG283" s="43"/>
      <c r="BRH283" s="43"/>
      <c r="BRI283" s="43"/>
      <c r="BRJ283" s="43"/>
      <c r="BRK283" s="43"/>
      <c r="BRL283" s="43"/>
      <c r="BRM283" s="43"/>
      <c r="BRN283" s="43"/>
      <c r="BRO283" s="43"/>
      <c r="BRP283" s="43"/>
      <c r="BRQ283" s="43"/>
      <c r="BRR283" s="43"/>
      <c r="BRS283" s="43"/>
      <c r="BRT283" s="43"/>
      <c r="BRU283" s="43"/>
      <c r="BRV283" s="43"/>
      <c r="BRW283" s="43"/>
      <c r="BRX283" s="43"/>
      <c r="BRY283" s="43"/>
      <c r="BRZ283" s="43"/>
      <c r="BSA283" s="43"/>
      <c r="BSB283" s="43"/>
      <c r="BSC283" s="43"/>
      <c r="BSD283" s="43"/>
      <c r="BSE283" s="43"/>
      <c r="BSF283" s="43"/>
      <c r="BSG283" s="43"/>
      <c r="BSH283" s="43"/>
      <c r="BSI283" s="43"/>
      <c r="BSJ283" s="43"/>
      <c r="BSK283" s="43"/>
      <c r="BSL283" s="43"/>
      <c r="BSM283" s="43"/>
      <c r="BSN283" s="43"/>
      <c r="BSO283" s="43"/>
      <c r="BSP283" s="43"/>
      <c r="BSQ283" s="43"/>
      <c r="BSR283" s="43"/>
      <c r="BSS283" s="43"/>
      <c r="BST283" s="43"/>
      <c r="BSU283" s="43"/>
      <c r="BSV283" s="43"/>
      <c r="BSW283" s="43"/>
      <c r="BSX283" s="43"/>
      <c r="BSY283" s="43"/>
      <c r="BSZ283" s="43"/>
      <c r="BTA283" s="43"/>
      <c r="BTB283" s="43"/>
      <c r="BTC283" s="43"/>
      <c r="BTD283" s="43"/>
      <c r="BTE283" s="43"/>
      <c r="BTF283" s="43"/>
      <c r="BTG283" s="43"/>
      <c r="BTH283" s="43"/>
      <c r="BTI283" s="43"/>
      <c r="BTJ283" s="43"/>
      <c r="BTK283" s="43"/>
      <c r="BTL283" s="43"/>
      <c r="BTM283" s="43"/>
      <c r="BTN283" s="43"/>
      <c r="BTO283" s="43"/>
      <c r="BTP283" s="43"/>
      <c r="BTQ283" s="43"/>
      <c r="BTR283" s="43"/>
      <c r="BTS283" s="43"/>
      <c r="BTT283" s="43"/>
      <c r="BTU283" s="43"/>
      <c r="BTV283" s="43"/>
      <c r="BTW283" s="43"/>
      <c r="BTX283" s="43"/>
      <c r="BTY283" s="43"/>
      <c r="BTZ283" s="43"/>
      <c r="BUA283" s="43"/>
      <c r="BUB283" s="43"/>
      <c r="BUC283" s="43"/>
      <c r="BUD283" s="43"/>
      <c r="BUE283" s="43"/>
      <c r="BUF283" s="43"/>
      <c r="BUG283" s="43"/>
      <c r="BUH283" s="43"/>
      <c r="BUI283" s="43"/>
      <c r="BUJ283" s="43"/>
      <c r="BUK283" s="43"/>
      <c r="BUL283" s="43"/>
      <c r="BUM283" s="43"/>
      <c r="BUN283" s="43"/>
      <c r="BUO283" s="43"/>
      <c r="BUP283" s="43"/>
      <c r="BUQ283" s="43"/>
      <c r="BUR283" s="43"/>
      <c r="BUS283" s="43"/>
      <c r="BUT283" s="43"/>
      <c r="BUU283" s="43"/>
      <c r="BUV283" s="43"/>
      <c r="BUW283" s="43"/>
      <c r="BUX283" s="43"/>
      <c r="BUY283" s="43"/>
      <c r="BUZ283" s="43"/>
      <c r="BVA283" s="43"/>
      <c r="BVB283" s="43"/>
      <c r="BVC283" s="43"/>
      <c r="BVD283" s="43"/>
      <c r="BVE283" s="43"/>
      <c r="BVF283" s="43"/>
      <c r="BVG283" s="43"/>
      <c r="BVH283" s="43"/>
      <c r="BVI283" s="43"/>
      <c r="BVJ283" s="43"/>
      <c r="BVK283" s="43"/>
      <c r="BVL283" s="43"/>
      <c r="BVM283" s="43"/>
      <c r="BVN283" s="43"/>
      <c r="BVO283" s="43"/>
      <c r="BVP283" s="43"/>
      <c r="BVQ283" s="43"/>
      <c r="BVR283" s="43"/>
      <c r="BVS283" s="43"/>
      <c r="BVT283" s="43"/>
      <c r="BVU283" s="43"/>
      <c r="BVV283" s="43"/>
      <c r="BVW283" s="43"/>
      <c r="BVX283" s="43"/>
      <c r="BVY283" s="43"/>
      <c r="BVZ283" s="43"/>
      <c r="BWA283" s="43"/>
      <c r="BWB283" s="43"/>
      <c r="BWC283" s="43"/>
      <c r="BWD283" s="43"/>
      <c r="BWE283" s="43"/>
      <c r="BWF283" s="43"/>
      <c r="BWG283" s="43"/>
      <c r="BWH283" s="43"/>
      <c r="BWI283" s="43"/>
      <c r="BWJ283" s="43"/>
      <c r="BWK283" s="43"/>
      <c r="BWL283" s="43"/>
      <c r="BWM283" s="43"/>
      <c r="BWN283" s="43"/>
      <c r="BWO283" s="43"/>
      <c r="BWP283" s="43"/>
      <c r="BWQ283" s="43"/>
      <c r="BWR283" s="43"/>
      <c r="BWS283" s="43"/>
      <c r="BWT283" s="43"/>
      <c r="BWU283" s="43"/>
      <c r="BWV283" s="43"/>
      <c r="BWW283" s="43"/>
      <c r="BWX283" s="43"/>
      <c r="BWY283" s="43"/>
      <c r="BWZ283" s="43"/>
      <c r="BXA283" s="43"/>
      <c r="BXB283" s="43"/>
      <c r="BXC283" s="43"/>
      <c r="BXD283" s="43"/>
      <c r="BXE283" s="43"/>
      <c r="BXF283" s="43"/>
      <c r="BXG283" s="43"/>
      <c r="BXH283" s="43"/>
      <c r="BXI283" s="43"/>
      <c r="BXJ283" s="43"/>
      <c r="BXK283" s="43"/>
      <c r="BXL283" s="43"/>
      <c r="BXM283" s="43"/>
      <c r="BXN283" s="43"/>
      <c r="BXO283" s="43"/>
      <c r="BXP283" s="43"/>
      <c r="BXQ283" s="43"/>
      <c r="BXR283" s="43"/>
      <c r="BXS283" s="43"/>
      <c r="BXT283" s="43"/>
      <c r="BXU283" s="43"/>
      <c r="BXV283" s="43"/>
      <c r="BXW283" s="43"/>
      <c r="BXX283" s="43"/>
      <c r="BXY283" s="43"/>
      <c r="BXZ283" s="43"/>
      <c r="BYA283" s="43"/>
      <c r="BYB283" s="43"/>
      <c r="BYC283" s="43"/>
      <c r="BYD283" s="43"/>
      <c r="BYE283" s="43"/>
      <c r="BYF283" s="43"/>
      <c r="BYG283" s="43"/>
      <c r="BYH283" s="43"/>
      <c r="BYI283" s="43"/>
      <c r="BYJ283" s="43"/>
      <c r="BYK283" s="43"/>
      <c r="BYL283" s="43"/>
      <c r="BYM283" s="43"/>
      <c r="BYN283" s="43"/>
      <c r="BYO283" s="43"/>
      <c r="BYP283" s="43"/>
      <c r="BYQ283" s="43"/>
      <c r="BYR283" s="43"/>
      <c r="BYS283" s="43"/>
      <c r="BYT283" s="43"/>
      <c r="BYU283" s="43"/>
      <c r="BYV283" s="43"/>
      <c r="BYW283" s="43"/>
      <c r="BYX283" s="43"/>
      <c r="BYY283" s="43"/>
      <c r="BYZ283" s="43"/>
      <c r="BZA283" s="43"/>
      <c r="BZB283" s="43"/>
      <c r="BZC283" s="43"/>
      <c r="BZD283" s="43"/>
      <c r="BZE283" s="43"/>
      <c r="BZF283" s="43"/>
      <c r="BZG283" s="43"/>
      <c r="BZH283" s="43"/>
      <c r="BZI283" s="43"/>
      <c r="BZJ283" s="43"/>
      <c r="BZK283" s="43"/>
      <c r="BZL283" s="43"/>
      <c r="BZM283" s="43"/>
      <c r="BZN283" s="43"/>
      <c r="BZO283" s="43"/>
      <c r="BZP283" s="43"/>
      <c r="BZQ283" s="43"/>
      <c r="BZR283" s="43"/>
      <c r="BZS283" s="43"/>
      <c r="BZT283" s="43"/>
      <c r="BZU283" s="43"/>
      <c r="BZV283" s="43"/>
      <c r="BZW283" s="43"/>
      <c r="BZX283" s="43"/>
      <c r="BZY283" s="43"/>
      <c r="BZZ283" s="43"/>
      <c r="CAA283" s="43"/>
      <c r="CAB283" s="43"/>
      <c r="CAC283" s="43"/>
      <c r="CAD283" s="43"/>
      <c r="CAE283" s="43"/>
      <c r="CAF283" s="43"/>
      <c r="CAG283" s="43"/>
      <c r="CAH283" s="43"/>
      <c r="CAI283" s="43"/>
      <c r="CAJ283" s="43"/>
      <c r="CAK283" s="43"/>
      <c r="CAL283" s="43"/>
      <c r="CAM283" s="43"/>
      <c r="CAN283" s="43"/>
      <c r="CAO283" s="43"/>
      <c r="CAP283" s="43"/>
      <c r="CAQ283" s="43"/>
      <c r="CAR283" s="43"/>
      <c r="CAS283" s="43"/>
      <c r="CAT283" s="43"/>
      <c r="CAU283" s="43"/>
      <c r="CAV283" s="43"/>
      <c r="CAW283" s="43"/>
      <c r="CAX283" s="43"/>
      <c r="CAY283" s="43"/>
      <c r="CAZ283" s="43"/>
      <c r="CBA283" s="43"/>
      <c r="CBB283" s="43"/>
      <c r="CBC283" s="43"/>
      <c r="CBD283" s="43"/>
      <c r="CBE283" s="43"/>
      <c r="CBF283" s="43"/>
      <c r="CBG283" s="43"/>
      <c r="CBH283" s="43"/>
      <c r="CBI283" s="43"/>
      <c r="CBJ283" s="43"/>
      <c r="CBK283" s="43"/>
      <c r="CBL283" s="43"/>
      <c r="CBM283" s="43"/>
      <c r="CBN283" s="43"/>
      <c r="CBO283" s="43"/>
      <c r="CBP283" s="43"/>
      <c r="CBQ283" s="43"/>
      <c r="CBR283" s="43"/>
      <c r="CBS283" s="43"/>
      <c r="CBT283" s="43"/>
      <c r="CBU283" s="43"/>
      <c r="CBV283" s="43"/>
      <c r="CBW283" s="43"/>
      <c r="CBX283" s="43"/>
      <c r="CBY283" s="43"/>
      <c r="CBZ283" s="43"/>
      <c r="CCA283" s="43"/>
      <c r="CCB283" s="43"/>
      <c r="CCC283" s="43"/>
      <c r="CCD283" s="43"/>
      <c r="CCE283" s="43"/>
      <c r="CCF283" s="43"/>
      <c r="CCG283" s="43"/>
      <c r="CCH283" s="43"/>
      <c r="CCI283" s="43"/>
      <c r="CCJ283" s="43"/>
      <c r="CCK283" s="43"/>
      <c r="CCL283" s="43"/>
      <c r="CCM283" s="43"/>
      <c r="CCN283" s="43"/>
      <c r="CCO283" s="43"/>
      <c r="CCP283" s="43"/>
      <c r="CCQ283" s="43"/>
      <c r="CCR283" s="43"/>
      <c r="CCS283" s="43"/>
      <c r="CCT283" s="43"/>
      <c r="CCU283" s="43"/>
      <c r="CCV283" s="43"/>
      <c r="CCW283" s="43"/>
      <c r="CCX283" s="43"/>
      <c r="CCY283" s="43"/>
      <c r="CCZ283" s="43"/>
      <c r="CDA283" s="43"/>
      <c r="CDB283" s="43"/>
      <c r="CDC283" s="43"/>
      <c r="CDD283" s="43"/>
      <c r="CDE283" s="43"/>
      <c r="CDF283" s="43"/>
      <c r="CDG283" s="43"/>
      <c r="CDH283" s="43"/>
      <c r="CDI283" s="43"/>
      <c r="CDJ283" s="43"/>
      <c r="CDK283" s="43"/>
      <c r="CDL283" s="43"/>
      <c r="CDM283" s="43"/>
      <c r="CDN283" s="43"/>
      <c r="CDO283" s="43"/>
      <c r="CDP283" s="43"/>
      <c r="CDQ283" s="43"/>
      <c r="CDR283" s="43"/>
      <c r="CDS283" s="43"/>
      <c r="CDT283" s="43"/>
      <c r="CDU283" s="43"/>
      <c r="CDV283" s="43"/>
      <c r="CDW283" s="43"/>
      <c r="CDX283" s="43"/>
      <c r="CDY283" s="43"/>
      <c r="CDZ283" s="43"/>
      <c r="CEA283" s="43"/>
      <c r="CEB283" s="43"/>
      <c r="CEC283" s="43"/>
      <c r="CED283" s="43"/>
      <c r="CEE283" s="43"/>
      <c r="CEF283" s="43"/>
      <c r="CEG283" s="43"/>
      <c r="CEH283" s="43"/>
      <c r="CEI283" s="43"/>
      <c r="CEJ283" s="43"/>
      <c r="CEK283" s="43"/>
      <c r="CEL283" s="43"/>
      <c r="CEM283" s="43"/>
      <c r="CEN283" s="43"/>
      <c r="CEO283" s="43"/>
      <c r="CEP283" s="43"/>
      <c r="CEQ283" s="43"/>
      <c r="CER283" s="43"/>
      <c r="CES283" s="43"/>
      <c r="CET283" s="43"/>
      <c r="CEU283" s="43"/>
      <c r="CEV283" s="43"/>
      <c r="CEW283" s="43"/>
      <c r="CEX283" s="43"/>
      <c r="CEY283" s="43"/>
      <c r="CEZ283" s="43"/>
      <c r="CFA283" s="43"/>
      <c r="CFB283" s="43"/>
      <c r="CFC283" s="43"/>
      <c r="CFD283" s="43"/>
      <c r="CFE283" s="43"/>
      <c r="CFF283" s="43"/>
      <c r="CFG283" s="43"/>
      <c r="CFH283" s="43"/>
      <c r="CFI283" s="43"/>
      <c r="CFJ283" s="43"/>
      <c r="CFK283" s="43"/>
      <c r="CFL283" s="43"/>
      <c r="CFM283" s="43"/>
      <c r="CFN283" s="43"/>
      <c r="CFO283" s="43"/>
      <c r="CFP283" s="43"/>
      <c r="CFQ283" s="43"/>
      <c r="CFR283" s="43"/>
      <c r="CFS283" s="43"/>
      <c r="CFT283" s="43"/>
      <c r="CFU283" s="43"/>
      <c r="CFV283" s="43"/>
      <c r="CFW283" s="43"/>
      <c r="CFX283" s="43"/>
      <c r="CFY283" s="43"/>
      <c r="CFZ283" s="43"/>
      <c r="CGA283" s="43"/>
      <c r="CGB283" s="43"/>
      <c r="CGC283" s="43"/>
      <c r="CGD283" s="43"/>
      <c r="CGE283" s="43"/>
      <c r="CGF283" s="43"/>
      <c r="CGG283" s="43"/>
      <c r="CGH283" s="43"/>
      <c r="CGI283" s="43"/>
      <c r="CGJ283" s="43"/>
      <c r="CGK283" s="43"/>
      <c r="CGL283" s="43"/>
      <c r="CGM283" s="43"/>
      <c r="CGN283" s="43"/>
      <c r="CGO283" s="43"/>
      <c r="CGP283" s="43"/>
      <c r="CGQ283" s="43"/>
      <c r="CGR283" s="43"/>
      <c r="CGS283" s="43"/>
      <c r="CGT283" s="43"/>
      <c r="CGU283" s="43"/>
      <c r="CGV283" s="43"/>
      <c r="CGW283" s="43"/>
      <c r="CGX283" s="43"/>
      <c r="CGY283" s="43"/>
      <c r="CGZ283" s="43"/>
      <c r="CHA283" s="43"/>
      <c r="CHB283" s="43"/>
      <c r="CHC283" s="43"/>
      <c r="CHD283" s="43"/>
      <c r="CHE283" s="43"/>
      <c r="CHF283" s="43"/>
      <c r="CHG283" s="43"/>
      <c r="CHH283" s="43"/>
      <c r="CHI283" s="43"/>
      <c r="CHJ283" s="43"/>
      <c r="CHK283" s="43"/>
      <c r="CHL283" s="43"/>
      <c r="CHM283" s="43"/>
      <c r="CHN283" s="43"/>
      <c r="CHO283" s="43"/>
      <c r="CHP283" s="43"/>
      <c r="CHQ283" s="43"/>
      <c r="CHR283" s="43"/>
      <c r="CHS283" s="43"/>
      <c r="CHT283" s="43"/>
      <c r="CHU283" s="43"/>
      <c r="CHV283" s="43"/>
      <c r="CHW283" s="43"/>
      <c r="CHX283" s="43"/>
      <c r="CHY283" s="43"/>
      <c r="CHZ283" s="43"/>
      <c r="CIA283" s="43"/>
      <c r="CIB283" s="43"/>
      <c r="CIC283" s="43"/>
      <c r="CID283" s="43"/>
      <c r="CIE283" s="43"/>
      <c r="CIF283" s="43"/>
      <c r="CIG283" s="43"/>
      <c r="CIH283" s="43"/>
      <c r="CII283" s="43"/>
      <c r="CIJ283" s="43"/>
      <c r="CIK283" s="43"/>
      <c r="CIL283" s="43"/>
      <c r="CIM283" s="43"/>
      <c r="CIN283" s="43"/>
      <c r="CIO283" s="43"/>
      <c r="CIP283" s="43"/>
      <c r="CIQ283" s="43"/>
      <c r="CIR283" s="43"/>
      <c r="CIS283" s="43"/>
      <c r="CIT283" s="43"/>
      <c r="CIU283" s="43"/>
      <c r="CIV283" s="43"/>
      <c r="CIW283" s="43"/>
      <c r="CIX283" s="43"/>
      <c r="CIY283" s="43"/>
      <c r="CIZ283" s="43"/>
      <c r="CJA283" s="43"/>
      <c r="CJB283" s="43"/>
      <c r="CJC283" s="43"/>
      <c r="CJD283" s="43"/>
      <c r="CJE283" s="43"/>
      <c r="CJF283" s="43"/>
      <c r="CJG283" s="43"/>
      <c r="CJH283" s="43"/>
      <c r="CJI283" s="43"/>
      <c r="CJJ283" s="43"/>
      <c r="CJK283" s="43"/>
      <c r="CJL283" s="43"/>
      <c r="CJM283" s="43"/>
      <c r="CJN283" s="43"/>
      <c r="CJO283" s="43"/>
      <c r="CJP283" s="43"/>
      <c r="CJQ283" s="43"/>
      <c r="CJR283" s="43"/>
      <c r="CJS283" s="43"/>
      <c r="CJT283" s="43"/>
      <c r="CJU283" s="43"/>
      <c r="CJV283" s="43"/>
      <c r="CJW283" s="43"/>
      <c r="CJX283" s="43"/>
      <c r="CJY283" s="43"/>
      <c r="CJZ283" s="43"/>
      <c r="CKA283" s="43"/>
      <c r="CKB283" s="43"/>
      <c r="CKC283" s="43"/>
      <c r="CKD283" s="43"/>
      <c r="CKE283" s="43"/>
      <c r="CKF283" s="43"/>
      <c r="CKG283" s="43"/>
      <c r="CKH283" s="43"/>
      <c r="CKI283" s="43"/>
      <c r="CKJ283" s="43"/>
      <c r="CKK283" s="43"/>
      <c r="CKL283" s="43"/>
      <c r="CKM283" s="43"/>
      <c r="CKN283" s="43"/>
      <c r="CKO283" s="43"/>
      <c r="CKP283" s="43"/>
      <c r="CKQ283" s="43"/>
      <c r="CKR283" s="43"/>
      <c r="CKS283" s="43"/>
      <c r="CKT283" s="43"/>
      <c r="CKU283" s="43"/>
      <c r="CKV283" s="43"/>
      <c r="CKW283" s="43"/>
      <c r="CKX283" s="43"/>
      <c r="CKY283" s="43"/>
      <c r="CKZ283" s="43"/>
      <c r="CLA283" s="43"/>
      <c r="CLB283" s="43"/>
      <c r="CLC283" s="43"/>
      <c r="CLD283" s="43"/>
      <c r="CLE283" s="43"/>
      <c r="CLF283" s="43"/>
      <c r="CLG283" s="43"/>
      <c r="CLH283" s="43"/>
      <c r="CLI283" s="43"/>
      <c r="CLJ283" s="43"/>
      <c r="CLK283" s="43"/>
      <c r="CLL283" s="43"/>
      <c r="CLM283" s="43"/>
      <c r="CLN283" s="43"/>
      <c r="CLO283" s="43"/>
      <c r="CLP283" s="43"/>
      <c r="CLQ283" s="43"/>
      <c r="CLR283" s="43"/>
      <c r="CLS283" s="43"/>
      <c r="CLT283" s="43"/>
      <c r="CLU283" s="43"/>
      <c r="CLV283" s="43"/>
      <c r="CLW283" s="43"/>
      <c r="CLX283" s="43"/>
      <c r="CLY283" s="43"/>
      <c r="CLZ283" s="43"/>
      <c r="CMA283" s="43"/>
      <c r="CMB283" s="43"/>
      <c r="CMC283" s="43"/>
      <c r="CMD283" s="43"/>
      <c r="CME283" s="43"/>
      <c r="CMF283" s="43"/>
      <c r="CMG283" s="43"/>
      <c r="CMH283" s="43"/>
      <c r="CMI283" s="43"/>
      <c r="CMJ283" s="43"/>
      <c r="CMK283" s="43"/>
      <c r="CML283" s="43"/>
      <c r="CMM283" s="43"/>
      <c r="CMN283" s="43"/>
      <c r="CMO283" s="43"/>
      <c r="CMP283" s="43"/>
      <c r="CMQ283" s="43"/>
      <c r="CMR283" s="43"/>
      <c r="CMS283" s="43"/>
      <c r="CMT283" s="43"/>
      <c r="CMU283" s="43"/>
      <c r="CMV283" s="43"/>
      <c r="CMW283" s="43"/>
      <c r="CMX283" s="43"/>
      <c r="CMY283" s="43"/>
      <c r="CMZ283" s="43"/>
      <c r="CNA283" s="43"/>
      <c r="CNB283" s="43"/>
      <c r="CNC283" s="43"/>
      <c r="CND283" s="43"/>
      <c r="CNE283" s="43"/>
      <c r="CNF283" s="43"/>
      <c r="CNG283" s="43"/>
      <c r="CNH283" s="43"/>
      <c r="CNI283" s="43"/>
      <c r="CNJ283" s="43"/>
      <c r="CNK283" s="43"/>
      <c r="CNL283" s="43"/>
      <c r="CNM283" s="43"/>
      <c r="CNN283" s="43"/>
      <c r="CNO283" s="43"/>
      <c r="CNP283" s="43"/>
      <c r="CNQ283" s="43"/>
      <c r="CNR283" s="43"/>
      <c r="CNS283" s="43"/>
      <c r="CNT283" s="43"/>
      <c r="CNU283" s="43"/>
      <c r="CNV283" s="43"/>
      <c r="CNW283" s="43"/>
      <c r="CNX283" s="43"/>
      <c r="CNY283" s="43"/>
      <c r="CNZ283" s="43"/>
      <c r="COA283" s="43"/>
      <c r="COB283" s="43"/>
      <c r="COC283" s="43"/>
      <c r="COD283" s="43"/>
      <c r="COE283" s="43"/>
      <c r="COF283" s="43"/>
      <c r="COG283" s="43"/>
      <c r="COH283" s="43"/>
      <c r="COI283" s="43"/>
      <c r="COJ283" s="43"/>
      <c r="COK283" s="43"/>
      <c r="COL283" s="43"/>
      <c r="COM283" s="43"/>
      <c r="CON283" s="43"/>
      <c r="COO283" s="43"/>
      <c r="COP283" s="43"/>
      <c r="COQ283" s="43"/>
      <c r="COR283" s="43"/>
      <c r="COS283" s="43"/>
      <c r="COT283" s="43"/>
      <c r="COU283" s="43"/>
      <c r="COV283" s="43"/>
      <c r="COW283" s="43"/>
      <c r="COX283" s="43"/>
      <c r="COY283" s="43"/>
      <c r="COZ283" s="43"/>
      <c r="CPA283" s="43"/>
      <c r="CPB283" s="43"/>
      <c r="CPC283" s="43"/>
      <c r="CPD283" s="43"/>
      <c r="CPE283" s="43"/>
      <c r="CPF283" s="43"/>
      <c r="CPG283" s="43"/>
      <c r="CPH283" s="43"/>
      <c r="CPI283" s="43"/>
      <c r="CPJ283" s="43"/>
      <c r="CPK283" s="43"/>
      <c r="CPL283" s="43"/>
      <c r="CPM283" s="43"/>
      <c r="CPN283" s="43"/>
      <c r="CPO283" s="43"/>
      <c r="CPP283" s="43"/>
      <c r="CPQ283" s="43"/>
      <c r="CPR283" s="43"/>
      <c r="CPS283" s="43"/>
      <c r="CPT283" s="43"/>
      <c r="CPU283" s="43"/>
      <c r="CPV283" s="43"/>
      <c r="CPW283" s="43"/>
      <c r="CPX283" s="43"/>
      <c r="CPY283" s="43"/>
      <c r="CPZ283" s="43"/>
      <c r="CQA283" s="43"/>
      <c r="CQB283" s="43"/>
      <c r="CQC283" s="43"/>
      <c r="CQD283" s="43"/>
      <c r="CQE283" s="43"/>
      <c r="CQF283" s="43"/>
      <c r="CQG283" s="43"/>
      <c r="CQH283" s="43"/>
      <c r="CQI283" s="43"/>
      <c r="CQJ283" s="43"/>
      <c r="CQK283" s="43"/>
      <c r="CQL283" s="43"/>
      <c r="CQM283" s="43"/>
      <c r="CQN283" s="43"/>
      <c r="CQO283" s="43"/>
      <c r="CQP283" s="43"/>
      <c r="CQQ283" s="43"/>
      <c r="CQR283" s="43"/>
      <c r="CQS283" s="43"/>
      <c r="CQT283" s="43"/>
      <c r="CQU283" s="43"/>
      <c r="CQV283" s="43"/>
      <c r="CQW283" s="43"/>
      <c r="CQX283" s="43"/>
      <c r="CQY283" s="43"/>
      <c r="CQZ283" s="43"/>
      <c r="CRA283" s="43"/>
      <c r="CRB283" s="43"/>
      <c r="CRC283" s="43"/>
      <c r="CRD283" s="43"/>
      <c r="CRE283" s="43"/>
      <c r="CRF283" s="43"/>
      <c r="CRG283" s="43"/>
      <c r="CRH283" s="43"/>
      <c r="CRI283" s="43"/>
      <c r="CRJ283" s="43"/>
      <c r="CRK283" s="43"/>
      <c r="CRL283" s="43"/>
      <c r="CRM283" s="43"/>
      <c r="CRN283" s="43"/>
      <c r="CRO283" s="43"/>
      <c r="CRP283" s="43"/>
      <c r="CRQ283" s="43"/>
      <c r="CRR283" s="43"/>
      <c r="CRS283" s="43"/>
      <c r="CRT283" s="43"/>
      <c r="CRU283" s="43"/>
      <c r="CRV283" s="43"/>
      <c r="CRW283" s="43"/>
      <c r="CRX283" s="43"/>
      <c r="CRY283" s="43"/>
      <c r="CRZ283" s="43"/>
      <c r="CSA283" s="43"/>
      <c r="CSB283" s="43"/>
      <c r="CSC283" s="43"/>
      <c r="CSD283" s="43"/>
      <c r="CSE283" s="43"/>
      <c r="CSF283" s="43"/>
      <c r="CSG283" s="43"/>
      <c r="CSH283" s="43"/>
      <c r="CSI283" s="43"/>
      <c r="CSJ283" s="43"/>
      <c r="CSK283" s="43"/>
      <c r="CSL283" s="43"/>
      <c r="CSM283" s="43"/>
      <c r="CSN283" s="43"/>
      <c r="CSO283" s="43"/>
      <c r="CSP283" s="43"/>
      <c r="CSQ283" s="43"/>
      <c r="CSR283" s="43"/>
      <c r="CSS283" s="43"/>
      <c r="CST283" s="43"/>
      <c r="CSU283" s="43"/>
      <c r="CSV283" s="43"/>
      <c r="CSW283" s="43"/>
      <c r="CSX283" s="43"/>
      <c r="CSY283" s="43"/>
      <c r="CSZ283" s="43"/>
      <c r="CTA283" s="43"/>
      <c r="CTB283" s="43"/>
      <c r="CTC283" s="43"/>
      <c r="CTD283" s="43"/>
      <c r="CTE283" s="43"/>
      <c r="CTF283" s="43"/>
      <c r="CTG283" s="43"/>
      <c r="CTH283" s="43"/>
      <c r="CTI283" s="43"/>
      <c r="CTJ283" s="43"/>
      <c r="CTK283" s="43"/>
      <c r="CTL283" s="43"/>
      <c r="CTM283" s="43"/>
      <c r="CTN283" s="43"/>
      <c r="CTO283" s="43"/>
      <c r="CTP283" s="43"/>
      <c r="CTQ283" s="43"/>
      <c r="CTR283" s="43"/>
      <c r="CTS283" s="43"/>
      <c r="CTT283" s="43"/>
      <c r="CTU283" s="43"/>
      <c r="CTV283" s="43"/>
      <c r="CTW283" s="43"/>
      <c r="CTX283" s="43"/>
      <c r="CTY283" s="43"/>
      <c r="CTZ283" s="43"/>
      <c r="CUA283" s="43"/>
      <c r="CUB283" s="43"/>
      <c r="CUC283" s="43"/>
      <c r="CUD283" s="43"/>
      <c r="CUE283" s="43"/>
      <c r="CUF283" s="43"/>
      <c r="CUG283" s="43"/>
      <c r="CUH283" s="43"/>
      <c r="CUI283" s="43"/>
      <c r="CUJ283" s="43"/>
      <c r="CUK283" s="43"/>
      <c r="CUL283" s="43"/>
      <c r="CUM283" s="43"/>
      <c r="CUN283" s="43"/>
      <c r="CUO283" s="43"/>
      <c r="CUP283" s="43"/>
      <c r="CUQ283" s="43"/>
      <c r="CUR283" s="43"/>
      <c r="CUS283" s="43"/>
      <c r="CUT283" s="43"/>
      <c r="CUU283" s="43"/>
      <c r="CUV283" s="43"/>
      <c r="CUW283" s="43"/>
      <c r="CUX283" s="43"/>
      <c r="CUY283" s="43"/>
      <c r="CUZ283" s="43"/>
      <c r="CVA283" s="43"/>
      <c r="CVB283" s="43"/>
      <c r="CVC283" s="43"/>
      <c r="CVD283" s="43"/>
      <c r="CVE283" s="43"/>
      <c r="CVF283" s="43"/>
      <c r="CVG283" s="43"/>
      <c r="CVH283" s="43"/>
      <c r="CVI283" s="43"/>
      <c r="CVJ283" s="43"/>
      <c r="CVK283" s="43"/>
      <c r="CVL283" s="43"/>
      <c r="CVM283" s="43"/>
      <c r="CVN283" s="43"/>
      <c r="CVO283" s="43"/>
      <c r="CVP283" s="43"/>
      <c r="CVQ283" s="43"/>
      <c r="CVR283" s="43"/>
      <c r="CVS283" s="43"/>
      <c r="CVT283" s="43"/>
      <c r="CVU283" s="43"/>
      <c r="CVV283" s="43"/>
      <c r="CVW283" s="43"/>
      <c r="CVX283" s="43"/>
      <c r="CVY283" s="43"/>
      <c r="CVZ283" s="43"/>
      <c r="CWA283" s="43"/>
      <c r="CWB283" s="43"/>
      <c r="CWC283" s="43"/>
      <c r="CWD283" s="43"/>
      <c r="CWE283" s="43"/>
      <c r="CWF283" s="43"/>
      <c r="CWG283" s="43"/>
      <c r="CWH283" s="43"/>
      <c r="CWI283" s="43"/>
      <c r="CWJ283" s="43"/>
      <c r="CWK283" s="43"/>
      <c r="CWL283" s="43"/>
      <c r="CWM283" s="43"/>
      <c r="CWN283" s="43"/>
      <c r="CWO283" s="43"/>
      <c r="CWP283" s="43"/>
      <c r="CWQ283" s="43"/>
      <c r="CWR283" s="43"/>
      <c r="CWS283" s="43"/>
      <c r="CWT283" s="43"/>
      <c r="CWU283" s="43"/>
      <c r="CWV283" s="43"/>
      <c r="CWW283" s="43"/>
      <c r="CWX283" s="43"/>
      <c r="CWY283" s="43"/>
      <c r="CWZ283" s="43"/>
      <c r="CXA283" s="43"/>
      <c r="CXB283" s="43"/>
      <c r="CXC283" s="43"/>
      <c r="CXD283" s="43"/>
      <c r="CXE283" s="43"/>
      <c r="CXF283" s="43"/>
      <c r="CXG283" s="43"/>
      <c r="CXH283" s="43"/>
      <c r="CXI283" s="43"/>
      <c r="CXJ283" s="43"/>
      <c r="CXK283" s="43"/>
      <c r="CXL283" s="43"/>
      <c r="CXM283" s="43"/>
      <c r="CXN283" s="43"/>
      <c r="CXO283" s="43"/>
      <c r="CXP283" s="43"/>
      <c r="CXQ283" s="43"/>
      <c r="CXR283" s="43"/>
      <c r="CXS283" s="43"/>
      <c r="CXT283" s="43"/>
      <c r="CXU283" s="43"/>
      <c r="CXV283" s="43"/>
      <c r="CXW283" s="43"/>
      <c r="CXX283" s="43"/>
      <c r="CXY283" s="43"/>
      <c r="CXZ283" s="43"/>
      <c r="CYA283" s="43"/>
      <c r="CYB283" s="43"/>
      <c r="CYC283" s="43"/>
      <c r="CYD283" s="43"/>
      <c r="CYE283" s="43"/>
      <c r="CYF283" s="43"/>
      <c r="CYG283" s="43"/>
      <c r="CYH283" s="43"/>
      <c r="CYI283" s="43"/>
      <c r="CYJ283" s="43"/>
      <c r="CYK283" s="43"/>
      <c r="CYL283" s="43"/>
      <c r="CYM283" s="43"/>
      <c r="CYN283" s="43"/>
      <c r="CYO283" s="43"/>
      <c r="CYP283" s="43"/>
      <c r="CYQ283" s="43"/>
      <c r="CYR283" s="43"/>
      <c r="CYS283" s="43"/>
      <c r="CYT283" s="43"/>
      <c r="CYU283" s="43"/>
      <c r="CYV283" s="43"/>
      <c r="CYW283" s="43"/>
      <c r="CYX283" s="43"/>
      <c r="CYY283" s="43"/>
      <c r="CYZ283" s="43"/>
      <c r="CZA283" s="43"/>
      <c r="CZB283" s="43"/>
      <c r="CZC283" s="43"/>
      <c r="CZD283" s="43"/>
      <c r="CZE283" s="43"/>
      <c r="CZF283" s="43"/>
      <c r="CZG283" s="43"/>
      <c r="CZH283" s="43"/>
      <c r="CZI283" s="43"/>
      <c r="CZJ283" s="43"/>
      <c r="CZK283" s="43"/>
      <c r="CZL283" s="43"/>
      <c r="CZM283" s="43"/>
      <c r="CZN283" s="43"/>
      <c r="CZO283" s="43"/>
      <c r="CZP283" s="43"/>
      <c r="CZQ283" s="43"/>
      <c r="CZR283" s="43"/>
      <c r="CZS283" s="43"/>
      <c r="CZT283" s="43"/>
      <c r="CZU283" s="43"/>
      <c r="CZV283" s="43"/>
      <c r="CZW283" s="43"/>
      <c r="CZX283" s="43"/>
      <c r="CZY283" s="43"/>
      <c r="CZZ283" s="43"/>
      <c r="DAA283" s="43"/>
      <c r="DAB283" s="43"/>
      <c r="DAC283" s="43"/>
      <c r="DAD283" s="43"/>
      <c r="DAE283" s="43"/>
      <c r="DAF283" s="43"/>
      <c r="DAG283" s="43"/>
      <c r="DAH283" s="43"/>
      <c r="DAI283" s="43"/>
      <c r="DAJ283" s="43"/>
      <c r="DAK283" s="43"/>
      <c r="DAL283" s="43"/>
      <c r="DAM283" s="43"/>
      <c r="DAN283" s="43"/>
      <c r="DAO283" s="43"/>
      <c r="DAP283" s="43"/>
      <c r="DAQ283" s="43"/>
      <c r="DAR283" s="43"/>
      <c r="DAS283" s="43"/>
      <c r="DAT283" s="43"/>
      <c r="DAU283" s="43"/>
      <c r="DAV283" s="43"/>
      <c r="DAW283" s="43"/>
      <c r="DAX283" s="43"/>
      <c r="DAY283" s="43"/>
      <c r="DAZ283" s="43"/>
      <c r="DBA283" s="43"/>
      <c r="DBB283" s="43"/>
      <c r="DBC283" s="43"/>
      <c r="DBD283" s="43"/>
      <c r="DBE283" s="43"/>
      <c r="DBF283" s="43"/>
      <c r="DBG283" s="43"/>
      <c r="DBH283" s="43"/>
      <c r="DBI283" s="43"/>
      <c r="DBJ283" s="43"/>
      <c r="DBK283" s="43"/>
      <c r="DBL283" s="43"/>
      <c r="DBM283" s="43"/>
      <c r="DBN283" s="43"/>
      <c r="DBO283" s="43"/>
      <c r="DBP283" s="43"/>
      <c r="DBQ283" s="43"/>
      <c r="DBR283" s="43"/>
      <c r="DBS283" s="43"/>
      <c r="DBT283" s="43"/>
      <c r="DBU283" s="43"/>
      <c r="DBV283" s="43"/>
      <c r="DBW283" s="43"/>
      <c r="DBX283" s="43"/>
      <c r="DBY283" s="43"/>
      <c r="DBZ283" s="43"/>
      <c r="DCA283" s="43"/>
      <c r="DCB283" s="43"/>
      <c r="DCC283" s="43"/>
      <c r="DCD283" s="43"/>
      <c r="DCE283" s="43"/>
      <c r="DCF283" s="43"/>
      <c r="DCG283" s="43"/>
      <c r="DCH283" s="43"/>
      <c r="DCI283" s="43"/>
      <c r="DCJ283" s="43"/>
      <c r="DCK283" s="43"/>
      <c r="DCL283" s="43"/>
      <c r="DCM283" s="43"/>
      <c r="DCN283" s="43"/>
      <c r="DCO283" s="43"/>
      <c r="DCP283" s="43"/>
      <c r="DCQ283" s="43"/>
      <c r="DCR283" s="43"/>
      <c r="DCS283" s="43"/>
      <c r="DCT283" s="43"/>
      <c r="DCU283" s="43"/>
      <c r="DCV283" s="43"/>
      <c r="DCW283" s="43"/>
      <c r="DCX283" s="43"/>
      <c r="DCY283" s="43"/>
      <c r="DCZ283" s="43"/>
      <c r="DDA283" s="43"/>
      <c r="DDB283" s="43"/>
      <c r="DDC283" s="43"/>
      <c r="DDD283" s="43"/>
      <c r="DDE283" s="43"/>
      <c r="DDF283" s="43"/>
      <c r="DDG283" s="43"/>
      <c r="DDH283" s="43"/>
      <c r="DDI283" s="43"/>
      <c r="DDJ283" s="43"/>
      <c r="DDK283" s="43"/>
      <c r="DDL283" s="43"/>
      <c r="DDM283" s="43"/>
      <c r="DDN283" s="43"/>
      <c r="DDO283" s="43"/>
      <c r="DDP283" s="43"/>
      <c r="DDQ283" s="43"/>
      <c r="DDR283" s="43"/>
      <c r="DDS283" s="43"/>
      <c r="DDT283" s="43"/>
      <c r="DDU283" s="43"/>
      <c r="DDV283" s="43"/>
      <c r="DDW283" s="43"/>
      <c r="DDX283" s="43"/>
      <c r="DDY283" s="43"/>
      <c r="DDZ283" s="43"/>
      <c r="DEA283" s="43"/>
      <c r="DEB283" s="43"/>
      <c r="DEC283" s="43"/>
      <c r="DED283" s="43"/>
      <c r="DEE283" s="43"/>
      <c r="DEF283" s="43"/>
      <c r="DEG283" s="43"/>
      <c r="DEH283" s="43"/>
      <c r="DEI283" s="43"/>
      <c r="DEJ283" s="43"/>
      <c r="DEK283" s="43"/>
      <c r="DEL283" s="43"/>
      <c r="DEM283" s="43"/>
      <c r="DEN283" s="43"/>
      <c r="DEO283" s="43"/>
      <c r="DEP283" s="43"/>
      <c r="DEQ283" s="43"/>
      <c r="DER283" s="43"/>
      <c r="DES283" s="43"/>
      <c r="DET283" s="43"/>
      <c r="DEU283" s="43"/>
      <c r="DEV283" s="43"/>
      <c r="DEW283" s="43"/>
      <c r="DEX283" s="43"/>
      <c r="DEY283" s="43"/>
      <c r="DEZ283" s="43"/>
      <c r="DFA283" s="43"/>
      <c r="DFB283" s="43"/>
      <c r="DFC283" s="43"/>
      <c r="DFD283" s="43"/>
      <c r="DFE283" s="43"/>
      <c r="DFF283" s="43"/>
      <c r="DFG283" s="43"/>
      <c r="DFH283" s="43"/>
      <c r="DFI283" s="43"/>
      <c r="DFJ283" s="43"/>
      <c r="DFK283" s="43"/>
      <c r="DFL283" s="43"/>
      <c r="DFM283" s="43"/>
      <c r="DFN283" s="43"/>
      <c r="DFO283" s="43"/>
      <c r="DFP283" s="43"/>
      <c r="DFQ283" s="43"/>
      <c r="DFR283" s="43"/>
      <c r="DFS283" s="43"/>
      <c r="DFT283" s="43"/>
      <c r="DFU283" s="43"/>
      <c r="DFV283" s="43"/>
      <c r="DFW283" s="43"/>
      <c r="DFX283" s="43"/>
      <c r="DFY283" s="43"/>
      <c r="DFZ283" s="43"/>
      <c r="DGA283" s="43"/>
      <c r="DGB283" s="43"/>
      <c r="DGC283" s="43"/>
      <c r="DGD283" s="43"/>
      <c r="DGE283" s="43"/>
      <c r="DGF283" s="43"/>
      <c r="DGG283" s="43"/>
      <c r="DGH283" s="43"/>
      <c r="DGI283" s="43"/>
      <c r="DGJ283" s="43"/>
      <c r="DGK283" s="43"/>
      <c r="DGL283" s="43"/>
      <c r="DGM283" s="43"/>
      <c r="DGN283" s="43"/>
      <c r="DGO283" s="43"/>
      <c r="DGP283" s="43"/>
      <c r="DGQ283" s="43"/>
      <c r="DGR283" s="43"/>
      <c r="DGS283" s="43"/>
      <c r="DGT283" s="43"/>
      <c r="DGU283" s="43"/>
      <c r="DGV283" s="43"/>
      <c r="DGW283" s="43"/>
      <c r="DGX283" s="43"/>
      <c r="DGY283" s="43"/>
      <c r="DGZ283" s="43"/>
      <c r="DHA283" s="43"/>
      <c r="DHB283" s="43"/>
      <c r="DHC283" s="43"/>
      <c r="DHD283" s="43"/>
      <c r="DHE283" s="43"/>
      <c r="DHF283" s="43"/>
      <c r="DHG283" s="43"/>
      <c r="DHH283" s="43"/>
      <c r="DHI283" s="43"/>
      <c r="DHJ283" s="43"/>
      <c r="DHK283" s="43"/>
      <c r="DHL283" s="43"/>
      <c r="DHM283" s="43"/>
      <c r="DHN283" s="43"/>
      <c r="DHO283" s="43"/>
      <c r="DHP283" s="43"/>
      <c r="DHQ283" s="43"/>
      <c r="DHR283" s="43"/>
      <c r="DHS283" s="43"/>
      <c r="DHT283" s="43"/>
      <c r="DHU283" s="43"/>
      <c r="DHV283" s="43"/>
      <c r="DHW283" s="43"/>
      <c r="DHX283" s="43"/>
      <c r="DHY283" s="43"/>
      <c r="DHZ283" s="43"/>
      <c r="DIA283" s="43"/>
      <c r="DIB283" s="43"/>
      <c r="DIC283" s="43"/>
      <c r="DID283" s="43"/>
      <c r="DIE283" s="43"/>
      <c r="DIF283" s="43"/>
      <c r="DIG283" s="43"/>
      <c r="DIH283" s="43"/>
      <c r="DII283" s="43"/>
      <c r="DIJ283" s="43"/>
      <c r="DIK283" s="43"/>
      <c r="DIL283" s="43"/>
      <c r="DIM283" s="43"/>
      <c r="DIN283" s="43"/>
      <c r="DIO283" s="43"/>
      <c r="DIP283" s="43"/>
      <c r="DIQ283" s="43"/>
      <c r="DIR283" s="43"/>
      <c r="DIS283" s="43"/>
      <c r="DIT283" s="43"/>
      <c r="DIU283" s="43"/>
      <c r="DIV283" s="43"/>
      <c r="DIW283" s="43"/>
      <c r="DIX283" s="43"/>
      <c r="DIY283" s="43"/>
      <c r="DIZ283" s="43"/>
      <c r="DJA283" s="43"/>
      <c r="DJB283" s="43"/>
      <c r="DJC283" s="43"/>
      <c r="DJD283" s="43"/>
      <c r="DJE283" s="43"/>
      <c r="DJF283" s="43"/>
      <c r="DJG283" s="43"/>
      <c r="DJH283" s="43"/>
      <c r="DJI283" s="43"/>
      <c r="DJJ283" s="43"/>
      <c r="DJK283" s="43"/>
      <c r="DJL283" s="43"/>
      <c r="DJM283" s="43"/>
      <c r="DJN283" s="43"/>
      <c r="DJO283" s="43"/>
      <c r="DJP283" s="43"/>
      <c r="DJQ283" s="43"/>
      <c r="DJR283" s="43"/>
      <c r="DJS283" s="43"/>
      <c r="DJT283" s="43"/>
      <c r="DJU283" s="43"/>
      <c r="DJV283" s="43"/>
      <c r="DJW283" s="43"/>
      <c r="DJX283" s="43"/>
      <c r="DJY283" s="43"/>
      <c r="DJZ283" s="43"/>
      <c r="DKA283" s="43"/>
      <c r="DKB283" s="43"/>
      <c r="DKC283" s="43"/>
      <c r="DKD283" s="43"/>
      <c r="DKE283" s="43"/>
      <c r="DKF283" s="43"/>
      <c r="DKG283" s="43"/>
      <c r="DKH283" s="43"/>
      <c r="DKI283" s="43"/>
      <c r="DKJ283" s="43"/>
      <c r="DKK283" s="43"/>
      <c r="DKL283" s="43"/>
      <c r="DKM283" s="43"/>
      <c r="DKN283" s="43"/>
      <c r="DKO283" s="43"/>
      <c r="DKP283" s="43"/>
      <c r="DKQ283" s="43"/>
      <c r="DKR283" s="43"/>
      <c r="DKS283" s="43"/>
      <c r="DKT283" s="43"/>
      <c r="DKU283" s="43"/>
      <c r="DKV283" s="43"/>
      <c r="DKW283" s="43"/>
      <c r="DKX283" s="43"/>
      <c r="DKY283" s="43"/>
      <c r="DKZ283" s="43"/>
      <c r="DLA283" s="43"/>
      <c r="DLB283" s="43"/>
      <c r="DLC283" s="43"/>
      <c r="DLD283" s="43"/>
      <c r="DLE283" s="43"/>
      <c r="DLF283" s="43"/>
      <c r="DLG283" s="43"/>
      <c r="DLH283" s="43"/>
      <c r="DLI283" s="43"/>
      <c r="DLJ283" s="43"/>
      <c r="DLK283" s="43"/>
      <c r="DLL283" s="43"/>
      <c r="DLM283" s="43"/>
      <c r="DLN283" s="43"/>
      <c r="DLO283" s="43"/>
      <c r="DLP283" s="43"/>
      <c r="DLQ283" s="43"/>
      <c r="DLR283" s="43"/>
      <c r="DLS283" s="43"/>
      <c r="DLT283" s="43"/>
      <c r="DLU283" s="43"/>
      <c r="DLV283" s="43"/>
      <c r="DLW283" s="43"/>
      <c r="DLX283" s="43"/>
      <c r="DLY283" s="43"/>
      <c r="DLZ283" s="43"/>
      <c r="DMA283" s="43"/>
      <c r="DMB283" s="43"/>
      <c r="DMC283" s="43"/>
      <c r="DMD283" s="43"/>
      <c r="DME283" s="43"/>
      <c r="DMF283" s="43"/>
      <c r="DMG283" s="43"/>
      <c r="DMH283" s="43"/>
      <c r="DMI283" s="43"/>
      <c r="DMJ283" s="43"/>
      <c r="DMK283" s="43"/>
      <c r="DML283" s="43"/>
      <c r="DMM283" s="43"/>
      <c r="DMN283" s="43"/>
      <c r="DMO283" s="43"/>
      <c r="DMP283" s="43"/>
      <c r="DMQ283" s="43"/>
      <c r="DMR283" s="43"/>
      <c r="DMS283" s="43"/>
      <c r="DMT283" s="43"/>
      <c r="DMU283" s="43"/>
      <c r="DMV283" s="43"/>
      <c r="DMW283" s="43"/>
      <c r="DMX283" s="43"/>
      <c r="DMY283" s="43"/>
      <c r="DMZ283" s="43"/>
      <c r="DNA283" s="43"/>
      <c r="DNB283" s="43"/>
      <c r="DNC283" s="43"/>
      <c r="DND283" s="43"/>
      <c r="DNE283" s="43"/>
      <c r="DNF283" s="43"/>
      <c r="DNG283" s="43"/>
      <c r="DNH283" s="43"/>
      <c r="DNI283" s="43"/>
      <c r="DNJ283" s="43"/>
      <c r="DNK283" s="43"/>
      <c r="DNL283" s="43"/>
      <c r="DNM283" s="43"/>
      <c r="DNN283" s="43"/>
      <c r="DNO283" s="43"/>
      <c r="DNP283" s="43"/>
      <c r="DNQ283" s="43"/>
      <c r="DNR283" s="43"/>
      <c r="DNS283" s="43"/>
      <c r="DNT283" s="43"/>
      <c r="DNU283" s="43"/>
      <c r="DNV283" s="43"/>
      <c r="DNW283" s="43"/>
      <c r="DNX283" s="43"/>
      <c r="DNY283" s="43"/>
      <c r="DNZ283" s="43"/>
      <c r="DOA283" s="43"/>
      <c r="DOB283" s="43"/>
      <c r="DOC283" s="43"/>
      <c r="DOD283" s="43"/>
      <c r="DOE283" s="43"/>
      <c r="DOF283" s="43"/>
      <c r="DOG283" s="43"/>
      <c r="DOH283" s="43"/>
      <c r="DOI283" s="43"/>
      <c r="DOJ283" s="43"/>
      <c r="DOK283" s="43"/>
      <c r="DOL283" s="43"/>
      <c r="DOM283" s="43"/>
      <c r="DON283" s="43"/>
      <c r="DOO283" s="43"/>
      <c r="DOP283" s="43"/>
      <c r="DOQ283" s="43"/>
      <c r="DOR283" s="43"/>
      <c r="DOS283" s="43"/>
      <c r="DOT283" s="43"/>
      <c r="DOU283" s="43"/>
      <c r="DOV283" s="43"/>
      <c r="DOW283" s="43"/>
      <c r="DOX283" s="43"/>
      <c r="DOY283" s="43"/>
      <c r="DOZ283" s="43"/>
      <c r="DPA283" s="43"/>
      <c r="DPB283" s="43"/>
      <c r="DPC283" s="43"/>
      <c r="DPD283" s="43"/>
      <c r="DPE283" s="43"/>
      <c r="DPF283" s="43"/>
      <c r="DPG283" s="43"/>
      <c r="DPH283" s="43"/>
      <c r="DPI283" s="43"/>
      <c r="DPJ283" s="43"/>
      <c r="DPK283" s="43"/>
      <c r="DPL283" s="43"/>
      <c r="DPM283" s="43"/>
      <c r="DPN283" s="43"/>
      <c r="DPO283" s="43"/>
      <c r="DPP283" s="43"/>
      <c r="DPQ283" s="43"/>
      <c r="DPR283" s="43"/>
      <c r="DPS283" s="43"/>
      <c r="DPT283" s="43"/>
      <c r="DPU283" s="43"/>
      <c r="DPV283" s="43"/>
      <c r="DPW283" s="43"/>
      <c r="DPX283" s="43"/>
      <c r="DPY283" s="43"/>
      <c r="DPZ283" s="43"/>
      <c r="DQA283" s="43"/>
      <c r="DQB283" s="43"/>
      <c r="DQC283" s="43"/>
      <c r="DQD283" s="43"/>
      <c r="DQE283" s="43"/>
      <c r="DQF283" s="43"/>
      <c r="DQG283" s="43"/>
      <c r="DQH283" s="43"/>
      <c r="DQI283" s="43"/>
      <c r="DQJ283" s="43"/>
      <c r="DQK283" s="43"/>
      <c r="DQL283" s="43"/>
      <c r="DQM283" s="43"/>
      <c r="DQN283" s="43"/>
      <c r="DQO283" s="43"/>
      <c r="DQP283" s="43"/>
      <c r="DQQ283" s="43"/>
      <c r="DQR283" s="43"/>
      <c r="DQS283" s="43"/>
      <c r="DQT283" s="43"/>
      <c r="DQU283" s="43"/>
      <c r="DQV283" s="43"/>
      <c r="DQW283" s="43"/>
      <c r="DQX283" s="43"/>
      <c r="DQY283" s="43"/>
      <c r="DQZ283" s="43"/>
      <c r="DRA283" s="43"/>
      <c r="DRB283" s="43"/>
      <c r="DRC283" s="43"/>
      <c r="DRD283" s="43"/>
      <c r="DRE283" s="43"/>
      <c r="DRF283" s="43"/>
      <c r="DRG283" s="43"/>
      <c r="DRH283" s="43"/>
      <c r="DRI283" s="43"/>
      <c r="DRJ283" s="43"/>
      <c r="DRK283" s="43"/>
      <c r="DRL283" s="43"/>
      <c r="DRM283" s="43"/>
      <c r="DRN283" s="43"/>
      <c r="DRO283" s="43"/>
      <c r="DRP283" s="43"/>
      <c r="DRQ283" s="43"/>
      <c r="DRR283" s="43"/>
      <c r="DRS283" s="43"/>
      <c r="DRT283" s="43"/>
      <c r="DRU283" s="43"/>
      <c r="DRV283" s="43"/>
      <c r="DRW283" s="43"/>
      <c r="DRX283" s="43"/>
      <c r="DRY283" s="43"/>
      <c r="DRZ283" s="43"/>
      <c r="DSA283" s="43"/>
      <c r="DSB283" s="43"/>
      <c r="DSC283" s="43"/>
      <c r="DSD283" s="43"/>
      <c r="DSE283" s="43"/>
      <c r="DSF283" s="43"/>
      <c r="DSG283" s="43"/>
      <c r="DSH283" s="43"/>
      <c r="DSI283" s="43"/>
      <c r="DSJ283" s="43"/>
      <c r="DSK283" s="43"/>
      <c r="DSL283" s="43"/>
      <c r="DSM283" s="43"/>
      <c r="DSN283" s="43"/>
      <c r="DSO283" s="43"/>
      <c r="DSP283" s="43"/>
      <c r="DSQ283" s="43"/>
      <c r="DSR283" s="43"/>
      <c r="DSS283" s="43"/>
      <c r="DST283" s="43"/>
      <c r="DSU283" s="43"/>
      <c r="DSV283" s="43"/>
      <c r="DSW283" s="43"/>
      <c r="DSX283" s="43"/>
      <c r="DSY283" s="43"/>
      <c r="DSZ283" s="43"/>
      <c r="DTA283" s="43"/>
      <c r="DTB283" s="43"/>
      <c r="DTC283" s="43"/>
      <c r="DTD283" s="43"/>
      <c r="DTE283" s="43"/>
      <c r="DTF283" s="43"/>
      <c r="DTG283" s="43"/>
      <c r="DTH283" s="43"/>
      <c r="DTI283" s="43"/>
      <c r="DTJ283" s="43"/>
      <c r="DTK283" s="43"/>
      <c r="DTL283" s="43"/>
      <c r="DTM283" s="43"/>
      <c r="DTN283" s="43"/>
      <c r="DTO283" s="43"/>
      <c r="DTP283" s="43"/>
      <c r="DTQ283" s="43"/>
      <c r="DTR283" s="43"/>
      <c r="DTS283" s="43"/>
      <c r="DTT283" s="43"/>
      <c r="DTU283" s="43"/>
      <c r="DTV283" s="43"/>
      <c r="DTW283" s="43"/>
      <c r="DTX283" s="43"/>
      <c r="DTY283" s="43"/>
      <c r="DTZ283" s="43"/>
      <c r="DUA283" s="43"/>
      <c r="DUB283" s="43"/>
      <c r="DUC283" s="43"/>
      <c r="DUD283" s="43"/>
      <c r="DUE283" s="43"/>
      <c r="DUF283" s="43"/>
      <c r="DUG283" s="43"/>
      <c r="DUH283" s="43"/>
      <c r="DUI283" s="43"/>
      <c r="DUJ283" s="43"/>
      <c r="DUK283" s="43"/>
      <c r="DUL283" s="43"/>
      <c r="DUM283" s="43"/>
      <c r="DUN283" s="43"/>
      <c r="DUO283" s="43"/>
      <c r="DUP283" s="43"/>
      <c r="DUQ283" s="43"/>
      <c r="DUR283" s="43"/>
      <c r="DUS283" s="43"/>
      <c r="DUT283" s="43"/>
      <c r="DUU283" s="43"/>
      <c r="DUV283" s="43"/>
      <c r="DUW283" s="43"/>
      <c r="DUX283" s="43"/>
      <c r="DUY283" s="43"/>
      <c r="DUZ283" s="43"/>
      <c r="DVA283" s="43"/>
      <c r="DVB283" s="43"/>
      <c r="DVC283" s="43"/>
      <c r="DVD283" s="43"/>
      <c r="DVE283" s="43"/>
      <c r="DVF283" s="43"/>
      <c r="DVG283" s="43"/>
      <c r="DVH283" s="43"/>
      <c r="DVI283" s="43"/>
      <c r="DVJ283" s="43"/>
      <c r="DVK283" s="43"/>
      <c r="DVL283" s="43"/>
      <c r="DVM283" s="43"/>
      <c r="DVN283" s="43"/>
      <c r="DVO283" s="43"/>
      <c r="DVP283" s="43"/>
      <c r="DVQ283" s="43"/>
      <c r="DVR283" s="43"/>
      <c r="DVS283" s="43"/>
      <c r="DVT283" s="43"/>
      <c r="DVU283" s="43"/>
      <c r="DVV283" s="43"/>
      <c r="DVW283" s="43"/>
      <c r="DVX283" s="43"/>
      <c r="DVY283" s="43"/>
      <c r="DVZ283" s="43"/>
      <c r="DWA283" s="43"/>
      <c r="DWB283" s="43"/>
      <c r="DWC283" s="43"/>
      <c r="DWD283" s="43"/>
      <c r="DWE283" s="43"/>
      <c r="DWF283" s="43"/>
      <c r="DWG283" s="43"/>
      <c r="DWH283" s="43"/>
      <c r="DWI283" s="43"/>
      <c r="DWJ283" s="43"/>
      <c r="DWK283" s="43"/>
      <c r="DWL283" s="43"/>
      <c r="DWM283" s="43"/>
      <c r="DWN283" s="43"/>
      <c r="DWO283" s="43"/>
      <c r="DWP283" s="43"/>
      <c r="DWQ283" s="43"/>
      <c r="DWR283" s="43"/>
      <c r="DWS283" s="43"/>
      <c r="DWT283" s="43"/>
      <c r="DWU283" s="43"/>
      <c r="DWV283" s="43"/>
      <c r="DWW283" s="43"/>
      <c r="DWX283" s="43"/>
      <c r="DWY283" s="43"/>
      <c r="DWZ283" s="43"/>
      <c r="DXA283" s="43"/>
      <c r="DXB283" s="43"/>
      <c r="DXC283" s="43"/>
      <c r="DXD283" s="43"/>
      <c r="DXE283" s="43"/>
      <c r="DXF283" s="43"/>
      <c r="DXG283" s="43"/>
      <c r="DXH283" s="43"/>
      <c r="DXI283" s="43"/>
      <c r="DXJ283" s="43"/>
      <c r="DXK283" s="43"/>
      <c r="DXL283" s="43"/>
      <c r="DXM283" s="43"/>
      <c r="DXN283" s="43"/>
      <c r="DXO283" s="43"/>
      <c r="DXP283" s="43"/>
      <c r="DXQ283" s="43"/>
      <c r="DXR283" s="43"/>
      <c r="DXS283" s="43"/>
      <c r="DXT283" s="43"/>
      <c r="DXU283" s="43"/>
      <c r="DXV283" s="43"/>
      <c r="DXW283" s="43"/>
      <c r="DXX283" s="43"/>
      <c r="DXY283" s="43"/>
      <c r="DXZ283" s="43"/>
      <c r="DYA283" s="43"/>
      <c r="DYB283" s="43"/>
      <c r="DYC283" s="43"/>
      <c r="DYD283" s="43"/>
      <c r="DYE283" s="43"/>
      <c r="DYF283" s="43"/>
      <c r="DYG283" s="43"/>
      <c r="DYH283" s="43"/>
      <c r="DYI283" s="43"/>
      <c r="DYJ283" s="43"/>
      <c r="DYK283" s="43"/>
      <c r="DYL283" s="43"/>
      <c r="DYM283" s="43"/>
      <c r="DYN283" s="43"/>
      <c r="DYO283" s="43"/>
      <c r="DYP283" s="43"/>
      <c r="DYQ283" s="43"/>
      <c r="DYR283" s="43"/>
      <c r="DYS283" s="43"/>
      <c r="DYT283" s="43"/>
      <c r="DYU283" s="43"/>
      <c r="DYV283" s="43"/>
      <c r="DYW283" s="43"/>
      <c r="DYX283" s="43"/>
      <c r="DYY283" s="43"/>
      <c r="DYZ283" s="43"/>
      <c r="DZA283" s="43"/>
      <c r="DZB283" s="43"/>
      <c r="DZC283" s="43"/>
      <c r="DZD283" s="43"/>
      <c r="DZE283" s="43"/>
      <c r="DZF283" s="43"/>
      <c r="DZG283" s="43"/>
      <c r="DZH283" s="43"/>
      <c r="DZI283" s="43"/>
      <c r="DZJ283" s="43"/>
      <c r="DZK283" s="43"/>
      <c r="DZL283" s="43"/>
      <c r="DZM283" s="43"/>
      <c r="DZN283" s="43"/>
      <c r="DZO283" s="43"/>
      <c r="DZP283" s="43"/>
      <c r="DZQ283" s="43"/>
      <c r="DZR283" s="43"/>
      <c r="DZS283" s="43"/>
      <c r="DZT283" s="43"/>
      <c r="DZU283" s="43"/>
      <c r="DZV283" s="43"/>
      <c r="DZW283" s="43"/>
      <c r="DZX283" s="43"/>
      <c r="DZY283" s="43"/>
      <c r="DZZ283" s="43"/>
      <c r="EAA283" s="43"/>
      <c r="EAB283" s="43"/>
      <c r="EAC283" s="43"/>
      <c r="EAD283" s="43"/>
      <c r="EAE283" s="43"/>
      <c r="EAF283" s="43"/>
      <c r="EAG283" s="43"/>
      <c r="EAH283" s="43"/>
      <c r="EAI283" s="43"/>
      <c r="EAJ283" s="43"/>
      <c r="EAK283" s="43"/>
      <c r="EAL283" s="43"/>
      <c r="EAM283" s="43"/>
      <c r="EAN283" s="43"/>
      <c r="EAO283" s="43"/>
      <c r="EAP283" s="43"/>
      <c r="EAQ283" s="43"/>
      <c r="EAR283" s="43"/>
      <c r="EAS283" s="43"/>
      <c r="EAT283" s="43"/>
      <c r="EAU283" s="43"/>
      <c r="EAV283" s="43"/>
      <c r="EAW283" s="43"/>
      <c r="EAX283" s="43"/>
      <c r="EAY283" s="43"/>
      <c r="EAZ283" s="43"/>
      <c r="EBA283" s="43"/>
      <c r="EBB283" s="43"/>
      <c r="EBC283" s="43"/>
      <c r="EBD283" s="43"/>
      <c r="EBE283" s="43"/>
      <c r="EBF283" s="43"/>
      <c r="EBG283" s="43"/>
      <c r="EBH283" s="43"/>
      <c r="EBI283" s="43"/>
      <c r="EBJ283" s="43"/>
      <c r="EBK283" s="43"/>
      <c r="EBL283" s="43"/>
      <c r="EBM283" s="43"/>
      <c r="EBN283" s="43"/>
      <c r="EBO283" s="43"/>
      <c r="EBP283" s="43"/>
      <c r="EBQ283" s="43"/>
      <c r="EBR283" s="43"/>
      <c r="EBS283" s="43"/>
      <c r="EBT283" s="43"/>
      <c r="EBU283" s="43"/>
      <c r="EBV283" s="43"/>
      <c r="EBW283" s="43"/>
      <c r="EBX283" s="43"/>
      <c r="EBY283" s="43"/>
      <c r="EBZ283" s="43"/>
      <c r="ECA283" s="43"/>
      <c r="ECB283" s="43"/>
      <c r="ECC283" s="43"/>
      <c r="ECD283" s="43"/>
      <c r="ECE283" s="43"/>
      <c r="ECF283" s="43"/>
      <c r="ECG283" s="43"/>
      <c r="ECH283" s="43"/>
      <c r="ECI283" s="43"/>
      <c r="ECJ283" s="43"/>
      <c r="ECK283" s="43"/>
      <c r="ECL283" s="43"/>
      <c r="ECM283" s="43"/>
      <c r="ECN283" s="43"/>
      <c r="ECO283" s="43"/>
      <c r="ECP283" s="43"/>
      <c r="ECQ283" s="43"/>
      <c r="ECR283" s="43"/>
      <c r="ECS283" s="43"/>
      <c r="ECT283" s="43"/>
      <c r="ECU283" s="43"/>
      <c r="ECV283" s="43"/>
      <c r="ECW283" s="43"/>
      <c r="ECX283" s="43"/>
      <c r="ECY283" s="43"/>
      <c r="ECZ283" s="43"/>
      <c r="EDA283" s="43"/>
      <c r="EDB283" s="43"/>
      <c r="EDC283" s="43"/>
      <c r="EDD283" s="43"/>
      <c r="EDE283" s="43"/>
      <c r="EDF283" s="43"/>
      <c r="EDG283" s="43"/>
      <c r="EDH283" s="43"/>
      <c r="EDI283" s="43"/>
      <c r="EDJ283" s="43"/>
      <c r="EDK283" s="43"/>
      <c r="EDL283" s="43"/>
      <c r="EDM283" s="43"/>
      <c r="EDN283" s="43"/>
      <c r="EDO283" s="43"/>
      <c r="EDP283" s="43"/>
      <c r="EDQ283" s="43"/>
      <c r="EDR283" s="43"/>
      <c r="EDS283" s="43"/>
      <c r="EDT283" s="43"/>
      <c r="EDU283" s="43"/>
      <c r="EDV283" s="43"/>
      <c r="EDW283" s="43"/>
      <c r="EDX283" s="43"/>
      <c r="EDY283" s="43"/>
      <c r="EDZ283" s="43"/>
      <c r="EEA283" s="43"/>
      <c r="EEB283" s="43"/>
      <c r="EEC283" s="43"/>
      <c r="EED283" s="43"/>
      <c r="EEE283" s="43"/>
      <c r="EEF283" s="43"/>
      <c r="EEG283" s="43"/>
      <c r="EEH283" s="43"/>
      <c r="EEI283" s="43"/>
      <c r="EEJ283" s="43"/>
      <c r="EEK283" s="43"/>
      <c r="EEL283" s="43"/>
      <c r="EEM283" s="43"/>
      <c r="EEN283" s="43"/>
      <c r="EEO283" s="43"/>
      <c r="EEP283" s="43"/>
      <c r="EEQ283" s="43"/>
      <c r="EER283" s="43"/>
      <c r="EES283" s="43"/>
      <c r="EET283" s="43"/>
      <c r="EEU283" s="43"/>
      <c r="EEV283" s="43"/>
      <c r="EEW283" s="43"/>
      <c r="EEX283" s="43"/>
      <c r="EEY283" s="43"/>
      <c r="EEZ283" s="43"/>
      <c r="EFA283" s="43"/>
      <c r="EFB283" s="43"/>
      <c r="EFC283" s="43"/>
      <c r="EFD283" s="43"/>
      <c r="EFE283" s="43"/>
      <c r="EFF283" s="43"/>
      <c r="EFG283" s="43"/>
      <c r="EFH283" s="43"/>
      <c r="EFI283" s="43"/>
      <c r="EFJ283" s="43"/>
      <c r="EFK283" s="43"/>
      <c r="EFL283" s="43"/>
      <c r="EFM283" s="43"/>
      <c r="EFN283" s="43"/>
      <c r="EFO283" s="43"/>
      <c r="EFP283" s="43"/>
      <c r="EFQ283" s="43"/>
      <c r="EFR283" s="43"/>
      <c r="EFS283" s="43"/>
      <c r="EFT283" s="43"/>
      <c r="EFU283" s="43"/>
      <c r="EFV283" s="43"/>
      <c r="EFW283" s="43"/>
      <c r="EFX283" s="43"/>
      <c r="EFY283" s="43"/>
      <c r="EFZ283" s="43"/>
      <c r="EGA283" s="43"/>
      <c r="EGB283" s="43"/>
      <c r="EGC283" s="43"/>
      <c r="EGD283" s="43"/>
      <c r="EGE283" s="43"/>
      <c r="EGF283" s="43"/>
      <c r="EGG283" s="43"/>
      <c r="EGH283" s="43"/>
      <c r="EGI283" s="43"/>
      <c r="EGJ283" s="43"/>
      <c r="EGK283" s="43"/>
      <c r="EGL283" s="43"/>
      <c r="EGM283" s="43"/>
      <c r="EGN283" s="43"/>
      <c r="EGO283" s="43"/>
      <c r="EGP283" s="43"/>
      <c r="EGQ283" s="43"/>
      <c r="EGR283" s="43"/>
      <c r="EGS283" s="43"/>
      <c r="EGT283" s="43"/>
      <c r="EGU283" s="43"/>
      <c r="EGV283" s="43"/>
      <c r="EGW283" s="43"/>
      <c r="EGX283" s="43"/>
      <c r="EGY283" s="43"/>
      <c r="EGZ283" s="43"/>
      <c r="EHA283" s="43"/>
      <c r="EHB283" s="43"/>
      <c r="EHC283" s="43"/>
      <c r="EHD283" s="43"/>
      <c r="EHE283" s="43"/>
      <c r="EHF283" s="43"/>
      <c r="EHG283" s="43"/>
      <c r="EHH283" s="43"/>
      <c r="EHI283" s="43"/>
      <c r="EHJ283" s="43"/>
      <c r="EHK283" s="43"/>
      <c r="EHL283" s="43"/>
      <c r="EHM283" s="43"/>
      <c r="EHN283" s="43"/>
      <c r="EHO283" s="43"/>
      <c r="EHP283" s="43"/>
      <c r="EHQ283" s="43"/>
      <c r="EHR283" s="43"/>
      <c r="EHS283" s="43"/>
      <c r="EHT283" s="43"/>
      <c r="EHU283" s="43"/>
      <c r="EHV283" s="43"/>
      <c r="EHW283" s="43"/>
      <c r="EHX283" s="43"/>
      <c r="EHY283" s="43"/>
      <c r="EHZ283" s="43"/>
      <c r="EIA283" s="43"/>
      <c r="EIB283" s="43"/>
      <c r="EIC283" s="43"/>
      <c r="EID283" s="43"/>
      <c r="EIE283" s="43"/>
      <c r="EIF283" s="43"/>
      <c r="EIG283" s="43"/>
      <c r="EIH283" s="43"/>
      <c r="EII283" s="43"/>
      <c r="EIJ283" s="43"/>
      <c r="EIK283" s="43"/>
      <c r="EIL283" s="43"/>
      <c r="EIM283" s="43"/>
      <c r="EIN283" s="43"/>
      <c r="EIO283" s="43"/>
      <c r="EIP283" s="43"/>
      <c r="EIQ283" s="43"/>
      <c r="EIR283" s="43"/>
      <c r="EIS283" s="43"/>
      <c r="EIT283" s="43"/>
      <c r="EIU283" s="43"/>
      <c r="EIV283" s="43"/>
      <c r="EIW283" s="43"/>
      <c r="EIX283" s="43"/>
      <c r="EIY283" s="43"/>
      <c r="EIZ283" s="43"/>
      <c r="EJA283" s="43"/>
      <c r="EJB283" s="43"/>
      <c r="EJC283" s="43"/>
      <c r="EJD283" s="43"/>
      <c r="EJE283" s="43"/>
      <c r="EJF283" s="43"/>
      <c r="EJG283" s="43"/>
      <c r="EJH283" s="43"/>
      <c r="EJI283" s="43"/>
      <c r="EJJ283" s="43"/>
      <c r="EJK283" s="43"/>
      <c r="EJL283" s="43"/>
      <c r="EJM283" s="43"/>
      <c r="EJN283" s="43"/>
      <c r="EJO283" s="43"/>
      <c r="EJP283" s="43"/>
      <c r="EJQ283" s="43"/>
      <c r="EJR283" s="43"/>
      <c r="EJS283" s="43"/>
      <c r="EJT283" s="43"/>
      <c r="EJU283" s="43"/>
      <c r="EJV283" s="43"/>
      <c r="EJW283" s="43"/>
      <c r="EJX283" s="43"/>
      <c r="EJY283" s="43"/>
      <c r="EJZ283" s="43"/>
      <c r="EKA283" s="43"/>
      <c r="EKB283" s="43"/>
      <c r="EKC283" s="43"/>
      <c r="EKD283" s="43"/>
      <c r="EKE283" s="43"/>
      <c r="EKF283" s="43"/>
      <c r="EKG283" s="43"/>
      <c r="EKH283" s="43"/>
      <c r="EKI283" s="43"/>
      <c r="EKJ283" s="43"/>
      <c r="EKK283" s="43"/>
      <c r="EKL283" s="43"/>
      <c r="EKM283" s="43"/>
      <c r="EKN283" s="43"/>
      <c r="EKO283" s="43"/>
      <c r="EKP283" s="43"/>
      <c r="EKQ283" s="43"/>
      <c r="EKR283" s="43"/>
      <c r="EKS283" s="43"/>
      <c r="EKT283" s="43"/>
      <c r="EKU283" s="43"/>
      <c r="EKV283" s="43"/>
      <c r="EKW283" s="43"/>
      <c r="EKX283" s="43"/>
      <c r="EKY283" s="43"/>
      <c r="EKZ283" s="43"/>
      <c r="ELA283" s="43"/>
      <c r="ELB283" s="43"/>
      <c r="ELC283" s="43"/>
      <c r="ELD283" s="43"/>
      <c r="ELE283" s="43"/>
      <c r="ELF283" s="43"/>
      <c r="ELG283" s="43"/>
      <c r="ELH283" s="43"/>
      <c r="ELI283" s="43"/>
      <c r="ELJ283" s="43"/>
      <c r="ELK283" s="43"/>
      <c r="ELL283" s="43"/>
      <c r="ELM283" s="43"/>
      <c r="ELN283" s="43"/>
      <c r="ELO283" s="43"/>
      <c r="ELP283" s="43"/>
      <c r="ELQ283" s="43"/>
      <c r="ELR283" s="43"/>
      <c r="ELS283" s="43"/>
      <c r="ELT283" s="43"/>
      <c r="ELU283" s="43"/>
      <c r="ELV283" s="43"/>
      <c r="ELW283" s="43"/>
      <c r="ELX283" s="43"/>
      <c r="ELY283" s="43"/>
      <c r="ELZ283" s="43"/>
      <c r="EMA283" s="43"/>
      <c r="EMB283" s="43"/>
      <c r="EMC283" s="43"/>
      <c r="EMD283" s="43"/>
      <c r="EME283" s="43"/>
      <c r="EMF283" s="43"/>
      <c r="EMG283" s="43"/>
      <c r="EMH283" s="43"/>
      <c r="EMI283" s="43"/>
      <c r="EMJ283" s="43"/>
      <c r="EMK283" s="43"/>
      <c r="EML283" s="43"/>
      <c r="EMM283" s="43"/>
      <c r="EMN283" s="43"/>
      <c r="EMO283" s="43"/>
      <c r="EMP283" s="43"/>
      <c r="EMQ283" s="43"/>
      <c r="EMR283" s="43"/>
      <c r="EMS283" s="43"/>
      <c r="EMT283" s="43"/>
      <c r="EMU283" s="43"/>
      <c r="EMV283" s="43"/>
      <c r="EMW283" s="43"/>
      <c r="EMX283" s="43"/>
      <c r="EMY283" s="43"/>
      <c r="EMZ283" s="43"/>
      <c r="ENA283" s="43"/>
      <c r="ENB283" s="43"/>
      <c r="ENC283" s="43"/>
      <c r="END283" s="43"/>
      <c r="ENE283" s="43"/>
      <c r="ENF283" s="43"/>
      <c r="ENG283" s="43"/>
      <c r="ENH283" s="43"/>
      <c r="ENI283" s="43"/>
      <c r="ENJ283" s="43"/>
      <c r="ENK283" s="43"/>
      <c r="ENL283" s="43"/>
      <c r="ENM283" s="43"/>
      <c r="ENN283" s="43"/>
      <c r="ENO283" s="43"/>
      <c r="ENP283" s="43"/>
      <c r="ENQ283" s="43"/>
      <c r="ENR283" s="43"/>
      <c r="ENS283" s="43"/>
      <c r="ENT283" s="43"/>
      <c r="ENU283" s="43"/>
      <c r="ENV283" s="43"/>
      <c r="ENW283" s="43"/>
      <c r="ENX283" s="43"/>
      <c r="ENY283" s="43"/>
      <c r="ENZ283" s="43"/>
      <c r="EOA283" s="43"/>
      <c r="EOB283" s="43"/>
      <c r="EOC283" s="43"/>
      <c r="EOD283" s="43"/>
      <c r="EOE283" s="43"/>
      <c r="EOF283" s="43"/>
      <c r="EOG283" s="43"/>
      <c r="EOH283" s="43"/>
      <c r="EOI283" s="43"/>
      <c r="EOJ283" s="43"/>
      <c r="EOK283" s="43"/>
      <c r="EOL283" s="43"/>
      <c r="EOM283" s="43"/>
      <c r="EON283" s="43"/>
      <c r="EOO283" s="43"/>
      <c r="EOP283" s="43"/>
      <c r="EOQ283" s="43"/>
      <c r="EOR283" s="43"/>
      <c r="EOS283" s="43"/>
      <c r="EOT283" s="43"/>
      <c r="EOU283" s="43"/>
      <c r="EOV283" s="43"/>
      <c r="EOW283" s="43"/>
      <c r="EOX283" s="43"/>
      <c r="EOY283" s="43"/>
      <c r="EOZ283" s="43"/>
      <c r="EPA283" s="43"/>
      <c r="EPB283" s="43"/>
      <c r="EPC283" s="43"/>
      <c r="EPD283" s="43"/>
      <c r="EPE283" s="43"/>
      <c r="EPF283" s="43"/>
      <c r="EPG283" s="43"/>
      <c r="EPH283" s="43"/>
      <c r="EPI283" s="43"/>
      <c r="EPJ283" s="43"/>
      <c r="EPK283" s="43"/>
      <c r="EPL283" s="43"/>
      <c r="EPM283" s="43"/>
      <c r="EPN283" s="43"/>
      <c r="EPO283" s="43"/>
      <c r="EPP283" s="43"/>
      <c r="EPQ283" s="43"/>
      <c r="EPR283" s="43"/>
      <c r="EPS283" s="43"/>
      <c r="EPT283" s="43"/>
      <c r="EPU283" s="43"/>
      <c r="EPV283" s="43"/>
      <c r="EPW283" s="43"/>
      <c r="EPX283" s="43"/>
      <c r="EPY283" s="43"/>
      <c r="EPZ283" s="43"/>
      <c r="EQA283" s="43"/>
      <c r="EQB283" s="43"/>
      <c r="EQC283" s="43"/>
      <c r="EQD283" s="43"/>
      <c r="EQE283" s="43"/>
      <c r="EQF283" s="43"/>
      <c r="EQG283" s="43"/>
      <c r="EQH283" s="43"/>
      <c r="EQI283" s="43"/>
      <c r="EQJ283" s="43"/>
      <c r="EQK283" s="43"/>
      <c r="EQL283" s="43"/>
      <c r="EQM283" s="43"/>
      <c r="EQN283" s="43"/>
      <c r="EQO283" s="43"/>
      <c r="EQP283" s="43"/>
      <c r="EQQ283" s="43"/>
      <c r="EQR283" s="43"/>
      <c r="EQS283" s="43"/>
      <c r="EQT283" s="43"/>
      <c r="EQU283" s="43"/>
      <c r="EQV283" s="43"/>
      <c r="EQW283" s="43"/>
      <c r="EQX283" s="43"/>
      <c r="EQY283" s="43"/>
      <c r="EQZ283" s="43"/>
      <c r="ERA283" s="43"/>
      <c r="ERB283" s="43"/>
      <c r="ERC283" s="43"/>
      <c r="ERD283" s="43"/>
      <c r="ERE283" s="43"/>
      <c r="ERF283" s="43"/>
      <c r="ERG283" s="43"/>
      <c r="ERH283" s="43"/>
      <c r="ERI283" s="43"/>
      <c r="ERJ283" s="43"/>
      <c r="ERK283" s="43"/>
      <c r="ERL283" s="43"/>
      <c r="ERM283" s="43"/>
      <c r="ERN283" s="43"/>
      <c r="ERO283" s="43"/>
      <c r="ERP283" s="43"/>
      <c r="ERQ283" s="43"/>
      <c r="ERR283" s="43"/>
      <c r="ERS283" s="43"/>
      <c r="ERT283" s="43"/>
      <c r="ERU283" s="43"/>
      <c r="ERV283" s="43"/>
      <c r="ERW283" s="43"/>
      <c r="ERX283" s="43"/>
      <c r="ERY283" s="43"/>
      <c r="ERZ283" s="43"/>
      <c r="ESA283" s="43"/>
      <c r="ESB283" s="43"/>
      <c r="ESC283" s="43"/>
      <c r="ESD283" s="43"/>
      <c r="ESE283" s="43"/>
      <c r="ESF283" s="43"/>
      <c r="ESG283" s="43"/>
      <c r="ESH283" s="43"/>
      <c r="ESI283" s="43"/>
      <c r="ESJ283" s="43"/>
      <c r="ESK283" s="43"/>
      <c r="ESL283" s="43"/>
      <c r="ESM283" s="43"/>
      <c r="ESN283" s="43"/>
      <c r="ESO283" s="43"/>
      <c r="ESP283" s="43"/>
      <c r="ESQ283" s="43"/>
      <c r="ESR283" s="43"/>
      <c r="ESS283" s="43"/>
      <c r="EST283" s="43"/>
      <c r="ESU283" s="43"/>
      <c r="ESV283" s="43"/>
      <c r="ESW283" s="43"/>
      <c r="ESX283" s="43"/>
      <c r="ESY283" s="43"/>
      <c r="ESZ283" s="43"/>
      <c r="ETA283" s="43"/>
      <c r="ETB283" s="43"/>
      <c r="ETC283" s="43"/>
      <c r="ETD283" s="43"/>
      <c r="ETE283" s="43"/>
      <c r="ETF283" s="43"/>
      <c r="ETG283" s="43"/>
      <c r="ETH283" s="43"/>
      <c r="ETI283" s="43"/>
      <c r="ETJ283" s="43"/>
      <c r="ETK283" s="43"/>
      <c r="ETL283" s="43"/>
      <c r="ETM283" s="43"/>
      <c r="ETN283" s="43"/>
      <c r="ETO283" s="43"/>
      <c r="ETP283" s="43"/>
      <c r="ETQ283" s="43"/>
      <c r="ETR283" s="43"/>
      <c r="ETS283" s="43"/>
      <c r="ETT283" s="43"/>
      <c r="ETU283" s="43"/>
      <c r="ETV283" s="43"/>
      <c r="ETW283" s="43"/>
      <c r="ETX283" s="43"/>
      <c r="ETY283" s="43"/>
      <c r="ETZ283" s="43"/>
      <c r="EUA283" s="43"/>
      <c r="EUB283" s="43"/>
      <c r="EUC283" s="43"/>
      <c r="EUD283" s="43"/>
      <c r="EUE283" s="43"/>
      <c r="EUF283" s="43"/>
      <c r="EUG283" s="43"/>
      <c r="EUH283" s="43"/>
      <c r="EUI283" s="43"/>
      <c r="EUJ283" s="43"/>
      <c r="EUK283" s="43"/>
      <c r="EUL283" s="43"/>
      <c r="EUM283" s="43"/>
      <c r="EUN283" s="43"/>
      <c r="EUO283" s="43"/>
      <c r="EUP283" s="43"/>
      <c r="EUQ283" s="43"/>
      <c r="EUR283" s="43"/>
      <c r="EUS283" s="43"/>
      <c r="EUT283" s="43"/>
      <c r="EUU283" s="43"/>
      <c r="EUV283" s="43"/>
      <c r="EUW283" s="43"/>
      <c r="EUX283" s="43"/>
      <c r="EUY283" s="43"/>
      <c r="EUZ283" s="43"/>
      <c r="EVA283" s="43"/>
      <c r="EVB283" s="43"/>
      <c r="EVC283" s="43"/>
      <c r="EVD283" s="43"/>
      <c r="EVE283" s="43"/>
      <c r="EVF283" s="43"/>
      <c r="EVG283" s="43"/>
      <c r="EVH283" s="43"/>
      <c r="EVI283" s="43"/>
      <c r="EVJ283" s="43"/>
      <c r="EVK283" s="43"/>
      <c r="EVL283" s="43"/>
      <c r="EVM283" s="43"/>
      <c r="EVN283" s="43"/>
      <c r="EVO283" s="43"/>
      <c r="EVP283" s="43"/>
      <c r="EVQ283" s="43"/>
      <c r="EVR283" s="43"/>
      <c r="EVS283" s="43"/>
      <c r="EVT283" s="43"/>
      <c r="EVU283" s="43"/>
      <c r="EVV283" s="43"/>
      <c r="EVW283" s="43"/>
      <c r="EVX283" s="43"/>
      <c r="EVY283" s="43"/>
      <c r="EVZ283" s="43"/>
      <c r="EWA283" s="43"/>
      <c r="EWB283" s="43"/>
      <c r="EWC283" s="43"/>
      <c r="EWD283" s="43"/>
      <c r="EWE283" s="43"/>
      <c r="EWF283" s="43"/>
      <c r="EWG283" s="43"/>
      <c r="EWH283" s="43"/>
      <c r="EWI283" s="43"/>
      <c r="EWJ283" s="43"/>
      <c r="EWK283" s="43"/>
      <c r="EWL283" s="43"/>
      <c r="EWM283" s="43"/>
      <c r="EWN283" s="43"/>
      <c r="EWO283" s="43"/>
      <c r="EWP283" s="43"/>
      <c r="EWQ283" s="43"/>
      <c r="EWR283" s="43"/>
      <c r="EWS283" s="43"/>
      <c r="EWT283" s="43"/>
      <c r="EWU283" s="43"/>
      <c r="EWV283" s="43"/>
      <c r="EWW283" s="43"/>
      <c r="EWX283" s="43"/>
      <c r="EWY283" s="43"/>
      <c r="EWZ283" s="43"/>
      <c r="EXA283" s="43"/>
      <c r="EXB283" s="43"/>
      <c r="EXC283" s="43"/>
      <c r="EXD283" s="43"/>
      <c r="EXE283" s="43"/>
      <c r="EXF283" s="43"/>
      <c r="EXG283" s="43"/>
      <c r="EXH283" s="43"/>
      <c r="EXI283" s="43"/>
      <c r="EXJ283" s="43"/>
      <c r="EXK283" s="43"/>
      <c r="EXL283" s="43"/>
      <c r="EXM283" s="43"/>
      <c r="EXN283" s="43"/>
      <c r="EXO283" s="43"/>
      <c r="EXP283" s="43"/>
      <c r="EXQ283" s="43"/>
      <c r="EXR283" s="43"/>
      <c r="EXS283" s="43"/>
      <c r="EXT283" s="43"/>
      <c r="EXU283" s="43"/>
      <c r="EXV283" s="43"/>
      <c r="EXW283" s="43"/>
      <c r="EXX283" s="43"/>
      <c r="EXY283" s="43"/>
      <c r="EXZ283" s="43"/>
      <c r="EYA283" s="43"/>
      <c r="EYB283" s="43"/>
      <c r="EYC283" s="43"/>
      <c r="EYD283" s="43"/>
      <c r="EYE283" s="43"/>
      <c r="EYF283" s="43"/>
      <c r="EYG283" s="43"/>
      <c r="EYH283" s="43"/>
      <c r="EYI283" s="43"/>
      <c r="EYJ283" s="43"/>
      <c r="EYK283" s="43"/>
      <c r="EYL283" s="43"/>
      <c r="EYM283" s="43"/>
      <c r="EYN283" s="43"/>
      <c r="EYO283" s="43"/>
      <c r="EYP283" s="43"/>
      <c r="EYQ283" s="43"/>
      <c r="EYR283" s="43"/>
      <c r="EYS283" s="43"/>
      <c r="EYT283" s="43"/>
      <c r="EYU283" s="43"/>
      <c r="EYV283" s="43"/>
      <c r="EYW283" s="43"/>
      <c r="EYX283" s="43"/>
      <c r="EYY283" s="43"/>
      <c r="EYZ283" s="43"/>
      <c r="EZA283" s="43"/>
      <c r="EZB283" s="43"/>
      <c r="EZC283" s="43"/>
      <c r="EZD283" s="43"/>
      <c r="EZE283" s="43"/>
      <c r="EZF283" s="43"/>
      <c r="EZG283" s="43"/>
      <c r="EZH283" s="43"/>
      <c r="EZI283" s="43"/>
      <c r="EZJ283" s="43"/>
      <c r="EZK283" s="43"/>
      <c r="EZL283" s="43"/>
      <c r="EZM283" s="43"/>
      <c r="EZN283" s="43"/>
      <c r="EZO283" s="43"/>
      <c r="EZP283" s="43"/>
      <c r="EZQ283" s="43"/>
      <c r="EZR283" s="43"/>
      <c r="EZS283" s="43"/>
      <c r="EZT283" s="43"/>
      <c r="EZU283" s="43"/>
      <c r="EZV283" s="43"/>
      <c r="EZW283" s="43"/>
      <c r="EZX283" s="43"/>
      <c r="EZY283" s="43"/>
      <c r="EZZ283" s="43"/>
      <c r="FAA283" s="43"/>
      <c r="FAB283" s="43"/>
      <c r="FAC283" s="43"/>
      <c r="FAD283" s="43"/>
      <c r="FAE283" s="43"/>
      <c r="FAF283" s="43"/>
      <c r="FAG283" s="43"/>
      <c r="FAH283" s="43"/>
      <c r="FAI283" s="43"/>
      <c r="FAJ283" s="43"/>
      <c r="FAK283" s="43"/>
      <c r="FAL283" s="43"/>
      <c r="FAM283" s="43"/>
      <c r="FAN283" s="43"/>
      <c r="FAO283" s="43"/>
      <c r="FAP283" s="43"/>
      <c r="FAQ283" s="43"/>
      <c r="FAR283" s="43"/>
      <c r="FAS283" s="43"/>
      <c r="FAT283" s="43"/>
      <c r="FAU283" s="43"/>
      <c r="FAV283" s="43"/>
      <c r="FAW283" s="43"/>
      <c r="FAX283" s="43"/>
      <c r="FAY283" s="43"/>
      <c r="FAZ283" s="43"/>
      <c r="FBA283" s="43"/>
      <c r="FBB283" s="43"/>
      <c r="FBC283" s="43"/>
      <c r="FBD283" s="43"/>
      <c r="FBE283" s="43"/>
      <c r="FBF283" s="43"/>
      <c r="FBG283" s="43"/>
      <c r="FBH283" s="43"/>
      <c r="FBI283" s="43"/>
      <c r="FBJ283" s="43"/>
      <c r="FBK283" s="43"/>
      <c r="FBL283" s="43"/>
      <c r="FBM283" s="43"/>
      <c r="FBN283" s="43"/>
      <c r="FBO283" s="43"/>
      <c r="FBP283" s="43"/>
      <c r="FBQ283" s="43"/>
      <c r="FBR283" s="43"/>
      <c r="FBS283" s="43"/>
      <c r="FBT283" s="43"/>
      <c r="FBU283" s="43"/>
      <c r="FBV283" s="43"/>
      <c r="FBW283" s="43"/>
      <c r="FBX283" s="43"/>
      <c r="FBY283" s="43"/>
      <c r="FBZ283" s="43"/>
      <c r="FCA283" s="43"/>
      <c r="FCB283" s="43"/>
      <c r="FCC283" s="43"/>
      <c r="FCD283" s="43"/>
      <c r="FCE283" s="43"/>
      <c r="FCF283" s="43"/>
      <c r="FCG283" s="43"/>
      <c r="FCH283" s="43"/>
      <c r="FCI283" s="43"/>
      <c r="FCJ283" s="43"/>
      <c r="FCK283" s="43"/>
      <c r="FCL283" s="43"/>
      <c r="FCM283" s="43"/>
      <c r="FCN283" s="43"/>
      <c r="FCO283" s="43"/>
      <c r="FCP283" s="43"/>
      <c r="FCQ283" s="43"/>
      <c r="FCR283" s="43"/>
      <c r="FCS283" s="43"/>
      <c r="FCT283" s="43"/>
      <c r="FCU283" s="43"/>
      <c r="FCV283" s="43"/>
      <c r="FCW283" s="43"/>
      <c r="FCX283" s="43"/>
      <c r="FCY283" s="43"/>
      <c r="FCZ283" s="43"/>
      <c r="FDA283" s="43"/>
      <c r="FDB283" s="43"/>
      <c r="FDC283" s="43"/>
      <c r="FDD283" s="43"/>
      <c r="FDE283" s="43"/>
      <c r="FDF283" s="43"/>
      <c r="FDG283" s="43"/>
      <c r="FDH283" s="43"/>
      <c r="FDI283" s="43"/>
      <c r="FDJ283" s="43"/>
      <c r="FDK283" s="43"/>
      <c r="FDL283" s="43"/>
      <c r="FDM283" s="43"/>
      <c r="FDN283" s="43"/>
      <c r="FDO283" s="43"/>
      <c r="FDP283" s="43"/>
      <c r="FDQ283" s="43"/>
      <c r="FDR283" s="43"/>
      <c r="FDS283" s="43"/>
      <c r="FDT283" s="43"/>
      <c r="FDU283" s="43"/>
      <c r="FDV283" s="43"/>
      <c r="FDW283" s="43"/>
      <c r="FDX283" s="43"/>
      <c r="FDY283" s="43"/>
      <c r="FDZ283" s="43"/>
      <c r="FEA283" s="43"/>
      <c r="FEB283" s="43"/>
      <c r="FEC283" s="43"/>
      <c r="FED283" s="43"/>
      <c r="FEE283" s="43"/>
      <c r="FEF283" s="43"/>
      <c r="FEG283" s="43"/>
      <c r="FEH283" s="43"/>
      <c r="FEI283" s="43"/>
      <c r="FEJ283" s="43"/>
      <c r="FEK283" s="43"/>
      <c r="FEL283" s="43"/>
      <c r="FEM283" s="43"/>
      <c r="FEN283" s="43"/>
      <c r="FEO283" s="43"/>
      <c r="FEP283" s="43"/>
      <c r="FEQ283" s="43"/>
      <c r="FER283" s="43"/>
      <c r="FES283" s="43"/>
      <c r="FET283" s="43"/>
      <c r="FEU283" s="43"/>
      <c r="FEV283" s="43"/>
      <c r="FEW283" s="43"/>
      <c r="FEX283" s="43"/>
      <c r="FEY283" s="43"/>
      <c r="FEZ283" s="43"/>
      <c r="FFA283" s="43"/>
      <c r="FFB283" s="43"/>
      <c r="FFC283" s="43"/>
      <c r="FFD283" s="43"/>
      <c r="FFE283" s="43"/>
      <c r="FFF283" s="43"/>
      <c r="FFG283" s="43"/>
      <c r="FFH283" s="43"/>
      <c r="FFI283" s="43"/>
      <c r="FFJ283" s="43"/>
      <c r="FFK283" s="43"/>
      <c r="FFL283" s="43"/>
      <c r="FFM283" s="43"/>
      <c r="FFN283" s="43"/>
      <c r="FFO283" s="43"/>
      <c r="FFP283" s="43"/>
      <c r="FFQ283" s="43"/>
      <c r="FFR283" s="43"/>
      <c r="FFS283" s="43"/>
      <c r="FFT283" s="43"/>
      <c r="FFU283" s="43"/>
      <c r="FFV283" s="43"/>
      <c r="FFW283" s="43"/>
      <c r="FFX283" s="43"/>
      <c r="FFY283" s="43"/>
      <c r="FFZ283" s="43"/>
      <c r="FGA283" s="43"/>
      <c r="FGB283" s="43"/>
      <c r="FGC283" s="43"/>
      <c r="FGD283" s="43"/>
      <c r="FGE283" s="43"/>
      <c r="FGF283" s="43"/>
      <c r="FGG283" s="43"/>
      <c r="FGH283" s="43"/>
      <c r="FGI283" s="43"/>
      <c r="FGJ283" s="43"/>
      <c r="FGK283" s="43"/>
      <c r="FGL283" s="43"/>
      <c r="FGM283" s="43"/>
      <c r="FGN283" s="43"/>
      <c r="FGO283" s="43"/>
      <c r="FGP283" s="43"/>
      <c r="FGQ283" s="43"/>
      <c r="FGR283" s="43"/>
      <c r="FGS283" s="43"/>
      <c r="FGT283" s="43"/>
      <c r="FGU283" s="43"/>
      <c r="FGV283" s="43"/>
      <c r="FGW283" s="43"/>
      <c r="FGX283" s="43"/>
      <c r="FGY283" s="43"/>
      <c r="FGZ283" s="43"/>
      <c r="FHA283" s="43"/>
      <c r="FHB283" s="43"/>
      <c r="FHC283" s="43"/>
      <c r="FHD283" s="43"/>
      <c r="FHE283" s="43"/>
      <c r="FHF283" s="43"/>
      <c r="FHG283" s="43"/>
      <c r="FHH283" s="43"/>
      <c r="FHI283" s="43"/>
      <c r="FHJ283" s="43"/>
      <c r="FHK283" s="43"/>
      <c r="FHL283" s="43"/>
      <c r="FHM283" s="43"/>
      <c r="FHN283" s="43"/>
      <c r="FHO283" s="43"/>
      <c r="FHP283" s="43"/>
      <c r="FHQ283" s="43"/>
      <c r="FHR283" s="43"/>
      <c r="FHS283" s="43"/>
      <c r="FHT283" s="43"/>
      <c r="FHU283" s="43"/>
      <c r="FHV283" s="43"/>
      <c r="FHW283" s="43"/>
      <c r="FHX283" s="43"/>
      <c r="FHY283" s="43"/>
      <c r="FHZ283" s="43"/>
      <c r="FIA283" s="43"/>
      <c r="FIB283" s="43"/>
      <c r="FIC283" s="43"/>
      <c r="FID283" s="43"/>
      <c r="FIE283" s="43"/>
      <c r="FIF283" s="43"/>
      <c r="FIG283" s="43"/>
      <c r="FIH283" s="43"/>
      <c r="FII283" s="43"/>
      <c r="FIJ283" s="43"/>
      <c r="FIK283" s="43"/>
      <c r="FIL283" s="43"/>
      <c r="FIM283" s="43"/>
      <c r="FIN283" s="43"/>
      <c r="FIO283" s="43"/>
      <c r="FIP283" s="43"/>
      <c r="FIQ283" s="43"/>
      <c r="FIR283" s="43"/>
      <c r="FIS283" s="43"/>
      <c r="FIT283" s="43"/>
      <c r="FIU283" s="43"/>
      <c r="FIV283" s="43"/>
      <c r="FIW283" s="43"/>
      <c r="FIX283" s="43"/>
      <c r="FIY283" s="43"/>
      <c r="FIZ283" s="43"/>
      <c r="FJA283" s="43"/>
      <c r="FJB283" s="43"/>
      <c r="FJC283" s="43"/>
      <c r="FJD283" s="43"/>
      <c r="FJE283" s="43"/>
      <c r="FJF283" s="43"/>
      <c r="FJG283" s="43"/>
      <c r="FJH283" s="43"/>
      <c r="FJI283" s="43"/>
      <c r="FJJ283" s="43"/>
      <c r="FJK283" s="43"/>
      <c r="FJL283" s="43"/>
      <c r="FJM283" s="43"/>
      <c r="FJN283" s="43"/>
      <c r="FJO283" s="43"/>
      <c r="FJP283" s="43"/>
      <c r="FJQ283" s="43"/>
      <c r="FJR283" s="43"/>
      <c r="FJS283" s="43"/>
      <c r="FJT283" s="43"/>
      <c r="FJU283" s="43"/>
      <c r="FJV283" s="43"/>
      <c r="FJW283" s="43"/>
      <c r="FJX283" s="43"/>
      <c r="FJY283" s="43"/>
      <c r="FJZ283" s="43"/>
      <c r="FKA283" s="43"/>
      <c r="FKB283" s="43"/>
      <c r="FKC283" s="43"/>
      <c r="FKD283" s="43"/>
      <c r="FKE283" s="43"/>
      <c r="FKF283" s="43"/>
      <c r="FKG283" s="43"/>
      <c r="FKH283" s="43"/>
      <c r="FKI283" s="43"/>
      <c r="FKJ283" s="43"/>
      <c r="FKK283" s="43"/>
      <c r="FKL283" s="43"/>
      <c r="FKM283" s="43"/>
      <c r="FKN283" s="43"/>
      <c r="FKO283" s="43"/>
      <c r="FKP283" s="43"/>
      <c r="FKQ283" s="43"/>
      <c r="FKR283" s="43"/>
      <c r="FKS283" s="43"/>
      <c r="FKT283" s="43"/>
      <c r="FKU283" s="43"/>
      <c r="FKV283" s="43"/>
      <c r="FKW283" s="43"/>
      <c r="FKX283" s="43"/>
      <c r="FKY283" s="43"/>
      <c r="FKZ283" s="43"/>
      <c r="FLA283" s="43"/>
      <c r="FLB283" s="43"/>
      <c r="FLC283" s="43"/>
      <c r="FLD283" s="43"/>
      <c r="FLE283" s="43"/>
      <c r="FLF283" s="43"/>
      <c r="FLG283" s="43"/>
      <c r="FLH283" s="43"/>
      <c r="FLI283" s="43"/>
      <c r="FLJ283" s="43"/>
      <c r="FLK283" s="43"/>
      <c r="FLL283" s="43"/>
      <c r="FLM283" s="43"/>
      <c r="FLN283" s="43"/>
      <c r="FLO283" s="43"/>
      <c r="FLP283" s="43"/>
      <c r="FLQ283" s="43"/>
      <c r="FLR283" s="43"/>
      <c r="FLS283" s="43"/>
      <c r="FLT283" s="43"/>
      <c r="FLU283" s="43"/>
      <c r="FLV283" s="43"/>
      <c r="FLW283" s="43"/>
      <c r="FLX283" s="43"/>
      <c r="FLY283" s="43"/>
      <c r="FLZ283" s="43"/>
      <c r="FMA283" s="43"/>
      <c r="FMB283" s="43"/>
      <c r="FMC283" s="43"/>
      <c r="FMD283" s="43"/>
      <c r="FME283" s="43"/>
      <c r="FMF283" s="43"/>
      <c r="FMG283" s="43"/>
      <c r="FMH283" s="43"/>
      <c r="FMI283" s="43"/>
      <c r="FMJ283" s="43"/>
      <c r="FMK283" s="43"/>
      <c r="FML283" s="43"/>
      <c r="FMM283" s="43"/>
      <c r="FMN283" s="43"/>
      <c r="FMO283" s="43"/>
      <c r="FMP283" s="43"/>
      <c r="FMQ283" s="43"/>
      <c r="FMR283" s="43"/>
      <c r="FMS283" s="43"/>
      <c r="FMT283" s="43"/>
      <c r="FMU283" s="43"/>
      <c r="FMV283" s="43"/>
      <c r="FMW283" s="43"/>
      <c r="FMX283" s="43"/>
      <c r="FMY283" s="43"/>
      <c r="FMZ283" s="43"/>
      <c r="FNA283" s="43"/>
      <c r="FNB283" s="43"/>
      <c r="FNC283" s="43"/>
      <c r="FND283" s="43"/>
      <c r="FNE283" s="43"/>
      <c r="FNF283" s="43"/>
      <c r="FNG283" s="43"/>
      <c r="FNH283" s="43"/>
      <c r="FNI283" s="43"/>
      <c r="FNJ283" s="43"/>
      <c r="FNK283" s="43"/>
      <c r="FNL283" s="43"/>
      <c r="FNM283" s="43"/>
      <c r="FNN283" s="43"/>
      <c r="FNO283" s="43"/>
      <c r="FNP283" s="43"/>
      <c r="FNQ283" s="43"/>
      <c r="FNR283" s="43"/>
      <c r="FNS283" s="43"/>
      <c r="FNT283" s="43"/>
      <c r="FNU283" s="43"/>
      <c r="FNV283" s="43"/>
      <c r="FNW283" s="43"/>
      <c r="FNX283" s="43"/>
      <c r="FNY283" s="43"/>
      <c r="FNZ283" s="43"/>
      <c r="FOA283" s="43"/>
      <c r="FOB283" s="43"/>
      <c r="FOC283" s="43"/>
      <c r="FOD283" s="43"/>
      <c r="FOE283" s="43"/>
      <c r="FOF283" s="43"/>
      <c r="FOG283" s="43"/>
      <c r="FOH283" s="43"/>
      <c r="FOI283" s="43"/>
      <c r="FOJ283" s="43"/>
      <c r="FOK283" s="43"/>
      <c r="FOL283" s="43"/>
      <c r="FOM283" s="43"/>
      <c r="FON283" s="43"/>
      <c r="FOO283" s="43"/>
      <c r="FOP283" s="43"/>
      <c r="FOQ283" s="43"/>
      <c r="FOR283" s="43"/>
      <c r="FOS283" s="43"/>
      <c r="FOT283" s="43"/>
      <c r="FOU283" s="43"/>
      <c r="FOV283" s="43"/>
      <c r="FOW283" s="43"/>
      <c r="FOX283" s="43"/>
      <c r="FOY283" s="43"/>
      <c r="FOZ283" s="43"/>
      <c r="FPA283" s="43"/>
      <c r="FPB283" s="43"/>
      <c r="FPC283" s="43"/>
      <c r="FPD283" s="43"/>
      <c r="FPE283" s="43"/>
      <c r="FPF283" s="43"/>
      <c r="FPG283" s="43"/>
      <c r="FPH283" s="43"/>
      <c r="FPI283" s="43"/>
      <c r="FPJ283" s="43"/>
      <c r="FPK283" s="43"/>
      <c r="FPL283" s="43"/>
      <c r="FPM283" s="43"/>
      <c r="FPN283" s="43"/>
      <c r="FPO283" s="43"/>
      <c r="FPP283" s="43"/>
      <c r="FPQ283" s="43"/>
      <c r="FPR283" s="43"/>
      <c r="FPS283" s="43"/>
      <c r="FPT283" s="43"/>
      <c r="FPU283" s="43"/>
      <c r="FPV283" s="43"/>
      <c r="FPW283" s="43"/>
      <c r="FPX283" s="43"/>
      <c r="FPY283" s="43"/>
      <c r="FPZ283" s="43"/>
      <c r="FQA283" s="43"/>
      <c r="FQB283" s="43"/>
      <c r="FQC283" s="43"/>
      <c r="FQD283" s="43"/>
      <c r="FQE283" s="43"/>
      <c r="FQF283" s="43"/>
      <c r="FQG283" s="43"/>
      <c r="FQH283" s="43"/>
      <c r="FQI283" s="43"/>
      <c r="FQJ283" s="43"/>
      <c r="FQK283" s="43"/>
      <c r="FQL283" s="43"/>
      <c r="FQM283" s="43"/>
      <c r="FQN283" s="43"/>
      <c r="FQO283" s="43"/>
      <c r="FQP283" s="43"/>
      <c r="FQQ283" s="43"/>
      <c r="FQR283" s="43"/>
      <c r="FQS283" s="43"/>
      <c r="FQT283" s="43"/>
      <c r="FQU283" s="43"/>
      <c r="FQV283" s="43"/>
      <c r="FQW283" s="43"/>
      <c r="FQX283" s="43"/>
      <c r="FQY283" s="43"/>
      <c r="FQZ283" s="43"/>
      <c r="FRA283" s="43"/>
      <c r="FRB283" s="43"/>
      <c r="FRC283" s="43"/>
      <c r="FRD283" s="43"/>
      <c r="FRE283" s="43"/>
      <c r="FRF283" s="43"/>
      <c r="FRG283" s="43"/>
      <c r="FRH283" s="43"/>
      <c r="FRI283" s="43"/>
      <c r="FRJ283" s="43"/>
      <c r="FRK283" s="43"/>
      <c r="FRL283" s="43"/>
      <c r="FRM283" s="43"/>
      <c r="FRN283" s="43"/>
      <c r="FRO283" s="43"/>
      <c r="FRP283" s="43"/>
      <c r="FRQ283" s="43"/>
      <c r="FRR283" s="43"/>
      <c r="FRS283" s="43"/>
      <c r="FRT283" s="43"/>
      <c r="FRU283" s="43"/>
      <c r="FRV283" s="43"/>
      <c r="FRW283" s="43"/>
      <c r="FRX283" s="43"/>
      <c r="FRY283" s="43"/>
      <c r="FRZ283" s="43"/>
      <c r="FSA283" s="43"/>
      <c r="FSB283" s="43"/>
      <c r="FSC283" s="43"/>
      <c r="FSD283" s="43"/>
      <c r="FSE283" s="43"/>
      <c r="FSF283" s="43"/>
      <c r="FSG283" s="43"/>
      <c r="FSH283" s="43"/>
      <c r="FSI283" s="43"/>
      <c r="FSJ283" s="43"/>
      <c r="FSK283" s="43"/>
      <c r="FSL283" s="43"/>
      <c r="FSM283" s="43"/>
      <c r="FSN283" s="43"/>
      <c r="FSO283" s="43"/>
      <c r="FSP283" s="43"/>
      <c r="FSQ283" s="43"/>
      <c r="FSR283" s="43"/>
      <c r="FSS283" s="43"/>
      <c r="FST283" s="43"/>
      <c r="FSU283" s="43"/>
      <c r="FSV283" s="43"/>
      <c r="FSW283" s="43"/>
      <c r="FSX283" s="43"/>
      <c r="FSY283" s="43"/>
      <c r="FSZ283" s="43"/>
      <c r="FTA283" s="43"/>
      <c r="FTB283" s="43"/>
      <c r="FTC283" s="43"/>
      <c r="FTD283" s="43"/>
      <c r="FTE283" s="43"/>
      <c r="FTF283" s="43"/>
      <c r="FTG283" s="43"/>
      <c r="FTH283" s="43"/>
      <c r="FTI283" s="43"/>
      <c r="FTJ283" s="43"/>
      <c r="FTK283" s="43"/>
      <c r="FTL283" s="43"/>
      <c r="FTM283" s="43"/>
      <c r="FTN283" s="43"/>
      <c r="FTO283" s="43"/>
      <c r="FTP283" s="43"/>
      <c r="FTQ283" s="43"/>
      <c r="FTR283" s="43"/>
      <c r="FTS283" s="43"/>
      <c r="FTT283" s="43"/>
      <c r="FTU283" s="43"/>
      <c r="FTV283" s="43"/>
      <c r="FTW283" s="43"/>
      <c r="FTX283" s="43"/>
      <c r="FTY283" s="43"/>
      <c r="FTZ283" s="43"/>
      <c r="FUA283" s="43"/>
      <c r="FUB283" s="43"/>
      <c r="FUC283" s="43"/>
      <c r="FUD283" s="43"/>
      <c r="FUE283" s="43"/>
      <c r="FUF283" s="43"/>
      <c r="FUG283" s="43"/>
      <c r="FUH283" s="43"/>
      <c r="FUI283" s="43"/>
      <c r="FUJ283" s="43"/>
      <c r="FUK283" s="43"/>
      <c r="FUL283" s="43"/>
      <c r="FUM283" s="43"/>
      <c r="FUN283" s="43"/>
      <c r="FUO283" s="43"/>
      <c r="FUP283" s="43"/>
      <c r="FUQ283" s="43"/>
      <c r="FUR283" s="43"/>
      <c r="FUS283" s="43"/>
      <c r="FUT283" s="43"/>
      <c r="FUU283" s="43"/>
      <c r="FUV283" s="43"/>
      <c r="FUW283" s="43"/>
      <c r="FUX283" s="43"/>
      <c r="FUY283" s="43"/>
      <c r="FUZ283" s="43"/>
      <c r="FVA283" s="43"/>
      <c r="FVB283" s="43"/>
      <c r="FVC283" s="43"/>
      <c r="FVD283" s="43"/>
      <c r="FVE283" s="43"/>
      <c r="FVF283" s="43"/>
      <c r="FVG283" s="43"/>
      <c r="FVH283" s="43"/>
      <c r="FVI283" s="43"/>
      <c r="FVJ283" s="43"/>
      <c r="FVK283" s="43"/>
      <c r="FVL283" s="43"/>
      <c r="FVM283" s="43"/>
      <c r="FVN283" s="43"/>
      <c r="FVO283" s="43"/>
      <c r="FVP283" s="43"/>
      <c r="FVQ283" s="43"/>
      <c r="FVR283" s="43"/>
      <c r="FVS283" s="43"/>
      <c r="FVT283" s="43"/>
      <c r="FVU283" s="43"/>
      <c r="FVV283" s="43"/>
      <c r="FVW283" s="43"/>
      <c r="FVX283" s="43"/>
      <c r="FVY283" s="43"/>
      <c r="FVZ283" s="43"/>
      <c r="FWA283" s="43"/>
      <c r="FWB283" s="43"/>
      <c r="FWC283" s="43"/>
      <c r="FWD283" s="43"/>
      <c r="FWE283" s="43"/>
      <c r="FWF283" s="43"/>
      <c r="FWG283" s="43"/>
      <c r="FWH283" s="43"/>
      <c r="FWI283" s="43"/>
      <c r="FWJ283" s="43"/>
      <c r="FWK283" s="43"/>
      <c r="FWL283" s="43"/>
      <c r="FWM283" s="43"/>
      <c r="FWN283" s="43"/>
      <c r="FWO283" s="43"/>
      <c r="FWP283" s="43"/>
      <c r="FWQ283" s="43"/>
      <c r="FWR283" s="43"/>
      <c r="FWS283" s="43"/>
      <c r="FWT283" s="43"/>
      <c r="FWU283" s="43"/>
      <c r="FWV283" s="43"/>
      <c r="FWW283" s="43"/>
      <c r="FWX283" s="43"/>
      <c r="FWY283" s="43"/>
      <c r="FWZ283" s="43"/>
      <c r="FXA283" s="43"/>
      <c r="FXB283" s="43"/>
      <c r="FXC283" s="43"/>
      <c r="FXD283" s="43"/>
      <c r="FXE283" s="43"/>
      <c r="FXF283" s="43"/>
      <c r="FXG283" s="43"/>
      <c r="FXH283" s="43"/>
      <c r="FXI283" s="43"/>
      <c r="FXJ283" s="43"/>
      <c r="FXK283" s="43"/>
      <c r="FXL283" s="43"/>
      <c r="FXM283" s="43"/>
      <c r="FXN283" s="43"/>
      <c r="FXO283" s="43"/>
      <c r="FXP283" s="43"/>
      <c r="FXQ283" s="43"/>
      <c r="FXR283" s="43"/>
      <c r="FXS283" s="43"/>
      <c r="FXT283" s="43"/>
      <c r="FXU283" s="43"/>
      <c r="FXV283" s="43"/>
      <c r="FXW283" s="43"/>
      <c r="FXX283" s="43"/>
      <c r="FXY283" s="43"/>
      <c r="FXZ283" s="43"/>
      <c r="FYA283" s="43"/>
      <c r="FYB283" s="43"/>
      <c r="FYC283" s="43"/>
      <c r="FYD283" s="43"/>
      <c r="FYE283" s="43"/>
      <c r="FYF283" s="43"/>
      <c r="FYG283" s="43"/>
      <c r="FYH283" s="43"/>
      <c r="FYI283" s="43"/>
      <c r="FYJ283" s="43"/>
      <c r="FYK283" s="43"/>
      <c r="FYL283" s="43"/>
      <c r="FYM283" s="43"/>
      <c r="FYN283" s="43"/>
      <c r="FYO283" s="43"/>
      <c r="FYP283" s="43"/>
      <c r="FYQ283" s="43"/>
      <c r="FYR283" s="43"/>
      <c r="FYS283" s="43"/>
      <c r="FYT283" s="43"/>
      <c r="FYU283" s="43"/>
      <c r="FYV283" s="43"/>
      <c r="FYW283" s="43"/>
      <c r="FYX283" s="43"/>
      <c r="FYY283" s="43"/>
      <c r="FYZ283" s="43"/>
      <c r="FZA283" s="43"/>
      <c r="FZB283" s="43"/>
      <c r="FZC283" s="43"/>
      <c r="FZD283" s="43"/>
      <c r="FZE283" s="43"/>
      <c r="FZF283" s="43"/>
      <c r="FZG283" s="43"/>
      <c r="FZH283" s="43"/>
      <c r="FZI283" s="43"/>
      <c r="FZJ283" s="43"/>
      <c r="FZK283" s="43"/>
      <c r="FZL283" s="43"/>
      <c r="FZM283" s="43"/>
      <c r="FZN283" s="43"/>
      <c r="FZO283" s="43"/>
      <c r="FZP283" s="43"/>
      <c r="FZQ283" s="43"/>
      <c r="FZR283" s="43"/>
      <c r="FZS283" s="43"/>
      <c r="FZT283" s="43"/>
      <c r="FZU283" s="43"/>
      <c r="FZV283" s="43"/>
      <c r="FZW283" s="43"/>
      <c r="FZX283" s="43"/>
      <c r="FZY283" s="43"/>
      <c r="FZZ283" s="43"/>
      <c r="GAA283" s="43"/>
      <c r="GAB283" s="43"/>
      <c r="GAC283" s="43"/>
      <c r="GAD283" s="43"/>
      <c r="GAE283" s="43"/>
      <c r="GAF283" s="43"/>
      <c r="GAG283" s="43"/>
      <c r="GAH283" s="43"/>
      <c r="GAI283" s="43"/>
      <c r="GAJ283" s="43"/>
      <c r="GAK283" s="43"/>
      <c r="GAL283" s="43"/>
      <c r="GAM283" s="43"/>
      <c r="GAN283" s="43"/>
      <c r="GAO283" s="43"/>
      <c r="GAP283" s="43"/>
      <c r="GAQ283" s="43"/>
      <c r="GAR283" s="43"/>
      <c r="GAS283" s="43"/>
      <c r="GAT283" s="43"/>
      <c r="GAU283" s="43"/>
      <c r="GAV283" s="43"/>
      <c r="GAW283" s="43"/>
      <c r="GAX283" s="43"/>
      <c r="GAY283" s="43"/>
      <c r="GAZ283" s="43"/>
      <c r="GBA283" s="43"/>
      <c r="GBB283" s="43"/>
      <c r="GBC283" s="43"/>
      <c r="GBD283" s="43"/>
      <c r="GBE283" s="43"/>
      <c r="GBF283" s="43"/>
      <c r="GBG283" s="43"/>
      <c r="GBH283" s="43"/>
      <c r="GBI283" s="43"/>
      <c r="GBJ283" s="43"/>
      <c r="GBK283" s="43"/>
      <c r="GBL283" s="43"/>
      <c r="GBM283" s="43"/>
      <c r="GBN283" s="43"/>
      <c r="GBO283" s="43"/>
      <c r="GBP283" s="43"/>
      <c r="GBQ283" s="43"/>
      <c r="GBR283" s="43"/>
      <c r="GBS283" s="43"/>
      <c r="GBT283" s="43"/>
      <c r="GBU283" s="43"/>
      <c r="GBV283" s="43"/>
      <c r="GBW283" s="43"/>
      <c r="GBX283" s="43"/>
      <c r="GBY283" s="43"/>
      <c r="GBZ283" s="43"/>
      <c r="GCA283" s="43"/>
      <c r="GCB283" s="43"/>
      <c r="GCC283" s="43"/>
      <c r="GCD283" s="43"/>
      <c r="GCE283" s="43"/>
      <c r="GCF283" s="43"/>
      <c r="GCG283" s="43"/>
      <c r="GCH283" s="43"/>
      <c r="GCI283" s="43"/>
      <c r="GCJ283" s="43"/>
      <c r="GCK283" s="43"/>
      <c r="GCL283" s="43"/>
      <c r="GCM283" s="43"/>
      <c r="GCN283" s="43"/>
      <c r="GCO283" s="43"/>
      <c r="GCP283" s="43"/>
      <c r="GCQ283" s="43"/>
      <c r="GCR283" s="43"/>
      <c r="GCS283" s="43"/>
      <c r="GCT283" s="43"/>
      <c r="GCU283" s="43"/>
      <c r="GCV283" s="43"/>
      <c r="GCW283" s="43"/>
      <c r="GCX283" s="43"/>
      <c r="GCY283" s="43"/>
      <c r="GCZ283" s="43"/>
      <c r="GDA283" s="43"/>
      <c r="GDB283" s="43"/>
      <c r="GDC283" s="43"/>
      <c r="GDD283" s="43"/>
      <c r="GDE283" s="43"/>
      <c r="GDF283" s="43"/>
      <c r="GDG283" s="43"/>
      <c r="GDH283" s="43"/>
      <c r="GDI283" s="43"/>
      <c r="GDJ283" s="43"/>
      <c r="GDK283" s="43"/>
      <c r="GDL283" s="43"/>
      <c r="GDM283" s="43"/>
      <c r="GDN283" s="43"/>
      <c r="GDO283" s="43"/>
      <c r="GDP283" s="43"/>
      <c r="GDQ283" s="43"/>
      <c r="GDR283" s="43"/>
      <c r="GDS283" s="43"/>
      <c r="GDT283" s="43"/>
      <c r="GDU283" s="43"/>
      <c r="GDV283" s="43"/>
      <c r="GDW283" s="43"/>
      <c r="GDX283" s="43"/>
      <c r="GDY283" s="43"/>
      <c r="GDZ283" s="43"/>
      <c r="GEA283" s="43"/>
      <c r="GEB283" s="43"/>
      <c r="GEC283" s="43"/>
      <c r="GED283" s="43"/>
      <c r="GEE283" s="43"/>
      <c r="GEF283" s="43"/>
      <c r="GEG283" s="43"/>
      <c r="GEH283" s="43"/>
      <c r="GEI283" s="43"/>
      <c r="GEJ283" s="43"/>
      <c r="GEK283" s="43"/>
      <c r="GEL283" s="43"/>
      <c r="GEM283" s="43"/>
      <c r="GEN283" s="43"/>
      <c r="GEO283" s="43"/>
      <c r="GEP283" s="43"/>
      <c r="GEQ283" s="43"/>
      <c r="GER283" s="43"/>
      <c r="GES283" s="43"/>
      <c r="GET283" s="43"/>
      <c r="GEU283" s="43"/>
      <c r="GEV283" s="43"/>
      <c r="GEW283" s="43"/>
      <c r="GEX283" s="43"/>
      <c r="GEY283" s="43"/>
      <c r="GEZ283" s="43"/>
      <c r="GFA283" s="43"/>
      <c r="GFB283" s="43"/>
      <c r="GFC283" s="43"/>
      <c r="GFD283" s="43"/>
      <c r="GFE283" s="43"/>
      <c r="GFF283" s="43"/>
      <c r="GFG283" s="43"/>
      <c r="GFH283" s="43"/>
      <c r="GFI283" s="43"/>
      <c r="GFJ283" s="43"/>
      <c r="GFK283" s="43"/>
      <c r="GFL283" s="43"/>
      <c r="GFM283" s="43"/>
      <c r="GFN283" s="43"/>
      <c r="GFO283" s="43"/>
      <c r="GFP283" s="43"/>
      <c r="GFQ283" s="43"/>
      <c r="GFR283" s="43"/>
      <c r="GFS283" s="43"/>
      <c r="GFT283" s="43"/>
      <c r="GFU283" s="43"/>
      <c r="GFV283" s="43"/>
      <c r="GFW283" s="43"/>
      <c r="GFX283" s="43"/>
      <c r="GFY283" s="43"/>
      <c r="GFZ283" s="43"/>
      <c r="GGA283" s="43"/>
      <c r="GGB283" s="43"/>
      <c r="GGC283" s="43"/>
      <c r="GGD283" s="43"/>
      <c r="GGE283" s="43"/>
      <c r="GGF283" s="43"/>
      <c r="GGG283" s="43"/>
      <c r="GGH283" s="43"/>
      <c r="GGI283" s="43"/>
      <c r="GGJ283" s="43"/>
      <c r="GGK283" s="43"/>
      <c r="GGL283" s="43"/>
      <c r="GGM283" s="43"/>
      <c r="GGN283" s="43"/>
      <c r="GGO283" s="43"/>
      <c r="GGP283" s="43"/>
      <c r="GGQ283" s="43"/>
      <c r="GGR283" s="43"/>
      <c r="GGS283" s="43"/>
      <c r="GGT283" s="43"/>
      <c r="GGU283" s="43"/>
      <c r="GGV283" s="43"/>
      <c r="GGW283" s="43"/>
      <c r="GGX283" s="43"/>
      <c r="GGY283" s="43"/>
      <c r="GGZ283" s="43"/>
      <c r="GHA283" s="43"/>
      <c r="GHB283" s="43"/>
      <c r="GHC283" s="43"/>
      <c r="GHD283" s="43"/>
      <c r="GHE283" s="43"/>
      <c r="GHF283" s="43"/>
      <c r="GHG283" s="43"/>
      <c r="GHH283" s="43"/>
      <c r="GHI283" s="43"/>
      <c r="GHJ283" s="43"/>
      <c r="GHK283" s="43"/>
      <c r="GHL283" s="43"/>
      <c r="GHM283" s="43"/>
      <c r="GHN283" s="43"/>
      <c r="GHO283" s="43"/>
      <c r="GHP283" s="43"/>
      <c r="GHQ283" s="43"/>
      <c r="GHR283" s="43"/>
      <c r="GHS283" s="43"/>
      <c r="GHT283" s="43"/>
      <c r="GHU283" s="43"/>
      <c r="GHV283" s="43"/>
      <c r="GHW283" s="43"/>
      <c r="GHX283" s="43"/>
      <c r="GHY283" s="43"/>
      <c r="GHZ283" s="43"/>
      <c r="GIA283" s="43"/>
      <c r="GIB283" s="43"/>
      <c r="GIC283" s="43"/>
      <c r="GID283" s="43"/>
      <c r="GIE283" s="43"/>
      <c r="GIF283" s="43"/>
      <c r="GIG283" s="43"/>
      <c r="GIH283" s="43"/>
      <c r="GII283" s="43"/>
      <c r="GIJ283" s="43"/>
      <c r="GIK283" s="43"/>
      <c r="GIL283" s="43"/>
      <c r="GIM283" s="43"/>
      <c r="GIN283" s="43"/>
      <c r="GIO283" s="43"/>
      <c r="GIP283" s="43"/>
      <c r="GIQ283" s="43"/>
      <c r="GIR283" s="43"/>
      <c r="GIS283" s="43"/>
      <c r="GIT283" s="43"/>
      <c r="GIU283" s="43"/>
      <c r="GIV283" s="43"/>
      <c r="GIW283" s="43"/>
      <c r="GIX283" s="43"/>
      <c r="GIY283" s="43"/>
      <c r="GIZ283" s="43"/>
      <c r="GJA283" s="43"/>
      <c r="GJB283" s="43"/>
      <c r="GJC283" s="43"/>
      <c r="GJD283" s="43"/>
      <c r="GJE283" s="43"/>
      <c r="GJF283" s="43"/>
      <c r="GJG283" s="43"/>
      <c r="GJH283" s="43"/>
      <c r="GJI283" s="43"/>
      <c r="GJJ283" s="43"/>
      <c r="GJK283" s="43"/>
      <c r="GJL283" s="43"/>
      <c r="GJM283" s="43"/>
      <c r="GJN283" s="43"/>
      <c r="GJO283" s="43"/>
      <c r="GJP283" s="43"/>
      <c r="GJQ283" s="43"/>
      <c r="GJR283" s="43"/>
      <c r="GJS283" s="43"/>
      <c r="GJT283" s="43"/>
      <c r="GJU283" s="43"/>
      <c r="GJV283" s="43"/>
      <c r="GJW283" s="43"/>
      <c r="GJX283" s="43"/>
      <c r="GJY283" s="43"/>
      <c r="GJZ283" s="43"/>
      <c r="GKA283" s="43"/>
      <c r="GKB283" s="43"/>
      <c r="GKC283" s="43"/>
      <c r="GKD283" s="43"/>
      <c r="GKE283" s="43"/>
      <c r="GKF283" s="43"/>
      <c r="GKG283" s="43"/>
      <c r="GKH283" s="43"/>
      <c r="GKI283" s="43"/>
      <c r="GKJ283" s="43"/>
      <c r="GKK283" s="43"/>
      <c r="GKL283" s="43"/>
      <c r="GKM283" s="43"/>
      <c r="GKN283" s="43"/>
      <c r="GKO283" s="43"/>
      <c r="GKP283" s="43"/>
      <c r="GKQ283" s="43"/>
      <c r="GKR283" s="43"/>
      <c r="GKS283" s="43"/>
      <c r="GKT283" s="43"/>
      <c r="GKU283" s="43"/>
      <c r="GKV283" s="43"/>
      <c r="GKW283" s="43"/>
      <c r="GKX283" s="43"/>
      <c r="GKY283" s="43"/>
      <c r="GKZ283" s="43"/>
      <c r="GLA283" s="43"/>
      <c r="GLB283" s="43"/>
      <c r="GLC283" s="43"/>
      <c r="GLD283" s="43"/>
      <c r="GLE283" s="43"/>
      <c r="GLF283" s="43"/>
      <c r="GLG283" s="43"/>
      <c r="GLH283" s="43"/>
      <c r="GLI283" s="43"/>
      <c r="GLJ283" s="43"/>
      <c r="GLK283" s="43"/>
      <c r="GLL283" s="43"/>
      <c r="GLM283" s="43"/>
      <c r="GLN283" s="43"/>
      <c r="GLO283" s="43"/>
      <c r="GLP283" s="43"/>
      <c r="GLQ283" s="43"/>
      <c r="GLR283" s="43"/>
      <c r="GLS283" s="43"/>
      <c r="GLT283" s="43"/>
      <c r="GLU283" s="43"/>
      <c r="GLV283" s="43"/>
      <c r="GLW283" s="43"/>
      <c r="GLX283" s="43"/>
      <c r="GLY283" s="43"/>
      <c r="GLZ283" s="43"/>
      <c r="GMA283" s="43"/>
      <c r="GMB283" s="43"/>
      <c r="GMC283" s="43"/>
      <c r="GMD283" s="43"/>
      <c r="GME283" s="43"/>
      <c r="GMF283" s="43"/>
      <c r="GMG283" s="43"/>
      <c r="GMH283" s="43"/>
      <c r="GMI283" s="43"/>
      <c r="GMJ283" s="43"/>
      <c r="GMK283" s="43"/>
      <c r="GML283" s="43"/>
      <c r="GMM283" s="43"/>
      <c r="GMN283" s="43"/>
      <c r="GMO283" s="43"/>
      <c r="GMP283" s="43"/>
      <c r="GMQ283" s="43"/>
      <c r="GMR283" s="43"/>
      <c r="GMS283" s="43"/>
      <c r="GMT283" s="43"/>
      <c r="GMU283" s="43"/>
      <c r="GMV283" s="43"/>
      <c r="GMW283" s="43"/>
      <c r="GMX283" s="43"/>
      <c r="GMY283" s="43"/>
      <c r="GMZ283" s="43"/>
      <c r="GNA283" s="43"/>
      <c r="GNB283" s="43"/>
      <c r="GNC283" s="43"/>
      <c r="GND283" s="43"/>
      <c r="GNE283" s="43"/>
      <c r="GNF283" s="43"/>
      <c r="GNG283" s="43"/>
      <c r="GNH283" s="43"/>
      <c r="GNI283" s="43"/>
      <c r="GNJ283" s="43"/>
      <c r="GNK283" s="43"/>
      <c r="GNL283" s="43"/>
      <c r="GNM283" s="43"/>
      <c r="GNN283" s="43"/>
      <c r="GNO283" s="43"/>
      <c r="GNP283" s="43"/>
      <c r="GNQ283" s="43"/>
      <c r="GNR283" s="43"/>
      <c r="GNS283" s="43"/>
      <c r="GNT283" s="43"/>
      <c r="GNU283" s="43"/>
      <c r="GNV283" s="43"/>
      <c r="GNW283" s="43"/>
      <c r="GNX283" s="43"/>
      <c r="GNY283" s="43"/>
      <c r="GNZ283" s="43"/>
      <c r="GOA283" s="43"/>
      <c r="GOB283" s="43"/>
      <c r="GOC283" s="43"/>
      <c r="GOD283" s="43"/>
      <c r="GOE283" s="43"/>
      <c r="GOF283" s="43"/>
      <c r="GOG283" s="43"/>
      <c r="GOH283" s="43"/>
      <c r="GOI283" s="43"/>
      <c r="GOJ283" s="43"/>
      <c r="GOK283" s="43"/>
      <c r="GOL283" s="43"/>
      <c r="GOM283" s="43"/>
      <c r="GON283" s="43"/>
      <c r="GOO283" s="43"/>
      <c r="GOP283" s="43"/>
      <c r="GOQ283" s="43"/>
      <c r="GOR283" s="43"/>
      <c r="GOS283" s="43"/>
      <c r="GOT283" s="43"/>
      <c r="GOU283" s="43"/>
      <c r="GOV283" s="43"/>
      <c r="GOW283" s="43"/>
      <c r="GOX283" s="43"/>
      <c r="GOY283" s="43"/>
      <c r="GOZ283" s="43"/>
      <c r="GPA283" s="43"/>
      <c r="GPB283" s="43"/>
      <c r="GPC283" s="43"/>
      <c r="GPD283" s="43"/>
      <c r="GPE283" s="43"/>
      <c r="GPF283" s="43"/>
      <c r="GPG283" s="43"/>
      <c r="GPH283" s="43"/>
      <c r="GPI283" s="43"/>
      <c r="GPJ283" s="43"/>
      <c r="GPK283" s="43"/>
      <c r="GPL283" s="43"/>
      <c r="GPM283" s="43"/>
      <c r="GPN283" s="43"/>
      <c r="GPO283" s="43"/>
      <c r="GPP283" s="43"/>
      <c r="GPQ283" s="43"/>
      <c r="GPR283" s="43"/>
      <c r="GPS283" s="43"/>
      <c r="GPT283" s="43"/>
      <c r="GPU283" s="43"/>
      <c r="GPV283" s="43"/>
      <c r="GPW283" s="43"/>
      <c r="GPX283" s="43"/>
      <c r="GPY283" s="43"/>
      <c r="GPZ283" s="43"/>
      <c r="GQA283" s="43"/>
      <c r="GQB283" s="43"/>
      <c r="GQC283" s="43"/>
      <c r="GQD283" s="43"/>
      <c r="GQE283" s="43"/>
      <c r="GQF283" s="43"/>
      <c r="GQG283" s="43"/>
      <c r="GQH283" s="43"/>
      <c r="GQI283" s="43"/>
      <c r="GQJ283" s="43"/>
      <c r="GQK283" s="43"/>
      <c r="GQL283" s="43"/>
      <c r="GQM283" s="43"/>
      <c r="GQN283" s="43"/>
      <c r="GQO283" s="43"/>
      <c r="GQP283" s="43"/>
      <c r="GQQ283" s="43"/>
      <c r="GQR283" s="43"/>
      <c r="GQS283" s="43"/>
      <c r="GQT283" s="43"/>
      <c r="GQU283" s="43"/>
      <c r="GQV283" s="43"/>
      <c r="GQW283" s="43"/>
      <c r="GQX283" s="43"/>
      <c r="GQY283" s="43"/>
      <c r="GQZ283" s="43"/>
      <c r="GRA283" s="43"/>
      <c r="GRB283" s="43"/>
      <c r="GRC283" s="43"/>
      <c r="GRD283" s="43"/>
      <c r="GRE283" s="43"/>
      <c r="GRF283" s="43"/>
      <c r="GRG283" s="43"/>
      <c r="GRH283" s="43"/>
      <c r="GRI283" s="43"/>
      <c r="GRJ283" s="43"/>
      <c r="GRK283" s="43"/>
      <c r="GRL283" s="43"/>
      <c r="GRM283" s="43"/>
      <c r="GRN283" s="43"/>
      <c r="GRO283" s="43"/>
      <c r="GRP283" s="43"/>
      <c r="GRQ283" s="43"/>
      <c r="GRR283" s="43"/>
      <c r="GRS283" s="43"/>
      <c r="GRT283" s="43"/>
      <c r="GRU283" s="43"/>
      <c r="GRV283" s="43"/>
      <c r="GRW283" s="43"/>
      <c r="GRX283" s="43"/>
      <c r="GRY283" s="43"/>
      <c r="GRZ283" s="43"/>
      <c r="GSA283" s="43"/>
      <c r="GSB283" s="43"/>
      <c r="GSC283" s="43"/>
      <c r="GSD283" s="43"/>
      <c r="GSE283" s="43"/>
      <c r="GSF283" s="43"/>
      <c r="GSG283" s="43"/>
      <c r="GSH283" s="43"/>
      <c r="GSI283" s="43"/>
      <c r="GSJ283" s="43"/>
      <c r="GSK283" s="43"/>
      <c r="GSL283" s="43"/>
      <c r="GSM283" s="43"/>
      <c r="GSN283" s="43"/>
      <c r="GSO283" s="43"/>
      <c r="GSP283" s="43"/>
      <c r="GSQ283" s="43"/>
      <c r="GSR283" s="43"/>
      <c r="GSS283" s="43"/>
      <c r="GST283" s="43"/>
      <c r="GSU283" s="43"/>
      <c r="GSV283" s="43"/>
      <c r="GSW283" s="43"/>
      <c r="GSX283" s="43"/>
      <c r="GSY283" s="43"/>
      <c r="GSZ283" s="43"/>
      <c r="GTA283" s="43"/>
      <c r="GTB283" s="43"/>
      <c r="GTC283" s="43"/>
      <c r="GTD283" s="43"/>
      <c r="GTE283" s="43"/>
      <c r="GTF283" s="43"/>
      <c r="GTG283" s="43"/>
      <c r="GTH283" s="43"/>
      <c r="GTI283" s="43"/>
      <c r="GTJ283" s="43"/>
      <c r="GTK283" s="43"/>
      <c r="GTL283" s="43"/>
      <c r="GTM283" s="43"/>
      <c r="GTN283" s="43"/>
      <c r="GTO283" s="43"/>
      <c r="GTP283" s="43"/>
      <c r="GTQ283" s="43"/>
      <c r="GTR283" s="43"/>
      <c r="GTS283" s="43"/>
      <c r="GTT283" s="43"/>
      <c r="GTU283" s="43"/>
      <c r="GTV283" s="43"/>
      <c r="GTW283" s="43"/>
      <c r="GTX283" s="43"/>
      <c r="GTY283" s="43"/>
      <c r="GTZ283" s="43"/>
      <c r="GUA283" s="43"/>
      <c r="GUB283" s="43"/>
      <c r="GUC283" s="43"/>
      <c r="GUD283" s="43"/>
      <c r="GUE283" s="43"/>
      <c r="GUF283" s="43"/>
      <c r="GUG283" s="43"/>
      <c r="GUH283" s="43"/>
      <c r="GUI283" s="43"/>
      <c r="GUJ283" s="43"/>
      <c r="GUK283" s="43"/>
      <c r="GUL283" s="43"/>
      <c r="GUM283" s="43"/>
      <c r="GUN283" s="43"/>
      <c r="GUO283" s="43"/>
      <c r="GUP283" s="43"/>
      <c r="GUQ283" s="43"/>
      <c r="GUR283" s="43"/>
      <c r="GUS283" s="43"/>
      <c r="GUT283" s="43"/>
      <c r="GUU283" s="43"/>
      <c r="GUV283" s="43"/>
      <c r="GUW283" s="43"/>
      <c r="GUX283" s="43"/>
      <c r="GUY283" s="43"/>
      <c r="GUZ283" s="43"/>
      <c r="GVA283" s="43"/>
      <c r="GVB283" s="43"/>
      <c r="GVC283" s="43"/>
      <c r="GVD283" s="43"/>
      <c r="GVE283" s="43"/>
      <c r="GVF283" s="43"/>
      <c r="GVG283" s="43"/>
      <c r="GVH283" s="43"/>
      <c r="GVI283" s="43"/>
      <c r="GVJ283" s="43"/>
      <c r="GVK283" s="43"/>
      <c r="GVL283" s="43"/>
      <c r="GVM283" s="43"/>
      <c r="GVN283" s="43"/>
      <c r="GVO283" s="43"/>
      <c r="GVP283" s="43"/>
      <c r="GVQ283" s="43"/>
      <c r="GVR283" s="43"/>
      <c r="GVS283" s="43"/>
      <c r="GVT283" s="43"/>
      <c r="GVU283" s="43"/>
      <c r="GVV283" s="43"/>
      <c r="GVW283" s="43"/>
      <c r="GVX283" s="43"/>
      <c r="GVY283" s="43"/>
      <c r="GVZ283" s="43"/>
      <c r="GWA283" s="43"/>
      <c r="GWB283" s="43"/>
      <c r="GWC283" s="43"/>
      <c r="GWD283" s="43"/>
      <c r="GWE283" s="43"/>
      <c r="GWF283" s="43"/>
      <c r="GWG283" s="43"/>
      <c r="GWH283" s="43"/>
      <c r="GWI283" s="43"/>
      <c r="GWJ283" s="43"/>
      <c r="GWK283" s="43"/>
      <c r="GWL283" s="43"/>
      <c r="GWM283" s="43"/>
      <c r="GWN283" s="43"/>
      <c r="GWO283" s="43"/>
      <c r="GWP283" s="43"/>
      <c r="GWQ283" s="43"/>
      <c r="GWR283" s="43"/>
      <c r="GWS283" s="43"/>
      <c r="GWT283" s="43"/>
      <c r="GWU283" s="43"/>
      <c r="GWV283" s="43"/>
      <c r="GWW283" s="43"/>
      <c r="GWX283" s="43"/>
      <c r="GWY283" s="43"/>
      <c r="GWZ283" s="43"/>
      <c r="GXA283" s="43"/>
      <c r="GXB283" s="43"/>
      <c r="GXC283" s="43"/>
      <c r="GXD283" s="43"/>
      <c r="GXE283" s="43"/>
      <c r="GXF283" s="43"/>
      <c r="GXG283" s="43"/>
      <c r="GXH283" s="43"/>
      <c r="GXI283" s="43"/>
      <c r="GXJ283" s="43"/>
      <c r="GXK283" s="43"/>
      <c r="GXL283" s="43"/>
      <c r="GXM283" s="43"/>
      <c r="GXN283" s="43"/>
      <c r="GXO283" s="43"/>
      <c r="GXP283" s="43"/>
      <c r="GXQ283" s="43"/>
      <c r="GXR283" s="43"/>
      <c r="GXS283" s="43"/>
      <c r="GXT283" s="43"/>
      <c r="GXU283" s="43"/>
      <c r="GXV283" s="43"/>
      <c r="GXW283" s="43"/>
      <c r="GXX283" s="43"/>
      <c r="GXY283" s="43"/>
      <c r="GXZ283" s="43"/>
      <c r="GYA283" s="43"/>
      <c r="GYB283" s="43"/>
      <c r="GYC283" s="43"/>
      <c r="GYD283" s="43"/>
      <c r="GYE283" s="43"/>
      <c r="GYF283" s="43"/>
      <c r="GYG283" s="43"/>
      <c r="GYH283" s="43"/>
      <c r="GYI283" s="43"/>
      <c r="GYJ283" s="43"/>
      <c r="GYK283" s="43"/>
      <c r="GYL283" s="43"/>
      <c r="GYM283" s="43"/>
      <c r="GYN283" s="43"/>
      <c r="GYO283" s="43"/>
      <c r="GYP283" s="43"/>
      <c r="GYQ283" s="43"/>
      <c r="GYR283" s="43"/>
      <c r="GYS283" s="43"/>
      <c r="GYT283" s="43"/>
      <c r="GYU283" s="43"/>
      <c r="GYV283" s="43"/>
      <c r="GYW283" s="43"/>
      <c r="GYX283" s="43"/>
      <c r="GYY283" s="43"/>
      <c r="GYZ283" s="43"/>
      <c r="GZA283" s="43"/>
      <c r="GZB283" s="43"/>
      <c r="GZC283" s="43"/>
      <c r="GZD283" s="43"/>
      <c r="GZE283" s="43"/>
      <c r="GZF283" s="43"/>
      <c r="GZG283" s="43"/>
      <c r="GZH283" s="43"/>
      <c r="GZI283" s="43"/>
      <c r="GZJ283" s="43"/>
      <c r="GZK283" s="43"/>
      <c r="GZL283" s="43"/>
      <c r="GZM283" s="43"/>
      <c r="GZN283" s="43"/>
      <c r="GZO283" s="43"/>
      <c r="GZP283" s="43"/>
      <c r="GZQ283" s="43"/>
      <c r="GZR283" s="43"/>
      <c r="GZS283" s="43"/>
      <c r="GZT283" s="43"/>
      <c r="GZU283" s="43"/>
      <c r="GZV283" s="43"/>
      <c r="GZW283" s="43"/>
      <c r="GZX283" s="43"/>
      <c r="GZY283" s="43"/>
      <c r="GZZ283" s="43"/>
      <c r="HAA283" s="43"/>
      <c r="HAB283" s="43"/>
      <c r="HAC283" s="43"/>
      <c r="HAD283" s="43"/>
      <c r="HAE283" s="43"/>
      <c r="HAF283" s="43"/>
      <c r="HAG283" s="43"/>
      <c r="HAH283" s="43"/>
      <c r="HAI283" s="43"/>
      <c r="HAJ283" s="43"/>
      <c r="HAK283" s="43"/>
      <c r="HAL283" s="43"/>
      <c r="HAM283" s="43"/>
      <c r="HAN283" s="43"/>
      <c r="HAO283" s="43"/>
      <c r="HAP283" s="43"/>
      <c r="HAQ283" s="43"/>
      <c r="HAR283" s="43"/>
      <c r="HAS283" s="43"/>
      <c r="HAT283" s="43"/>
      <c r="HAU283" s="43"/>
      <c r="HAV283" s="43"/>
      <c r="HAW283" s="43"/>
      <c r="HAX283" s="43"/>
      <c r="HAY283" s="43"/>
      <c r="HAZ283" s="43"/>
      <c r="HBA283" s="43"/>
      <c r="HBB283" s="43"/>
      <c r="HBC283" s="43"/>
      <c r="HBD283" s="43"/>
      <c r="HBE283" s="43"/>
      <c r="HBF283" s="43"/>
      <c r="HBG283" s="43"/>
      <c r="HBH283" s="43"/>
      <c r="HBI283" s="43"/>
      <c r="HBJ283" s="43"/>
      <c r="HBK283" s="43"/>
      <c r="HBL283" s="43"/>
      <c r="HBM283" s="43"/>
      <c r="HBN283" s="43"/>
      <c r="HBO283" s="43"/>
      <c r="HBP283" s="43"/>
      <c r="HBQ283" s="43"/>
      <c r="HBR283" s="43"/>
      <c r="HBS283" s="43"/>
      <c r="HBT283" s="43"/>
      <c r="HBU283" s="43"/>
      <c r="HBV283" s="43"/>
      <c r="HBW283" s="43"/>
      <c r="HBX283" s="43"/>
      <c r="HBY283" s="43"/>
      <c r="HBZ283" s="43"/>
      <c r="HCA283" s="43"/>
      <c r="HCB283" s="43"/>
      <c r="HCC283" s="43"/>
      <c r="HCD283" s="43"/>
      <c r="HCE283" s="43"/>
      <c r="HCF283" s="43"/>
      <c r="HCG283" s="43"/>
      <c r="HCH283" s="43"/>
      <c r="HCI283" s="43"/>
      <c r="HCJ283" s="43"/>
      <c r="HCK283" s="43"/>
      <c r="HCL283" s="43"/>
      <c r="HCM283" s="43"/>
      <c r="HCN283" s="43"/>
      <c r="HCO283" s="43"/>
      <c r="HCP283" s="43"/>
      <c r="HCQ283" s="43"/>
      <c r="HCR283" s="43"/>
      <c r="HCS283" s="43"/>
      <c r="HCT283" s="43"/>
      <c r="HCU283" s="43"/>
      <c r="HCV283" s="43"/>
      <c r="HCW283" s="43"/>
      <c r="HCX283" s="43"/>
      <c r="HCY283" s="43"/>
      <c r="HCZ283" s="43"/>
      <c r="HDA283" s="43"/>
      <c r="HDB283" s="43"/>
      <c r="HDC283" s="43"/>
      <c r="HDD283" s="43"/>
      <c r="HDE283" s="43"/>
      <c r="HDF283" s="43"/>
      <c r="HDG283" s="43"/>
      <c r="HDH283" s="43"/>
      <c r="HDI283" s="43"/>
      <c r="HDJ283" s="43"/>
      <c r="HDK283" s="43"/>
      <c r="HDL283" s="43"/>
      <c r="HDM283" s="43"/>
      <c r="HDN283" s="43"/>
      <c r="HDO283" s="43"/>
      <c r="HDP283" s="43"/>
      <c r="HDQ283" s="43"/>
      <c r="HDR283" s="43"/>
      <c r="HDS283" s="43"/>
      <c r="HDT283" s="43"/>
      <c r="HDU283" s="43"/>
      <c r="HDV283" s="43"/>
      <c r="HDW283" s="43"/>
      <c r="HDX283" s="43"/>
      <c r="HDY283" s="43"/>
      <c r="HDZ283" s="43"/>
      <c r="HEA283" s="43"/>
      <c r="HEB283" s="43"/>
      <c r="HEC283" s="43"/>
      <c r="HED283" s="43"/>
      <c r="HEE283" s="43"/>
      <c r="HEF283" s="43"/>
      <c r="HEG283" s="43"/>
      <c r="HEH283" s="43"/>
      <c r="HEI283" s="43"/>
      <c r="HEJ283" s="43"/>
      <c r="HEK283" s="43"/>
      <c r="HEL283" s="43"/>
      <c r="HEM283" s="43"/>
      <c r="HEN283" s="43"/>
      <c r="HEO283" s="43"/>
      <c r="HEP283" s="43"/>
      <c r="HEQ283" s="43"/>
      <c r="HER283" s="43"/>
      <c r="HES283" s="43"/>
      <c r="HET283" s="43"/>
      <c r="HEU283" s="43"/>
      <c r="HEV283" s="43"/>
      <c r="HEW283" s="43"/>
      <c r="HEX283" s="43"/>
      <c r="HEY283" s="43"/>
      <c r="HEZ283" s="43"/>
      <c r="HFA283" s="43"/>
      <c r="HFB283" s="43"/>
      <c r="HFC283" s="43"/>
      <c r="HFD283" s="43"/>
      <c r="HFE283" s="43"/>
      <c r="HFF283" s="43"/>
      <c r="HFG283" s="43"/>
      <c r="HFH283" s="43"/>
      <c r="HFI283" s="43"/>
      <c r="HFJ283" s="43"/>
      <c r="HFK283" s="43"/>
      <c r="HFL283" s="43"/>
      <c r="HFM283" s="43"/>
      <c r="HFN283" s="43"/>
      <c r="HFO283" s="43"/>
      <c r="HFP283" s="43"/>
      <c r="HFQ283" s="43"/>
      <c r="HFR283" s="43"/>
      <c r="HFS283" s="43"/>
      <c r="HFT283" s="43"/>
      <c r="HFU283" s="43"/>
      <c r="HFV283" s="43"/>
      <c r="HFW283" s="43"/>
      <c r="HFX283" s="43"/>
      <c r="HFY283" s="43"/>
      <c r="HFZ283" s="43"/>
      <c r="HGA283" s="43"/>
      <c r="HGB283" s="43"/>
      <c r="HGC283" s="43"/>
      <c r="HGD283" s="43"/>
      <c r="HGE283" s="43"/>
      <c r="HGF283" s="43"/>
      <c r="HGG283" s="43"/>
      <c r="HGH283" s="43"/>
      <c r="HGI283" s="43"/>
      <c r="HGJ283" s="43"/>
      <c r="HGK283" s="43"/>
      <c r="HGL283" s="43"/>
      <c r="HGM283" s="43"/>
      <c r="HGN283" s="43"/>
      <c r="HGO283" s="43"/>
      <c r="HGP283" s="43"/>
      <c r="HGQ283" s="43"/>
      <c r="HGR283" s="43"/>
      <c r="HGS283" s="43"/>
      <c r="HGT283" s="43"/>
      <c r="HGU283" s="43"/>
      <c r="HGV283" s="43"/>
      <c r="HGW283" s="43"/>
      <c r="HGX283" s="43"/>
      <c r="HGY283" s="43"/>
      <c r="HGZ283" s="43"/>
      <c r="HHA283" s="43"/>
      <c r="HHB283" s="43"/>
      <c r="HHC283" s="43"/>
      <c r="HHD283" s="43"/>
      <c r="HHE283" s="43"/>
      <c r="HHF283" s="43"/>
      <c r="HHG283" s="43"/>
      <c r="HHH283" s="43"/>
      <c r="HHI283" s="43"/>
      <c r="HHJ283" s="43"/>
      <c r="HHK283" s="43"/>
      <c r="HHL283" s="43"/>
      <c r="HHM283" s="43"/>
      <c r="HHN283" s="43"/>
      <c r="HHO283" s="43"/>
      <c r="HHP283" s="43"/>
      <c r="HHQ283" s="43"/>
      <c r="HHR283" s="43"/>
      <c r="HHS283" s="43"/>
      <c r="HHT283" s="43"/>
      <c r="HHU283" s="43"/>
      <c r="HHV283" s="43"/>
      <c r="HHW283" s="43"/>
      <c r="HHX283" s="43"/>
      <c r="HHY283" s="43"/>
      <c r="HHZ283" s="43"/>
      <c r="HIA283" s="43"/>
      <c r="HIB283" s="43"/>
      <c r="HIC283" s="43"/>
      <c r="HID283" s="43"/>
      <c r="HIE283" s="43"/>
      <c r="HIF283" s="43"/>
      <c r="HIG283" s="43"/>
      <c r="HIH283" s="43"/>
      <c r="HII283" s="43"/>
      <c r="HIJ283" s="43"/>
      <c r="HIK283" s="43"/>
      <c r="HIL283" s="43"/>
      <c r="HIM283" s="43"/>
      <c r="HIN283" s="43"/>
      <c r="HIO283" s="43"/>
      <c r="HIP283" s="43"/>
      <c r="HIQ283" s="43"/>
      <c r="HIR283" s="43"/>
      <c r="HIS283" s="43"/>
      <c r="HIT283" s="43"/>
      <c r="HIU283" s="43"/>
      <c r="HIV283" s="43"/>
      <c r="HIW283" s="43"/>
      <c r="HIX283" s="43"/>
      <c r="HIY283" s="43"/>
      <c r="HIZ283" s="43"/>
      <c r="HJA283" s="43"/>
      <c r="HJB283" s="43"/>
      <c r="HJC283" s="43"/>
      <c r="HJD283" s="43"/>
      <c r="HJE283" s="43"/>
      <c r="HJF283" s="43"/>
      <c r="HJG283" s="43"/>
      <c r="HJH283" s="43"/>
      <c r="HJI283" s="43"/>
      <c r="HJJ283" s="43"/>
      <c r="HJK283" s="43"/>
      <c r="HJL283" s="43"/>
      <c r="HJM283" s="43"/>
      <c r="HJN283" s="43"/>
      <c r="HJO283" s="43"/>
      <c r="HJP283" s="43"/>
      <c r="HJQ283" s="43"/>
      <c r="HJR283" s="43"/>
      <c r="HJS283" s="43"/>
      <c r="HJT283" s="43"/>
      <c r="HJU283" s="43"/>
      <c r="HJV283" s="43"/>
      <c r="HJW283" s="43"/>
      <c r="HJX283" s="43"/>
      <c r="HJY283" s="43"/>
      <c r="HJZ283" s="43"/>
      <c r="HKA283" s="43"/>
      <c r="HKB283" s="43"/>
      <c r="HKC283" s="43"/>
      <c r="HKD283" s="43"/>
      <c r="HKE283" s="43"/>
      <c r="HKF283" s="43"/>
      <c r="HKG283" s="43"/>
      <c r="HKH283" s="43"/>
      <c r="HKI283" s="43"/>
      <c r="HKJ283" s="43"/>
      <c r="HKK283" s="43"/>
      <c r="HKL283" s="43"/>
      <c r="HKM283" s="43"/>
      <c r="HKN283" s="43"/>
      <c r="HKO283" s="43"/>
      <c r="HKP283" s="43"/>
      <c r="HKQ283" s="43"/>
      <c r="HKR283" s="43"/>
      <c r="HKS283" s="43"/>
      <c r="HKT283" s="43"/>
      <c r="HKU283" s="43"/>
      <c r="HKV283" s="43"/>
      <c r="HKW283" s="43"/>
      <c r="HKX283" s="43"/>
      <c r="HKY283" s="43"/>
      <c r="HKZ283" s="43"/>
      <c r="HLA283" s="43"/>
      <c r="HLB283" s="43"/>
      <c r="HLC283" s="43"/>
      <c r="HLD283" s="43"/>
      <c r="HLE283" s="43"/>
      <c r="HLF283" s="43"/>
      <c r="HLG283" s="43"/>
      <c r="HLH283" s="43"/>
      <c r="HLI283" s="43"/>
      <c r="HLJ283" s="43"/>
      <c r="HLK283" s="43"/>
      <c r="HLL283" s="43"/>
      <c r="HLM283" s="43"/>
      <c r="HLN283" s="43"/>
      <c r="HLO283" s="43"/>
      <c r="HLP283" s="43"/>
      <c r="HLQ283" s="43"/>
      <c r="HLR283" s="43"/>
      <c r="HLS283" s="43"/>
      <c r="HLT283" s="43"/>
      <c r="HLU283" s="43"/>
      <c r="HLV283" s="43"/>
      <c r="HLW283" s="43"/>
      <c r="HLX283" s="43"/>
      <c r="HLY283" s="43"/>
      <c r="HLZ283" s="43"/>
      <c r="HMA283" s="43"/>
      <c r="HMB283" s="43"/>
      <c r="HMC283" s="43"/>
      <c r="HMD283" s="43"/>
      <c r="HME283" s="43"/>
      <c r="HMF283" s="43"/>
      <c r="HMG283" s="43"/>
      <c r="HMH283" s="43"/>
      <c r="HMI283" s="43"/>
      <c r="HMJ283" s="43"/>
      <c r="HMK283" s="43"/>
      <c r="HML283" s="43"/>
      <c r="HMM283" s="43"/>
      <c r="HMN283" s="43"/>
      <c r="HMO283" s="43"/>
      <c r="HMP283" s="43"/>
      <c r="HMQ283" s="43"/>
      <c r="HMR283" s="43"/>
      <c r="HMS283" s="43"/>
      <c r="HMT283" s="43"/>
      <c r="HMU283" s="43"/>
      <c r="HMV283" s="43"/>
      <c r="HMW283" s="43"/>
      <c r="HMX283" s="43"/>
      <c r="HMY283" s="43"/>
      <c r="HMZ283" s="43"/>
      <c r="HNA283" s="43"/>
      <c r="HNB283" s="43"/>
      <c r="HNC283" s="43"/>
      <c r="HND283" s="43"/>
      <c r="HNE283" s="43"/>
      <c r="HNF283" s="43"/>
      <c r="HNG283" s="43"/>
      <c r="HNH283" s="43"/>
      <c r="HNI283" s="43"/>
      <c r="HNJ283" s="43"/>
      <c r="HNK283" s="43"/>
      <c r="HNL283" s="43"/>
      <c r="HNM283" s="43"/>
      <c r="HNN283" s="43"/>
      <c r="HNO283" s="43"/>
      <c r="HNP283" s="43"/>
      <c r="HNQ283" s="43"/>
      <c r="HNR283" s="43"/>
      <c r="HNS283" s="43"/>
      <c r="HNT283" s="43"/>
      <c r="HNU283" s="43"/>
      <c r="HNV283" s="43"/>
      <c r="HNW283" s="43"/>
      <c r="HNX283" s="43"/>
      <c r="HNY283" s="43"/>
      <c r="HNZ283" s="43"/>
      <c r="HOA283" s="43"/>
      <c r="HOB283" s="43"/>
      <c r="HOC283" s="43"/>
      <c r="HOD283" s="43"/>
      <c r="HOE283" s="43"/>
      <c r="HOF283" s="43"/>
      <c r="HOG283" s="43"/>
      <c r="HOH283" s="43"/>
      <c r="HOI283" s="43"/>
      <c r="HOJ283" s="43"/>
      <c r="HOK283" s="43"/>
      <c r="HOL283" s="43"/>
      <c r="HOM283" s="43"/>
      <c r="HON283" s="43"/>
      <c r="HOO283" s="43"/>
      <c r="HOP283" s="43"/>
      <c r="HOQ283" s="43"/>
      <c r="HOR283" s="43"/>
      <c r="HOS283" s="43"/>
      <c r="HOT283" s="43"/>
      <c r="HOU283" s="43"/>
      <c r="HOV283" s="43"/>
      <c r="HOW283" s="43"/>
      <c r="HOX283" s="43"/>
      <c r="HOY283" s="43"/>
      <c r="HOZ283" s="43"/>
      <c r="HPA283" s="43"/>
      <c r="HPB283" s="43"/>
      <c r="HPC283" s="43"/>
      <c r="HPD283" s="43"/>
      <c r="HPE283" s="43"/>
      <c r="HPF283" s="43"/>
      <c r="HPG283" s="43"/>
      <c r="HPH283" s="43"/>
      <c r="HPI283" s="43"/>
      <c r="HPJ283" s="43"/>
      <c r="HPK283" s="43"/>
      <c r="HPL283" s="43"/>
      <c r="HPM283" s="43"/>
      <c r="HPN283" s="43"/>
      <c r="HPO283" s="43"/>
      <c r="HPP283" s="43"/>
      <c r="HPQ283" s="43"/>
      <c r="HPR283" s="43"/>
      <c r="HPS283" s="43"/>
      <c r="HPT283" s="43"/>
      <c r="HPU283" s="43"/>
      <c r="HPV283" s="43"/>
      <c r="HPW283" s="43"/>
      <c r="HPX283" s="43"/>
      <c r="HPY283" s="43"/>
      <c r="HPZ283" s="43"/>
      <c r="HQA283" s="43"/>
      <c r="HQB283" s="43"/>
      <c r="HQC283" s="43"/>
      <c r="HQD283" s="43"/>
      <c r="HQE283" s="43"/>
      <c r="HQF283" s="43"/>
      <c r="HQG283" s="43"/>
      <c r="HQH283" s="43"/>
      <c r="HQI283" s="43"/>
      <c r="HQJ283" s="43"/>
      <c r="HQK283" s="43"/>
      <c r="HQL283" s="43"/>
      <c r="HQM283" s="43"/>
      <c r="HQN283" s="43"/>
      <c r="HQO283" s="43"/>
      <c r="HQP283" s="43"/>
      <c r="HQQ283" s="43"/>
      <c r="HQR283" s="43"/>
      <c r="HQS283" s="43"/>
      <c r="HQT283" s="43"/>
      <c r="HQU283" s="43"/>
      <c r="HQV283" s="43"/>
      <c r="HQW283" s="43"/>
      <c r="HQX283" s="43"/>
      <c r="HQY283" s="43"/>
      <c r="HQZ283" s="43"/>
      <c r="HRA283" s="43"/>
      <c r="HRB283" s="43"/>
      <c r="HRC283" s="43"/>
      <c r="HRD283" s="43"/>
      <c r="HRE283" s="43"/>
      <c r="HRF283" s="43"/>
      <c r="HRG283" s="43"/>
      <c r="HRH283" s="43"/>
      <c r="HRI283" s="43"/>
      <c r="HRJ283" s="43"/>
      <c r="HRK283" s="43"/>
      <c r="HRL283" s="43"/>
      <c r="HRM283" s="43"/>
      <c r="HRN283" s="43"/>
      <c r="HRO283" s="43"/>
      <c r="HRP283" s="43"/>
      <c r="HRQ283" s="43"/>
      <c r="HRR283" s="43"/>
      <c r="HRS283" s="43"/>
      <c r="HRT283" s="43"/>
      <c r="HRU283" s="43"/>
      <c r="HRV283" s="43"/>
      <c r="HRW283" s="43"/>
      <c r="HRX283" s="43"/>
      <c r="HRY283" s="43"/>
      <c r="HRZ283" s="43"/>
      <c r="HSA283" s="43"/>
      <c r="HSB283" s="43"/>
      <c r="HSC283" s="43"/>
      <c r="HSD283" s="43"/>
      <c r="HSE283" s="43"/>
      <c r="HSF283" s="43"/>
      <c r="HSG283" s="43"/>
      <c r="HSH283" s="43"/>
      <c r="HSI283" s="43"/>
      <c r="HSJ283" s="43"/>
      <c r="HSK283" s="43"/>
      <c r="HSL283" s="43"/>
      <c r="HSM283" s="43"/>
      <c r="HSN283" s="43"/>
      <c r="HSO283" s="43"/>
      <c r="HSP283" s="43"/>
      <c r="HSQ283" s="43"/>
      <c r="HSR283" s="43"/>
      <c r="HSS283" s="43"/>
      <c r="HST283" s="43"/>
      <c r="HSU283" s="43"/>
      <c r="HSV283" s="43"/>
      <c r="HSW283" s="43"/>
      <c r="HSX283" s="43"/>
      <c r="HSY283" s="43"/>
      <c r="HSZ283" s="43"/>
      <c r="HTA283" s="43"/>
      <c r="HTB283" s="43"/>
      <c r="HTC283" s="43"/>
      <c r="HTD283" s="43"/>
      <c r="HTE283" s="43"/>
      <c r="HTF283" s="43"/>
      <c r="HTG283" s="43"/>
      <c r="HTH283" s="43"/>
      <c r="HTI283" s="43"/>
      <c r="HTJ283" s="43"/>
      <c r="HTK283" s="43"/>
      <c r="HTL283" s="43"/>
      <c r="HTM283" s="43"/>
      <c r="HTN283" s="43"/>
      <c r="HTO283" s="43"/>
      <c r="HTP283" s="43"/>
      <c r="HTQ283" s="43"/>
      <c r="HTR283" s="43"/>
      <c r="HTS283" s="43"/>
      <c r="HTT283" s="43"/>
      <c r="HTU283" s="43"/>
      <c r="HTV283" s="43"/>
      <c r="HTW283" s="43"/>
      <c r="HTX283" s="43"/>
      <c r="HTY283" s="43"/>
      <c r="HTZ283" s="43"/>
      <c r="HUA283" s="43"/>
      <c r="HUB283" s="43"/>
      <c r="HUC283" s="43"/>
      <c r="HUD283" s="43"/>
      <c r="HUE283" s="43"/>
      <c r="HUF283" s="43"/>
      <c r="HUG283" s="43"/>
      <c r="HUH283" s="43"/>
      <c r="HUI283" s="43"/>
      <c r="HUJ283" s="43"/>
      <c r="HUK283" s="43"/>
      <c r="HUL283" s="43"/>
      <c r="HUM283" s="43"/>
      <c r="HUN283" s="43"/>
      <c r="HUO283" s="43"/>
      <c r="HUP283" s="43"/>
      <c r="HUQ283" s="43"/>
      <c r="HUR283" s="43"/>
      <c r="HUS283" s="43"/>
      <c r="HUT283" s="43"/>
      <c r="HUU283" s="43"/>
      <c r="HUV283" s="43"/>
      <c r="HUW283" s="43"/>
      <c r="HUX283" s="43"/>
      <c r="HUY283" s="43"/>
      <c r="HUZ283" s="43"/>
      <c r="HVA283" s="43"/>
      <c r="HVB283" s="43"/>
      <c r="HVC283" s="43"/>
      <c r="HVD283" s="43"/>
      <c r="HVE283" s="43"/>
      <c r="HVF283" s="43"/>
      <c r="HVG283" s="43"/>
      <c r="HVH283" s="43"/>
      <c r="HVI283" s="43"/>
      <c r="HVJ283" s="43"/>
      <c r="HVK283" s="43"/>
      <c r="HVL283" s="43"/>
      <c r="HVM283" s="43"/>
      <c r="HVN283" s="43"/>
      <c r="HVO283" s="43"/>
      <c r="HVP283" s="43"/>
      <c r="HVQ283" s="43"/>
      <c r="HVR283" s="43"/>
      <c r="HVS283" s="43"/>
      <c r="HVT283" s="43"/>
      <c r="HVU283" s="43"/>
      <c r="HVV283" s="43"/>
      <c r="HVW283" s="43"/>
      <c r="HVX283" s="43"/>
      <c r="HVY283" s="43"/>
      <c r="HVZ283" s="43"/>
      <c r="HWA283" s="43"/>
      <c r="HWB283" s="43"/>
      <c r="HWC283" s="43"/>
      <c r="HWD283" s="43"/>
      <c r="HWE283" s="43"/>
      <c r="HWF283" s="43"/>
      <c r="HWG283" s="43"/>
      <c r="HWH283" s="43"/>
      <c r="HWI283" s="43"/>
      <c r="HWJ283" s="43"/>
      <c r="HWK283" s="43"/>
      <c r="HWL283" s="43"/>
      <c r="HWM283" s="43"/>
      <c r="HWN283" s="43"/>
      <c r="HWO283" s="43"/>
      <c r="HWP283" s="43"/>
      <c r="HWQ283" s="43"/>
      <c r="HWR283" s="43"/>
      <c r="HWS283" s="43"/>
      <c r="HWT283" s="43"/>
      <c r="HWU283" s="43"/>
      <c r="HWV283" s="43"/>
      <c r="HWW283" s="43"/>
      <c r="HWX283" s="43"/>
      <c r="HWY283" s="43"/>
      <c r="HWZ283" s="43"/>
      <c r="HXA283" s="43"/>
      <c r="HXB283" s="43"/>
      <c r="HXC283" s="43"/>
      <c r="HXD283" s="43"/>
      <c r="HXE283" s="43"/>
      <c r="HXF283" s="43"/>
      <c r="HXG283" s="43"/>
      <c r="HXH283" s="43"/>
      <c r="HXI283" s="43"/>
      <c r="HXJ283" s="43"/>
      <c r="HXK283" s="43"/>
      <c r="HXL283" s="43"/>
      <c r="HXM283" s="43"/>
      <c r="HXN283" s="43"/>
      <c r="HXO283" s="43"/>
      <c r="HXP283" s="43"/>
      <c r="HXQ283" s="43"/>
      <c r="HXR283" s="43"/>
      <c r="HXS283" s="43"/>
      <c r="HXT283" s="43"/>
      <c r="HXU283" s="43"/>
      <c r="HXV283" s="43"/>
      <c r="HXW283" s="43"/>
      <c r="HXX283" s="43"/>
      <c r="HXY283" s="43"/>
      <c r="HXZ283" s="43"/>
      <c r="HYA283" s="43"/>
      <c r="HYB283" s="43"/>
      <c r="HYC283" s="43"/>
      <c r="HYD283" s="43"/>
      <c r="HYE283" s="43"/>
      <c r="HYF283" s="43"/>
      <c r="HYG283" s="43"/>
      <c r="HYH283" s="43"/>
      <c r="HYI283" s="43"/>
      <c r="HYJ283" s="43"/>
      <c r="HYK283" s="43"/>
      <c r="HYL283" s="43"/>
      <c r="HYM283" s="43"/>
      <c r="HYN283" s="43"/>
      <c r="HYO283" s="43"/>
      <c r="HYP283" s="43"/>
      <c r="HYQ283" s="43"/>
      <c r="HYR283" s="43"/>
      <c r="HYS283" s="43"/>
      <c r="HYT283" s="43"/>
      <c r="HYU283" s="43"/>
      <c r="HYV283" s="43"/>
      <c r="HYW283" s="43"/>
      <c r="HYX283" s="43"/>
      <c r="HYY283" s="43"/>
      <c r="HYZ283" s="43"/>
      <c r="HZA283" s="43"/>
      <c r="HZB283" s="43"/>
      <c r="HZC283" s="43"/>
      <c r="HZD283" s="43"/>
      <c r="HZE283" s="43"/>
      <c r="HZF283" s="43"/>
      <c r="HZG283" s="43"/>
      <c r="HZH283" s="43"/>
      <c r="HZI283" s="43"/>
      <c r="HZJ283" s="43"/>
      <c r="HZK283" s="43"/>
      <c r="HZL283" s="43"/>
      <c r="HZM283" s="43"/>
      <c r="HZN283" s="43"/>
      <c r="HZO283" s="43"/>
      <c r="HZP283" s="43"/>
      <c r="HZQ283" s="43"/>
      <c r="HZR283" s="43"/>
      <c r="HZS283" s="43"/>
      <c r="HZT283" s="43"/>
      <c r="HZU283" s="43"/>
      <c r="HZV283" s="43"/>
      <c r="HZW283" s="43"/>
      <c r="HZX283" s="43"/>
      <c r="HZY283" s="43"/>
      <c r="HZZ283" s="43"/>
      <c r="IAA283" s="43"/>
      <c r="IAB283" s="43"/>
      <c r="IAC283" s="43"/>
      <c r="IAD283" s="43"/>
      <c r="IAE283" s="43"/>
      <c r="IAF283" s="43"/>
      <c r="IAG283" s="43"/>
      <c r="IAH283" s="43"/>
      <c r="IAI283" s="43"/>
      <c r="IAJ283" s="43"/>
      <c r="IAK283" s="43"/>
      <c r="IAL283" s="43"/>
      <c r="IAM283" s="43"/>
      <c r="IAN283" s="43"/>
      <c r="IAO283" s="43"/>
      <c r="IAP283" s="43"/>
      <c r="IAQ283" s="43"/>
      <c r="IAR283" s="43"/>
      <c r="IAS283" s="43"/>
      <c r="IAT283" s="43"/>
      <c r="IAU283" s="43"/>
      <c r="IAV283" s="43"/>
      <c r="IAW283" s="43"/>
      <c r="IAX283" s="43"/>
      <c r="IAY283" s="43"/>
      <c r="IAZ283" s="43"/>
      <c r="IBA283" s="43"/>
      <c r="IBB283" s="43"/>
      <c r="IBC283" s="43"/>
      <c r="IBD283" s="43"/>
      <c r="IBE283" s="43"/>
      <c r="IBF283" s="43"/>
      <c r="IBG283" s="43"/>
      <c r="IBH283" s="43"/>
      <c r="IBI283" s="43"/>
      <c r="IBJ283" s="43"/>
      <c r="IBK283" s="43"/>
      <c r="IBL283" s="43"/>
      <c r="IBM283" s="43"/>
      <c r="IBN283" s="43"/>
      <c r="IBO283" s="43"/>
      <c r="IBP283" s="43"/>
      <c r="IBQ283" s="43"/>
      <c r="IBR283" s="43"/>
      <c r="IBS283" s="43"/>
      <c r="IBT283" s="43"/>
      <c r="IBU283" s="43"/>
      <c r="IBV283" s="43"/>
      <c r="IBW283" s="43"/>
      <c r="IBX283" s="43"/>
      <c r="IBY283" s="43"/>
      <c r="IBZ283" s="43"/>
      <c r="ICA283" s="43"/>
      <c r="ICB283" s="43"/>
      <c r="ICC283" s="43"/>
      <c r="ICD283" s="43"/>
      <c r="ICE283" s="43"/>
      <c r="ICF283" s="43"/>
      <c r="ICG283" s="43"/>
      <c r="ICH283" s="43"/>
      <c r="ICI283" s="43"/>
      <c r="ICJ283" s="43"/>
      <c r="ICK283" s="43"/>
      <c r="ICL283" s="43"/>
      <c r="ICM283" s="43"/>
      <c r="ICN283" s="43"/>
      <c r="ICO283" s="43"/>
      <c r="ICP283" s="43"/>
      <c r="ICQ283" s="43"/>
      <c r="ICR283" s="43"/>
      <c r="ICS283" s="43"/>
      <c r="ICT283" s="43"/>
      <c r="ICU283" s="43"/>
      <c r="ICV283" s="43"/>
      <c r="ICW283" s="43"/>
      <c r="ICX283" s="43"/>
      <c r="ICY283" s="43"/>
      <c r="ICZ283" s="43"/>
      <c r="IDA283" s="43"/>
      <c r="IDB283" s="43"/>
      <c r="IDC283" s="43"/>
      <c r="IDD283" s="43"/>
      <c r="IDE283" s="43"/>
      <c r="IDF283" s="43"/>
      <c r="IDG283" s="43"/>
      <c r="IDH283" s="43"/>
      <c r="IDI283" s="43"/>
      <c r="IDJ283" s="43"/>
      <c r="IDK283" s="43"/>
      <c r="IDL283" s="43"/>
      <c r="IDM283" s="43"/>
      <c r="IDN283" s="43"/>
      <c r="IDO283" s="43"/>
      <c r="IDP283" s="43"/>
      <c r="IDQ283" s="43"/>
      <c r="IDR283" s="43"/>
      <c r="IDS283" s="43"/>
      <c r="IDT283" s="43"/>
      <c r="IDU283" s="43"/>
      <c r="IDV283" s="43"/>
      <c r="IDW283" s="43"/>
      <c r="IDX283" s="43"/>
      <c r="IDY283" s="43"/>
      <c r="IDZ283" s="43"/>
      <c r="IEA283" s="43"/>
      <c r="IEB283" s="43"/>
      <c r="IEC283" s="43"/>
      <c r="IED283" s="43"/>
      <c r="IEE283" s="43"/>
      <c r="IEF283" s="43"/>
      <c r="IEG283" s="43"/>
      <c r="IEH283" s="43"/>
      <c r="IEI283" s="43"/>
      <c r="IEJ283" s="43"/>
      <c r="IEK283" s="43"/>
      <c r="IEL283" s="43"/>
      <c r="IEM283" s="43"/>
      <c r="IEN283" s="43"/>
      <c r="IEO283" s="43"/>
      <c r="IEP283" s="43"/>
      <c r="IEQ283" s="43"/>
      <c r="IER283" s="43"/>
      <c r="IES283" s="43"/>
      <c r="IET283" s="43"/>
      <c r="IEU283" s="43"/>
      <c r="IEV283" s="43"/>
      <c r="IEW283" s="43"/>
      <c r="IEX283" s="43"/>
      <c r="IEY283" s="43"/>
      <c r="IEZ283" s="43"/>
      <c r="IFA283" s="43"/>
      <c r="IFB283" s="43"/>
      <c r="IFC283" s="43"/>
      <c r="IFD283" s="43"/>
      <c r="IFE283" s="43"/>
      <c r="IFF283" s="43"/>
      <c r="IFG283" s="43"/>
      <c r="IFH283" s="43"/>
      <c r="IFI283" s="43"/>
      <c r="IFJ283" s="43"/>
      <c r="IFK283" s="43"/>
      <c r="IFL283" s="43"/>
      <c r="IFM283" s="43"/>
      <c r="IFN283" s="43"/>
      <c r="IFO283" s="43"/>
      <c r="IFP283" s="43"/>
      <c r="IFQ283" s="43"/>
      <c r="IFR283" s="43"/>
      <c r="IFS283" s="43"/>
      <c r="IFT283" s="43"/>
      <c r="IFU283" s="43"/>
      <c r="IFV283" s="43"/>
      <c r="IFW283" s="43"/>
      <c r="IFX283" s="43"/>
      <c r="IFY283" s="43"/>
      <c r="IFZ283" s="43"/>
      <c r="IGA283" s="43"/>
      <c r="IGB283" s="43"/>
      <c r="IGC283" s="43"/>
      <c r="IGD283" s="43"/>
      <c r="IGE283" s="43"/>
      <c r="IGF283" s="43"/>
      <c r="IGG283" s="43"/>
      <c r="IGH283" s="43"/>
      <c r="IGI283" s="43"/>
      <c r="IGJ283" s="43"/>
      <c r="IGK283" s="43"/>
      <c r="IGL283" s="43"/>
      <c r="IGM283" s="43"/>
      <c r="IGN283" s="43"/>
      <c r="IGO283" s="43"/>
      <c r="IGP283" s="43"/>
      <c r="IGQ283" s="43"/>
      <c r="IGR283" s="43"/>
      <c r="IGS283" s="43"/>
      <c r="IGT283" s="43"/>
      <c r="IGU283" s="43"/>
      <c r="IGV283" s="43"/>
      <c r="IGW283" s="43"/>
      <c r="IGX283" s="43"/>
      <c r="IGY283" s="43"/>
      <c r="IGZ283" s="43"/>
      <c r="IHA283" s="43"/>
      <c r="IHB283" s="43"/>
      <c r="IHC283" s="43"/>
      <c r="IHD283" s="43"/>
      <c r="IHE283" s="43"/>
      <c r="IHF283" s="43"/>
      <c r="IHG283" s="43"/>
      <c r="IHH283" s="43"/>
      <c r="IHI283" s="43"/>
      <c r="IHJ283" s="43"/>
      <c r="IHK283" s="43"/>
      <c r="IHL283" s="43"/>
      <c r="IHM283" s="43"/>
      <c r="IHN283" s="43"/>
      <c r="IHO283" s="43"/>
      <c r="IHP283" s="43"/>
      <c r="IHQ283" s="43"/>
      <c r="IHR283" s="43"/>
      <c r="IHS283" s="43"/>
      <c r="IHT283" s="43"/>
      <c r="IHU283" s="43"/>
      <c r="IHV283" s="43"/>
      <c r="IHW283" s="43"/>
      <c r="IHX283" s="43"/>
      <c r="IHY283" s="43"/>
      <c r="IHZ283" s="43"/>
      <c r="IIA283" s="43"/>
      <c r="IIB283" s="43"/>
      <c r="IIC283" s="43"/>
      <c r="IID283" s="43"/>
      <c r="IIE283" s="43"/>
      <c r="IIF283" s="43"/>
      <c r="IIG283" s="43"/>
      <c r="IIH283" s="43"/>
      <c r="III283" s="43"/>
      <c r="IIJ283" s="43"/>
      <c r="IIK283" s="43"/>
      <c r="IIL283" s="43"/>
      <c r="IIM283" s="43"/>
      <c r="IIN283" s="43"/>
      <c r="IIO283" s="43"/>
      <c r="IIP283" s="43"/>
      <c r="IIQ283" s="43"/>
      <c r="IIR283" s="43"/>
      <c r="IIS283" s="43"/>
      <c r="IIT283" s="43"/>
      <c r="IIU283" s="43"/>
      <c r="IIV283" s="43"/>
      <c r="IIW283" s="43"/>
      <c r="IIX283" s="43"/>
      <c r="IIY283" s="43"/>
      <c r="IIZ283" s="43"/>
      <c r="IJA283" s="43"/>
      <c r="IJB283" s="43"/>
      <c r="IJC283" s="43"/>
      <c r="IJD283" s="43"/>
      <c r="IJE283" s="43"/>
      <c r="IJF283" s="43"/>
      <c r="IJG283" s="43"/>
      <c r="IJH283" s="43"/>
      <c r="IJI283" s="43"/>
      <c r="IJJ283" s="43"/>
      <c r="IJK283" s="43"/>
      <c r="IJL283" s="43"/>
      <c r="IJM283" s="43"/>
      <c r="IJN283" s="43"/>
      <c r="IJO283" s="43"/>
      <c r="IJP283" s="43"/>
      <c r="IJQ283" s="43"/>
      <c r="IJR283" s="43"/>
      <c r="IJS283" s="43"/>
      <c r="IJT283" s="43"/>
      <c r="IJU283" s="43"/>
      <c r="IJV283" s="43"/>
      <c r="IJW283" s="43"/>
      <c r="IJX283" s="43"/>
      <c r="IJY283" s="43"/>
      <c r="IJZ283" s="43"/>
      <c r="IKA283" s="43"/>
      <c r="IKB283" s="43"/>
      <c r="IKC283" s="43"/>
      <c r="IKD283" s="43"/>
      <c r="IKE283" s="43"/>
      <c r="IKF283" s="43"/>
      <c r="IKG283" s="43"/>
      <c r="IKH283" s="43"/>
      <c r="IKI283" s="43"/>
      <c r="IKJ283" s="43"/>
      <c r="IKK283" s="43"/>
      <c r="IKL283" s="43"/>
      <c r="IKM283" s="43"/>
      <c r="IKN283" s="43"/>
      <c r="IKO283" s="43"/>
      <c r="IKP283" s="43"/>
      <c r="IKQ283" s="43"/>
      <c r="IKR283" s="43"/>
      <c r="IKS283" s="43"/>
      <c r="IKT283" s="43"/>
      <c r="IKU283" s="43"/>
      <c r="IKV283" s="43"/>
      <c r="IKW283" s="43"/>
      <c r="IKX283" s="43"/>
      <c r="IKY283" s="43"/>
      <c r="IKZ283" s="43"/>
      <c r="ILA283" s="43"/>
      <c r="ILB283" s="43"/>
      <c r="ILC283" s="43"/>
      <c r="ILD283" s="43"/>
      <c r="ILE283" s="43"/>
      <c r="ILF283" s="43"/>
      <c r="ILG283" s="43"/>
      <c r="ILH283" s="43"/>
      <c r="ILI283" s="43"/>
      <c r="ILJ283" s="43"/>
      <c r="ILK283" s="43"/>
      <c r="ILL283" s="43"/>
      <c r="ILM283" s="43"/>
      <c r="ILN283" s="43"/>
      <c r="ILO283" s="43"/>
      <c r="ILP283" s="43"/>
      <c r="ILQ283" s="43"/>
      <c r="ILR283" s="43"/>
      <c r="ILS283" s="43"/>
      <c r="ILT283" s="43"/>
      <c r="ILU283" s="43"/>
      <c r="ILV283" s="43"/>
      <c r="ILW283" s="43"/>
      <c r="ILX283" s="43"/>
      <c r="ILY283" s="43"/>
      <c r="ILZ283" s="43"/>
      <c r="IMA283" s="43"/>
      <c r="IMB283" s="43"/>
      <c r="IMC283" s="43"/>
      <c r="IMD283" s="43"/>
      <c r="IME283" s="43"/>
      <c r="IMF283" s="43"/>
      <c r="IMG283" s="43"/>
      <c r="IMH283" s="43"/>
      <c r="IMI283" s="43"/>
      <c r="IMJ283" s="43"/>
      <c r="IMK283" s="43"/>
      <c r="IML283" s="43"/>
      <c r="IMM283" s="43"/>
      <c r="IMN283" s="43"/>
      <c r="IMO283" s="43"/>
      <c r="IMP283" s="43"/>
      <c r="IMQ283" s="43"/>
      <c r="IMR283" s="43"/>
      <c r="IMS283" s="43"/>
      <c r="IMT283" s="43"/>
      <c r="IMU283" s="43"/>
      <c r="IMV283" s="43"/>
      <c r="IMW283" s="43"/>
      <c r="IMX283" s="43"/>
      <c r="IMY283" s="43"/>
      <c r="IMZ283" s="43"/>
      <c r="INA283" s="43"/>
      <c r="INB283" s="43"/>
      <c r="INC283" s="43"/>
      <c r="IND283" s="43"/>
      <c r="INE283" s="43"/>
      <c r="INF283" s="43"/>
      <c r="ING283" s="43"/>
      <c r="INH283" s="43"/>
      <c r="INI283" s="43"/>
      <c r="INJ283" s="43"/>
      <c r="INK283" s="43"/>
      <c r="INL283" s="43"/>
      <c r="INM283" s="43"/>
      <c r="INN283" s="43"/>
      <c r="INO283" s="43"/>
      <c r="INP283" s="43"/>
      <c r="INQ283" s="43"/>
      <c r="INR283" s="43"/>
      <c r="INS283" s="43"/>
      <c r="INT283" s="43"/>
      <c r="INU283" s="43"/>
      <c r="INV283" s="43"/>
      <c r="INW283" s="43"/>
      <c r="INX283" s="43"/>
      <c r="INY283" s="43"/>
      <c r="INZ283" s="43"/>
      <c r="IOA283" s="43"/>
      <c r="IOB283" s="43"/>
      <c r="IOC283" s="43"/>
      <c r="IOD283" s="43"/>
      <c r="IOE283" s="43"/>
      <c r="IOF283" s="43"/>
      <c r="IOG283" s="43"/>
      <c r="IOH283" s="43"/>
      <c r="IOI283" s="43"/>
      <c r="IOJ283" s="43"/>
      <c r="IOK283" s="43"/>
      <c r="IOL283" s="43"/>
      <c r="IOM283" s="43"/>
      <c r="ION283" s="43"/>
      <c r="IOO283" s="43"/>
      <c r="IOP283" s="43"/>
      <c r="IOQ283" s="43"/>
      <c r="IOR283" s="43"/>
      <c r="IOS283" s="43"/>
      <c r="IOT283" s="43"/>
      <c r="IOU283" s="43"/>
      <c r="IOV283" s="43"/>
      <c r="IOW283" s="43"/>
      <c r="IOX283" s="43"/>
      <c r="IOY283" s="43"/>
      <c r="IOZ283" s="43"/>
      <c r="IPA283" s="43"/>
      <c r="IPB283" s="43"/>
      <c r="IPC283" s="43"/>
      <c r="IPD283" s="43"/>
      <c r="IPE283" s="43"/>
      <c r="IPF283" s="43"/>
      <c r="IPG283" s="43"/>
      <c r="IPH283" s="43"/>
      <c r="IPI283" s="43"/>
      <c r="IPJ283" s="43"/>
      <c r="IPK283" s="43"/>
      <c r="IPL283" s="43"/>
      <c r="IPM283" s="43"/>
      <c r="IPN283" s="43"/>
      <c r="IPO283" s="43"/>
      <c r="IPP283" s="43"/>
      <c r="IPQ283" s="43"/>
      <c r="IPR283" s="43"/>
      <c r="IPS283" s="43"/>
      <c r="IPT283" s="43"/>
      <c r="IPU283" s="43"/>
      <c r="IPV283" s="43"/>
      <c r="IPW283" s="43"/>
      <c r="IPX283" s="43"/>
      <c r="IPY283" s="43"/>
      <c r="IPZ283" s="43"/>
      <c r="IQA283" s="43"/>
      <c r="IQB283" s="43"/>
      <c r="IQC283" s="43"/>
      <c r="IQD283" s="43"/>
      <c r="IQE283" s="43"/>
      <c r="IQF283" s="43"/>
      <c r="IQG283" s="43"/>
      <c r="IQH283" s="43"/>
      <c r="IQI283" s="43"/>
      <c r="IQJ283" s="43"/>
      <c r="IQK283" s="43"/>
      <c r="IQL283" s="43"/>
      <c r="IQM283" s="43"/>
      <c r="IQN283" s="43"/>
      <c r="IQO283" s="43"/>
      <c r="IQP283" s="43"/>
      <c r="IQQ283" s="43"/>
      <c r="IQR283" s="43"/>
      <c r="IQS283" s="43"/>
      <c r="IQT283" s="43"/>
      <c r="IQU283" s="43"/>
      <c r="IQV283" s="43"/>
      <c r="IQW283" s="43"/>
      <c r="IQX283" s="43"/>
      <c r="IQY283" s="43"/>
      <c r="IQZ283" s="43"/>
      <c r="IRA283" s="43"/>
      <c r="IRB283" s="43"/>
      <c r="IRC283" s="43"/>
      <c r="IRD283" s="43"/>
      <c r="IRE283" s="43"/>
      <c r="IRF283" s="43"/>
      <c r="IRG283" s="43"/>
      <c r="IRH283" s="43"/>
      <c r="IRI283" s="43"/>
      <c r="IRJ283" s="43"/>
      <c r="IRK283" s="43"/>
      <c r="IRL283" s="43"/>
      <c r="IRM283" s="43"/>
      <c r="IRN283" s="43"/>
      <c r="IRO283" s="43"/>
      <c r="IRP283" s="43"/>
      <c r="IRQ283" s="43"/>
      <c r="IRR283" s="43"/>
      <c r="IRS283" s="43"/>
      <c r="IRT283" s="43"/>
      <c r="IRU283" s="43"/>
      <c r="IRV283" s="43"/>
      <c r="IRW283" s="43"/>
      <c r="IRX283" s="43"/>
      <c r="IRY283" s="43"/>
      <c r="IRZ283" s="43"/>
      <c r="ISA283" s="43"/>
      <c r="ISB283" s="43"/>
      <c r="ISC283" s="43"/>
      <c r="ISD283" s="43"/>
      <c r="ISE283" s="43"/>
      <c r="ISF283" s="43"/>
      <c r="ISG283" s="43"/>
      <c r="ISH283" s="43"/>
      <c r="ISI283" s="43"/>
      <c r="ISJ283" s="43"/>
      <c r="ISK283" s="43"/>
      <c r="ISL283" s="43"/>
      <c r="ISM283" s="43"/>
      <c r="ISN283" s="43"/>
      <c r="ISO283" s="43"/>
      <c r="ISP283" s="43"/>
      <c r="ISQ283" s="43"/>
      <c r="ISR283" s="43"/>
      <c r="ISS283" s="43"/>
      <c r="IST283" s="43"/>
      <c r="ISU283" s="43"/>
      <c r="ISV283" s="43"/>
      <c r="ISW283" s="43"/>
      <c r="ISX283" s="43"/>
      <c r="ISY283" s="43"/>
      <c r="ISZ283" s="43"/>
      <c r="ITA283" s="43"/>
      <c r="ITB283" s="43"/>
      <c r="ITC283" s="43"/>
      <c r="ITD283" s="43"/>
      <c r="ITE283" s="43"/>
      <c r="ITF283" s="43"/>
      <c r="ITG283" s="43"/>
      <c r="ITH283" s="43"/>
      <c r="ITI283" s="43"/>
      <c r="ITJ283" s="43"/>
      <c r="ITK283" s="43"/>
      <c r="ITL283" s="43"/>
      <c r="ITM283" s="43"/>
      <c r="ITN283" s="43"/>
      <c r="ITO283" s="43"/>
      <c r="ITP283" s="43"/>
      <c r="ITQ283" s="43"/>
      <c r="ITR283" s="43"/>
      <c r="ITS283" s="43"/>
      <c r="ITT283" s="43"/>
      <c r="ITU283" s="43"/>
      <c r="ITV283" s="43"/>
      <c r="ITW283" s="43"/>
      <c r="ITX283" s="43"/>
      <c r="ITY283" s="43"/>
      <c r="ITZ283" s="43"/>
      <c r="IUA283" s="43"/>
      <c r="IUB283" s="43"/>
      <c r="IUC283" s="43"/>
      <c r="IUD283" s="43"/>
      <c r="IUE283" s="43"/>
      <c r="IUF283" s="43"/>
      <c r="IUG283" s="43"/>
      <c r="IUH283" s="43"/>
      <c r="IUI283" s="43"/>
      <c r="IUJ283" s="43"/>
      <c r="IUK283" s="43"/>
      <c r="IUL283" s="43"/>
      <c r="IUM283" s="43"/>
      <c r="IUN283" s="43"/>
      <c r="IUO283" s="43"/>
      <c r="IUP283" s="43"/>
      <c r="IUQ283" s="43"/>
      <c r="IUR283" s="43"/>
      <c r="IUS283" s="43"/>
      <c r="IUT283" s="43"/>
      <c r="IUU283" s="43"/>
      <c r="IUV283" s="43"/>
      <c r="IUW283" s="43"/>
      <c r="IUX283" s="43"/>
      <c r="IUY283" s="43"/>
      <c r="IUZ283" s="43"/>
      <c r="IVA283" s="43"/>
      <c r="IVB283" s="43"/>
      <c r="IVC283" s="43"/>
      <c r="IVD283" s="43"/>
      <c r="IVE283" s="43"/>
      <c r="IVF283" s="43"/>
      <c r="IVG283" s="43"/>
      <c r="IVH283" s="43"/>
      <c r="IVI283" s="43"/>
      <c r="IVJ283" s="43"/>
      <c r="IVK283" s="43"/>
      <c r="IVL283" s="43"/>
      <c r="IVM283" s="43"/>
      <c r="IVN283" s="43"/>
      <c r="IVO283" s="43"/>
      <c r="IVP283" s="43"/>
      <c r="IVQ283" s="43"/>
      <c r="IVR283" s="43"/>
      <c r="IVS283" s="43"/>
      <c r="IVT283" s="43"/>
      <c r="IVU283" s="43"/>
      <c r="IVV283" s="43"/>
      <c r="IVW283" s="43"/>
      <c r="IVX283" s="43"/>
      <c r="IVY283" s="43"/>
      <c r="IVZ283" s="43"/>
      <c r="IWA283" s="43"/>
      <c r="IWB283" s="43"/>
      <c r="IWC283" s="43"/>
      <c r="IWD283" s="43"/>
      <c r="IWE283" s="43"/>
      <c r="IWF283" s="43"/>
      <c r="IWG283" s="43"/>
      <c r="IWH283" s="43"/>
      <c r="IWI283" s="43"/>
      <c r="IWJ283" s="43"/>
      <c r="IWK283" s="43"/>
      <c r="IWL283" s="43"/>
      <c r="IWM283" s="43"/>
      <c r="IWN283" s="43"/>
      <c r="IWO283" s="43"/>
      <c r="IWP283" s="43"/>
      <c r="IWQ283" s="43"/>
      <c r="IWR283" s="43"/>
      <c r="IWS283" s="43"/>
      <c r="IWT283" s="43"/>
      <c r="IWU283" s="43"/>
      <c r="IWV283" s="43"/>
      <c r="IWW283" s="43"/>
      <c r="IWX283" s="43"/>
      <c r="IWY283" s="43"/>
      <c r="IWZ283" s="43"/>
      <c r="IXA283" s="43"/>
      <c r="IXB283" s="43"/>
      <c r="IXC283" s="43"/>
      <c r="IXD283" s="43"/>
      <c r="IXE283" s="43"/>
      <c r="IXF283" s="43"/>
      <c r="IXG283" s="43"/>
      <c r="IXH283" s="43"/>
      <c r="IXI283" s="43"/>
      <c r="IXJ283" s="43"/>
      <c r="IXK283" s="43"/>
      <c r="IXL283" s="43"/>
      <c r="IXM283" s="43"/>
      <c r="IXN283" s="43"/>
      <c r="IXO283" s="43"/>
      <c r="IXP283" s="43"/>
      <c r="IXQ283" s="43"/>
      <c r="IXR283" s="43"/>
      <c r="IXS283" s="43"/>
      <c r="IXT283" s="43"/>
      <c r="IXU283" s="43"/>
      <c r="IXV283" s="43"/>
      <c r="IXW283" s="43"/>
      <c r="IXX283" s="43"/>
      <c r="IXY283" s="43"/>
      <c r="IXZ283" s="43"/>
      <c r="IYA283" s="43"/>
      <c r="IYB283" s="43"/>
      <c r="IYC283" s="43"/>
      <c r="IYD283" s="43"/>
      <c r="IYE283" s="43"/>
      <c r="IYF283" s="43"/>
      <c r="IYG283" s="43"/>
      <c r="IYH283" s="43"/>
      <c r="IYI283" s="43"/>
      <c r="IYJ283" s="43"/>
      <c r="IYK283" s="43"/>
      <c r="IYL283" s="43"/>
      <c r="IYM283" s="43"/>
      <c r="IYN283" s="43"/>
      <c r="IYO283" s="43"/>
      <c r="IYP283" s="43"/>
      <c r="IYQ283" s="43"/>
      <c r="IYR283" s="43"/>
      <c r="IYS283" s="43"/>
      <c r="IYT283" s="43"/>
      <c r="IYU283" s="43"/>
      <c r="IYV283" s="43"/>
      <c r="IYW283" s="43"/>
      <c r="IYX283" s="43"/>
      <c r="IYY283" s="43"/>
      <c r="IYZ283" s="43"/>
      <c r="IZA283" s="43"/>
      <c r="IZB283" s="43"/>
      <c r="IZC283" s="43"/>
      <c r="IZD283" s="43"/>
      <c r="IZE283" s="43"/>
      <c r="IZF283" s="43"/>
      <c r="IZG283" s="43"/>
      <c r="IZH283" s="43"/>
      <c r="IZI283" s="43"/>
      <c r="IZJ283" s="43"/>
      <c r="IZK283" s="43"/>
      <c r="IZL283" s="43"/>
      <c r="IZM283" s="43"/>
      <c r="IZN283" s="43"/>
      <c r="IZO283" s="43"/>
      <c r="IZP283" s="43"/>
      <c r="IZQ283" s="43"/>
      <c r="IZR283" s="43"/>
      <c r="IZS283" s="43"/>
      <c r="IZT283" s="43"/>
      <c r="IZU283" s="43"/>
      <c r="IZV283" s="43"/>
      <c r="IZW283" s="43"/>
      <c r="IZX283" s="43"/>
      <c r="IZY283" s="43"/>
      <c r="IZZ283" s="43"/>
      <c r="JAA283" s="43"/>
      <c r="JAB283" s="43"/>
      <c r="JAC283" s="43"/>
      <c r="JAD283" s="43"/>
      <c r="JAE283" s="43"/>
      <c r="JAF283" s="43"/>
      <c r="JAG283" s="43"/>
      <c r="JAH283" s="43"/>
      <c r="JAI283" s="43"/>
      <c r="JAJ283" s="43"/>
      <c r="JAK283" s="43"/>
      <c r="JAL283" s="43"/>
      <c r="JAM283" s="43"/>
      <c r="JAN283" s="43"/>
      <c r="JAO283" s="43"/>
      <c r="JAP283" s="43"/>
      <c r="JAQ283" s="43"/>
      <c r="JAR283" s="43"/>
      <c r="JAS283" s="43"/>
      <c r="JAT283" s="43"/>
      <c r="JAU283" s="43"/>
      <c r="JAV283" s="43"/>
      <c r="JAW283" s="43"/>
      <c r="JAX283" s="43"/>
      <c r="JAY283" s="43"/>
      <c r="JAZ283" s="43"/>
      <c r="JBA283" s="43"/>
      <c r="JBB283" s="43"/>
      <c r="JBC283" s="43"/>
      <c r="JBD283" s="43"/>
      <c r="JBE283" s="43"/>
      <c r="JBF283" s="43"/>
      <c r="JBG283" s="43"/>
      <c r="JBH283" s="43"/>
      <c r="JBI283" s="43"/>
      <c r="JBJ283" s="43"/>
      <c r="JBK283" s="43"/>
      <c r="JBL283" s="43"/>
      <c r="JBM283" s="43"/>
      <c r="JBN283" s="43"/>
      <c r="JBO283" s="43"/>
      <c r="JBP283" s="43"/>
      <c r="JBQ283" s="43"/>
      <c r="JBR283" s="43"/>
      <c r="JBS283" s="43"/>
      <c r="JBT283" s="43"/>
      <c r="JBU283" s="43"/>
      <c r="JBV283" s="43"/>
      <c r="JBW283" s="43"/>
      <c r="JBX283" s="43"/>
      <c r="JBY283" s="43"/>
      <c r="JBZ283" s="43"/>
      <c r="JCA283" s="43"/>
      <c r="JCB283" s="43"/>
      <c r="JCC283" s="43"/>
      <c r="JCD283" s="43"/>
      <c r="JCE283" s="43"/>
      <c r="JCF283" s="43"/>
      <c r="JCG283" s="43"/>
      <c r="JCH283" s="43"/>
      <c r="JCI283" s="43"/>
      <c r="JCJ283" s="43"/>
      <c r="JCK283" s="43"/>
      <c r="JCL283" s="43"/>
      <c r="JCM283" s="43"/>
      <c r="JCN283" s="43"/>
      <c r="JCO283" s="43"/>
      <c r="JCP283" s="43"/>
      <c r="JCQ283" s="43"/>
      <c r="JCR283" s="43"/>
      <c r="JCS283" s="43"/>
      <c r="JCT283" s="43"/>
      <c r="JCU283" s="43"/>
      <c r="JCV283" s="43"/>
      <c r="JCW283" s="43"/>
      <c r="JCX283" s="43"/>
      <c r="JCY283" s="43"/>
      <c r="JCZ283" s="43"/>
      <c r="JDA283" s="43"/>
      <c r="JDB283" s="43"/>
      <c r="JDC283" s="43"/>
      <c r="JDD283" s="43"/>
      <c r="JDE283" s="43"/>
      <c r="JDF283" s="43"/>
      <c r="JDG283" s="43"/>
      <c r="JDH283" s="43"/>
      <c r="JDI283" s="43"/>
      <c r="JDJ283" s="43"/>
      <c r="JDK283" s="43"/>
      <c r="JDL283" s="43"/>
      <c r="JDM283" s="43"/>
      <c r="JDN283" s="43"/>
      <c r="JDO283" s="43"/>
      <c r="JDP283" s="43"/>
      <c r="JDQ283" s="43"/>
      <c r="JDR283" s="43"/>
      <c r="JDS283" s="43"/>
      <c r="JDT283" s="43"/>
      <c r="JDU283" s="43"/>
      <c r="JDV283" s="43"/>
      <c r="JDW283" s="43"/>
      <c r="JDX283" s="43"/>
      <c r="JDY283" s="43"/>
      <c r="JDZ283" s="43"/>
      <c r="JEA283" s="43"/>
      <c r="JEB283" s="43"/>
      <c r="JEC283" s="43"/>
      <c r="JED283" s="43"/>
      <c r="JEE283" s="43"/>
      <c r="JEF283" s="43"/>
      <c r="JEG283" s="43"/>
      <c r="JEH283" s="43"/>
      <c r="JEI283" s="43"/>
      <c r="JEJ283" s="43"/>
      <c r="JEK283" s="43"/>
      <c r="JEL283" s="43"/>
      <c r="JEM283" s="43"/>
      <c r="JEN283" s="43"/>
      <c r="JEO283" s="43"/>
      <c r="JEP283" s="43"/>
      <c r="JEQ283" s="43"/>
      <c r="JER283" s="43"/>
      <c r="JES283" s="43"/>
      <c r="JET283" s="43"/>
      <c r="JEU283" s="43"/>
      <c r="JEV283" s="43"/>
      <c r="JEW283" s="43"/>
      <c r="JEX283" s="43"/>
      <c r="JEY283" s="43"/>
      <c r="JEZ283" s="43"/>
      <c r="JFA283" s="43"/>
      <c r="JFB283" s="43"/>
      <c r="JFC283" s="43"/>
      <c r="JFD283" s="43"/>
      <c r="JFE283" s="43"/>
      <c r="JFF283" s="43"/>
      <c r="JFG283" s="43"/>
      <c r="JFH283" s="43"/>
      <c r="JFI283" s="43"/>
      <c r="JFJ283" s="43"/>
      <c r="JFK283" s="43"/>
      <c r="JFL283" s="43"/>
      <c r="JFM283" s="43"/>
      <c r="JFN283" s="43"/>
      <c r="JFO283" s="43"/>
      <c r="JFP283" s="43"/>
      <c r="JFQ283" s="43"/>
      <c r="JFR283" s="43"/>
      <c r="JFS283" s="43"/>
      <c r="JFT283" s="43"/>
      <c r="JFU283" s="43"/>
      <c r="JFV283" s="43"/>
      <c r="JFW283" s="43"/>
      <c r="JFX283" s="43"/>
      <c r="JFY283" s="43"/>
      <c r="JFZ283" s="43"/>
      <c r="JGA283" s="43"/>
      <c r="JGB283" s="43"/>
      <c r="JGC283" s="43"/>
      <c r="JGD283" s="43"/>
      <c r="JGE283" s="43"/>
      <c r="JGF283" s="43"/>
      <c r="JGG283" s="43"/>
      <c r="JGH283" s="43"/>
      <c r="JGI283" s="43"/>
      <c r="JGJ283" s="43"/>
      <c r="JGK283" s="43"/>
      <c r="JGL283" s="43"/>
      <c r="JGM283" s="43"/>
      <c r="JGN283" s="43"/>
      <c r="JGO283" s="43"/>
      <c r="JGP283" s="43"/>
      <c r="JGQ283" s="43"/>
      <c r="JGR283" s="43"/>
      <c r="JGS283" s="43"/>
      <c r="JGT283" s="43"/>
      <c r="JGU283" s="43"/>
      <c r="JGV283" s="43"/>
      <c r="JGW283" s="43"/>
      <c r="JGX283" s="43"/>
      <c r="JGY283" s="43"/>
      <c r="JGZ283" s="43"/>
      <c r="JHA283" s="43"/>
      <c r="JHB283" s="43"/>
      <c r="JHC283" s="43"/>
      <c r="JHD283" s="43"/>
      <c r="JHE283" s="43"/>
      <c r="JHF283" s="43"/>
      <c r="JHG283" s="43"/>
      <c r="JHH283" s="43"/>
      <c r="JHI283" s="43"/>
      <c r="JHJ283" s="43"/>
      <c r="JHK283" s="43"/>
      <c r="JHL283" s="43"/>
      <c r="JHM283" s="43"/>
      <c r="JHN283" s="43"/>
      <c r="JHO283" s="43"/>
      <c r="JHP283" s="43"/>
      <c r="JHQ283" s="43"/>
      <c r="JHR283" s="43"/>
      <c r="JHS283" s="43"/>
      <c r="JHT283" s="43"/>
      <c r="JHU283" s="43"/>
      <c r="JHV283" s="43"/>
      <c r="JHW283" s="43"/>
      <c r="JHX283" s="43"/>
      <c r="JHY283" s="43"/>
      <c r="JHZ283" s="43"/>
      <c r="JIA283" s="43"/>
      <c r="JIB283" s="43"/>
      <c r="JIC283" s="43"/>
      <c r="JID283" s="43"/>
      <c r="JIE283" s="43"/>
      <c r="JIF283" s="43"/>
      <c r="JIG283" s="43"/>
      <c r="JIH283" s="43"/>
      <c r="JII283" s="43"/>
      <c r="JIJ283" s="43"/>
      <c r="JIK283" s="43"/>
      <c r="JIL283" s="43"/>
      <c r="JIM283" s="43"/>
      <c r="JIN283" s="43"/>
      <c r="JIO283" s="43"/>
      <c r="JIP283" s="43"/>
      <c r="JIQ283" s="43"/>
      <c r="JIR283" s="43"/>
      <c r="JIS283" s="43"/>
      <c r="JIT283" s="43"/>
      <c r="JIU283" s="43"/>
      <c r="JIV283" s="43"/>
      <c r="JIW283" s="43"/>
      <c r="JIX283" s="43"/>
      <c r="JIY283" s="43"/>
      <c r="JIZ283" s="43"/>
      <c r="JJA283" s="43"/>
      <c r="JJB283" s="43"/>
      <c r="JJC283" s="43"/>
      <c r="JJD283" s="43"/>
      <c r="JJE283" s="43"/>
      <c r="JJF283" s="43"/>
      <c r="JJG283" s="43"/>
      <c r="JJH283" s="43"/>
      <c r="JJI283" s="43"/>
      <c r="JJJ283" s="43"/>
      <c r="JJK283" s="43"/>
      <c r="JJL283" s="43"/>
      <c r="JJM283" s="43"/>
      <c r="JJN283" s="43"/>
      <c r="JJO283" s="43"/>
      <c r="JJP283" s="43"/>
      <c r="JJQ283" s="43"/>
      <c r="JJR283" s="43"/>
      <c r="JJS283" s="43"/>
      <c r="JJT283" s="43"/>
      <c r="JJU283" s="43"/>
      <c r="JJV283" s="43"/>
      <c r="JJW283" s="43"/>
      <c r="JJX283" s="43"/>
      <c r="JJY283" s="43"/>
      <c r="JJZ283" s="43"/>
      <c r="JKA283" s="43"/>
      <c r="JKB283" s="43"/>
      <c r="JKC283" s="43"/>
      <c r="JKD283" s="43"/>
      <c r="JKE283" s="43"/>
      <c r="JKF283" s="43"/>
      <c r="JKG283" s="43"/>
      <c r="JKH283" s="43"/>
      <c r="JKI283" s="43"/>
      <c r="JKJ283" s="43"/>
      <c r="JKK283" s="43"/>
      <c r="JKL283" s="43"/>
      <c r="JKM283" s="43"/>
      <c r="JKN283" s="43"/>
      <c r="JKO283" s="43"/>
      <c r="JKP283" s="43"/>
      <c r="JKQ283" s="43"/>
      <c r="JKR283" s="43"/>
      <c r="JKS283" s="43"/>
      <c r="JKT283" s="43"/>
      <c r="JKU283" s="43"/>
      <c r="JKV283" s="43"/>
      <c r="JKW283" s="43"/>
      <c r="JKX283" s="43"/>
      <c r="JKY283" s="43"/>
      <c r="JKZ283" s="43"/>
      <c r="JLA283" s="43"/>
      <c r="JLB283" s="43"/>
      <c r="JLC283" s="43"/>
      <c r="JLD283" s="43"/>
      <c r="JLE283" s="43"/>
      <c r="JLF283" s="43"/>
      <c r="JLG283" s="43"/>
      <c r="JLH283" s="43"/>
      <c r="JLI283" s="43"/>
      <c r="JLJ283" s="43"/>
      <c r="JLK283" s="43"/>
      <c r="JLL283" s="43"/>
      <c r="JLM283" s="43"/>
      <c r="JLN283" s="43"/>
      <c r="JLO283" s="43"/>
      <c r="JLP283" s="43"/>
      <c r="JLQ283" s="43"/>
      <c r="JLR283" s="43"/>
      <c r="JLS283" s="43"/>
      <c r="JLT283" s="43"/>
      <c r="JLU283" s="43"/>
      <c r="JLV283" s="43"/>
      <c r="JLW283" s="43"/>
      <c r="JLX283" s="43"/>
      <c r="JLY283" s="43"/>
      <c r="JLZ283" s="43"/>
      <c r="JMA283" s="43"/>
      <c r="JMB283" s="43"/>
      <c r="JMC283" s="43"/>
      <c r="JMD283" s="43"/>
      <c r="JME283" s="43"/>
      <c r="JMF283" s="43"/>
      <c r="JMG283" s="43"/>
      <c r="JMH283" s="43"/>
      <c r="JMI283" s="43"/>
      <c r="JMJ283" s="43"/>
      <c r="JMK283" s="43"/>
      <c r="JML283" s="43"/>
      <c r="JMM283" s="43"/>
      <c r="JMN283" s="43"/>
      <c r="JMO283" s="43"/>
      <c r="JMP283" s="43"/>
      <c r="JMQ283" s="43"/>
      <c r="JMR283" s="43"/>
      <c r="JMS283" s="43"/>
      <c r="JMT283" s="43"/>
      <c r="JMU283" s="43"/>
      <c r="JMV283" s="43"/>
      <c r="JMW283" s="43"/>
      <c r="JMX283" s="43"/>
      <c r="JMY283" s="43"/>
      <c r="JMZ283" s="43"/>
      <c r="JNA283" s="43"/>
      <c r="JNB283" s="43"/>
      <c r="JNC283" s="43"/>
      <c r="JND283" s="43"/>
      <c r="JNE283" s="43"/>
      <c r="JNF283" s="43"/>
      <c r="JNG283" s="43"/>
      <c r="JNH283" s="43"/>
      <c r="JNI283" s="43"/>
      <c r="JNJ283" s="43"/>
      <c r="JNK283" s="43"/>
      <c r="JNL283" s="43"/>
      <c r="JNM283" s="43"/>
      <c r="JNN283" s="43"/>
      <c r="JNO283" s="43"/>
      <c r="JNP283" s="43"/>
      <c r="JNQ283" s="43"/>
      <c r="JNR283" s="43"/>
      <c r="JNS283" s="43"/>
      <c r="JNT283" s="43"/>
      <c r="JNU283" s="43"/>
      <c r="JNV283" s="43"/>
      <c r="JNW283" s="43"/>
      <c r="JNX283" s="43"/>
      <c r="JNY283" s="43"/>
      <c r="JNZ283" s="43"/>
      <c r="JOA283" s="43"/>
      <c r="JOB283" s="43"/>
      <c r="JOC283" s="43"/>
      <c r="JOD283" s="43"/>
      <c r="JOE283" s="43"/>
      <c r="JOF283" s="43"/>
      <c r="JOG283" s="43"/>
      <c r="JOH283" s="43"/>
      <c r="JOI283" s="43"/>
      <c r="JOJ283" s="43"/>
      <c r="JOK283" s="43"/>
      <c r="JOL283" s="43"/>
      <c r="JOM283" s="43"/>
      <c r="JON283" s="43"/>
      <c r="JOO283" s="43"/>
      <c r="JOP283" s="43"/>
      <c r="JOQ283" s="43"/>
      <c r="JOR283" s="43"/>
      <c r="JOS283" s="43"/>
      <c r="JOT283" s="43"/>
      <c r="JOU283" s="43"/>
      <c r="JOV283" s="43"/>
      <c r="JOW283" s="43"/>
      <c r="JOX283" s="43"/>
      <c r="JOY283" s="43"/>
      <c r="JOZ283" s="43"/>
      <c r="JPA283" s="43"/>
      <c r="JPB283" s="43"/>
      <c r="JPC283" s="43"/>
      <c r="JPD283" s="43"/>
      <c r="JPE283" s="43"/>
      <c r="JPF283" s="43"/>
      <c r="JPG283" s="43"/>
      <c r="JPH283" s="43"/>
      <c r="JPI283" s="43"/>
      <c r="JPJ283" s="43"/>
      <c r="JPK283" s="43"/>
      <c r="JPL283" s="43"/>
      <c r="JPM283" s="43"/>
      <c r="JPN283" s="43"/>
      <c r="JPO283" s="43"/>
      <c r="JPP283" s="43"/>
      <c r="JPQ283" s="43"/>
      <c r="JPR283" s="43"/>
      <c r="JPS283" s="43"/>
      <c r="JPT283" s="43"/>
      <c r="JPU283" s="43"/>
      <c r="JPV283" s="43"/>
      <c r="JPW283" s="43"/>
      <c r="JPX283" s="43"/>
      <c r="JPY283" s="43"/>
      <c r="JPZ283" s="43"/>
      <c r="JQA283" s="43"/>
      <c r="JQB283" s="43"/>
      <c r="JQC283" s="43"/>
      <c r="JQD283" s="43"/>
      <c r="JQE283" s="43"/>
      <c r="JQF283" s="43"/>
      <c r="JQG283" s="43"/>
      <c r="JQH283" s="43"/>
      <c r="JQI283" s="43"/>
      <c r="JQJ283" s="43"/>
      <c r="JQK283" s="43"/>
      <c r="JQL283" s="43"/>
      <c r="JQM283" s="43"/>
      <c r="JQN283" s="43"/>
      <c r="JQO283" s="43"/>
      <c r="JQP283" s="43"/>
      <c r="JQQ283" s="43"/>
      <c r="JQR283" s="43"/>
      <c r="JQS283" s="43"/>
      <c r="JQT283" s="43"/>
      <c r="JQU283" s="43"/>
      <c r="JQV283" s="43"/>
      <c r="JQW283" s="43"/>
      <c r="JQX283" s="43"/>
      <c r="JQY283" s="43"/>
      <c r="JQZ283" s="43"/>
      <c r="JRA283" s="43"/>
      <c r="JRB283" s="43"/>
      <c r="JRC283" s="43"/>
      <c r="JRD283" s="43"/>
      <c r="JRE283" s="43"/>
      <c r="JRF283" s="43"/>
      <c r="JRG283" s="43"/>
      <c r="JRH283" s="43"/>
      <c r="JRI283" s="43"/>
      <c r="JRJ283" s="43"/>
      <c r="JRK283" s="43"/>
      <c r="JRL283" s="43"/>
      <c r="JRM283" s="43"/>
      <c r="JRN283" s="43"/>
      <c r="JRO283" s="43"/>
      <c r="JRP283" s="43"/>
      <c r="JRQ283" s="43"/>
      <c r="JRR283" s="43"/>
      <c r="JRS283" s="43"/>
      <c r="JRT283" s="43"/>
      <c r="JRU283" s="43"/>
      <c r="JRV283" s="43"/>
      <c r="JRW283" s="43"/>
      <c r="JRX283" s="43"/>
      <c r="JRY283" s="43"/>
      <c r="JRZ283" s="43"/>
      <c r="JSA283" s="43"/>
      <c r="JSB283" s="43"/>
      <c r="JSC283" s="43"/>
      <c r="JSD283" s="43"/>
      <c r="JSE283" s="43"/>
      <c r="JSF283" s="43"/>
      <c r="JSG283" s="43"/>
      <c r="JSH283" s="43"/>
      <c r="JSI283" s="43"/>
      <c r="JSJ283" s="43"/>
      <c r="JSK283" s="43"/>
      <c r="JSL283" s="43"/>
      <c r="JSM283" s="43"/>
      <c r="JSN283" s="43"/>
      <c r="JSO283" s="43"/>
      <c r="JSP283" s="43"/>
      <c r="JSQ283" s="43"/>
      <c r="JSR283" s="43"/>
      <c r="JSS283" s="43"/>
      <c r="JST283" s="43"/>
      <c r="JSU283" s="43"/>
      <c r="JSV283" s="43"/>
      <c r="JSW283" s="43"/>
      <c r="JSX283" s="43"/>
      <c r="JSY283" s="43"/>
      <c r="JSZ283" s="43"/>
      <c r="JTA283" s="43"/>
      <c r="JTB283" s="43"/>
      <c r="JTC283" s="43"/>
      <c r="JTD283" s="43"/>
      <c r="JTE283" s="43"/>
      <c r="JTF283" s="43"/>
      <c r="JTG283" s="43"/>
      <c r="JTH283" s="43"/>
      <c r="JTI283" s="43"/>
      <c r="JTJ283" s="43"/>
      <c r="JTK283" s="43"/>
      <c r="JTL283" s="43"/>
      <c r="JTM283" s="43"/>
      <c r="JTN283" s="43"/>
      <c r="JTO283" s="43"/>
      <c r="JTP283" s="43"/>
      <c r="JTQ283" s="43"/>
      <c r="JTR283" s="43"/>
      <c r="JTS283" s="43"/>
      <c r="JTT283" s="43"/>
      <c r="JTU283" s="43"/>
      <c r="JTV283" s="43"/>
      <c r="JTW283" s="43"/>
      <c r="JTX283" s="43"/>
      <c r="JTY283" s="43"/>
      <c r="JTZ283" s="43"/>
      <c r="JUA283" s="43"/>
      <c r="JUB283" s="43"/>
      <c r="JUC283" s="43"/>
      <c r="JUD283" s="43"/>
      <c r="JUE283" s="43"/>
      <c r="JUF283" s="43"/>
      <c r="JUG283" s="43"/>
      <c r="JUH283" s="43"/>
      <c r="JUI283" s="43"/>
      <c r="JUJ283" s="43"/>
      <c r="JUK283" s="43"/>
      <c r="JUL283" s="43"/>
      <c r="JUM283" s="43"/>
      <c r="JUN283" s="43"/>
      <c r="JUO283" s="43"/>
      <c r="JUP283" s="43"/>
      <c r="JUQ283" s="43"/>
      <c r="JUR283" s="43"/>
      <c r="JUS283" s="43"/>
      <c r="JUT283" s="43"/>
      <c r="JUU283" s="43"/>
      <c r="JUV283" s="43"/>
      <c r="JUW283" s="43"/>
      <c r="JUX283" s="43"/>
      <c r="JUY283" s="43"/>
      <c r="JUZ283" s="43"/>
      <c r="JVA283" s="43"/>
      <c r="JVB283" s="43"/>
      <c r="JVC283" s="43"/>
      <c r="JVD283" s="43"/>
      <c r="JVE283" s="43"/>
      <c r="JVF283" s="43"/>
      <c r="JVG283" s="43"/>
      <c r="JVH283" s="43"/>
      <c r="JVI283" s="43"/>
      <c r="JVJ283" s="43"/>
      <c r="JVK283" s="43"/>
      <c r="JVL283" s="43"/>
      <c r="JVM283" s="43"/>
      <c r="JVN283" s="43"/>
      <c r="JVO283" s="43"/>
      <c r="JVP283" s="43"/>
      <c r="JVQ283" s="43"/>
      <c r="JVR283" s="43"/>
      <c r="JVS283" s="43"/>
      <c r="JVT283" s="43"/>
      <c r="JVU283" s="43"/>
      <c r="JVV283" s="43"/>
      <c r="JVW283" s="43"/>
      <c r="JVX283" s="43"/>
      <c r="JVY283" s="43"/>
      <c r="JVZ283" s="43"/>
      <c r="JWA283" s="43"/>
      <c r="JWB283" s="43"/>
      <c r="JWC283" s="43"/>
      <c r="JWD283" s="43"/>
      <c r="JWE283" s="43"/>
      <c r="JWF283" s="43"/>
      <c r="JWG283" s="43"/>
      <c r="JWH283" s="43"/>
      <c r="JWI283" s="43"/>
      <c r="JWJ283" s="43"/>
      <c r="JWK283" s="43"/>
      <c r="JWL283" s="43"/>
      <c r="JWM283" s="43"/>
      <c r="JWN283" s="43"/>
      <c r="JWO283" s="43"/>
      <c r="JWP283" s="43"/>
      <c r="JWQ283" s="43"/>
      <c r="JWR283" s="43"/>
      <c r="JWS283" s="43"/>
      <c r="JWT283" s="43"/>
      <c r="JWU283" s="43"/>
      <c r="JWV283" s="43"/>
      <c r="JWW283" s="43"/>
      <c r="JWX283" s="43"/>
      <c r="JWY283" s="43"/>
      <c r="JWZ283" s="43"/>
      <c r="JXA283" s="43"/>
      <c r="JXB283" s="43"/>
      <c r="JXC283" s="43"/>
      <c r="JXD283" s="43"/>
      <c r="JXE283" s="43"/>
      <c r="JXF283" s="43"/>
      <c r="JXG283" s="43"/>
      <c r="JXH283" s="43"/>
      <c r="JXI283" s="43"/>
      <c r="JXJ283" s="43"/>
      <c r="JXK283" s="43"/>
      <c r="JXL283" s="43"/>
      <c r="JXM283" s="43"/>
      <c r="JXN283" s="43"/>
      <c r="JXO283" s="43"/>
      <c r="JXP283" s="43"/>
      <c r="JXQ283" s="43"/>
      <c r="JXR283" s="43"/>
      <c r="JXS283" s="43"/>
      <c r="JXT283" s="43"/>
      <c r="JXU283" s="43"/>
      <c r="JXV283" s="43"/>
      <c r="JXW283" s="43"/>
      <c r="JXX283" s="43"/>
      <c r="JXY283" s="43"/>
      <c r="JXZ283" s="43"/>
      <c r="JYA283" s="43"/>
      <c r="JYB283" s="43"/>
      <c r="JYC283" s="43"/>
      <c r="JYD283" s="43"/>
      <c r="JYE283" s="43"/>
      <c r="JYF283" s="43"/>
      <c r="JYG283" s="43"/>
      <c r="JYH283" s="43"/>
      <c r="JYI283" s="43"/>
      <c r="JYJ283" s="43"/>
      <c r="JYK283" s="43"/>
      <c r="JYL283" s="43"/>
      <c r="JYM283" s="43"/>
      <c r="JYN283" s="43"/>
      <c r="JYO283" s="43"/>
      <c r="JYP283" s="43"/>
      <c r="JYQ283" s="43"/>
      <c r="JYR283" s="43"/>
      <c r="JYS283" s="43"/>
      <c r="JYT283" s="43"/>
      <c r="JYU283" s="43"/>
      <c r="JYV283" s="43"/>
      <c r="JYW283" s="43"/>
      <c r="JYX283" s="43"/>
      <c r="JYY283" s="43"/>
      <c r="JYZ283" s="43"/>
      <c r="JZA283" s="43"/>
      <c r="JZB283" s="43"/>
      <c r="JZC283" s="43"/>
      <c r="JZD283" s="43"/>
      <c r="JZE283" s="43"/>
      <c r="JZF283" s="43"/>
      <c r="JZG283" s="43"/>
      <c r="JZH283" s="43"/>
      <c r="JZI283" s="43"/>
      <c r="JZJ283" s="43"/>
      <c r="JZK283" s="43"/>
      <c r="JZL283" s="43"/>
      <c r="JZM283" s="43"/>
      <c r="JZN283" s="43"/>
      <c r="JZO283" s="43"/>
      <c r="JZP283" s="43"/>
      <c r="JZQ283" s="43"/>
      <c r="JZR283" s="43"/>
      <c r="JZS283" s="43"/>
      <c r="JZT283" s="43"/>
      <c r="JZU283" s="43"/>
      <c r="JZV283" s="43"/>
      <c r="JZW283" s="43"/>
      <c r="JZX283" s="43"/>
      <c r="JZY283" s="43"/>
      <c r="JZZ283" s="43"/>
      <c r="KAA283" s="43"/>
      <c r="KAB283" s="43"/>
      <c r="KAC283" s="43"/>
      <c r="KAD283" s="43"/>
      <c r="KAE283" s="43"/>
      <c r="KAF283" s="43"/>
      <c r="KAG283" s="43"/>
      <c r="KAH283" s="43"/>
      <c r="KAI283" s="43"/>
      <c r="KAJ283" s="43"/>
      <c r="KAK283" s="43"/>
      <c r="KAL283" s="43"/>
      <c r="KAM283" s="43"/>
      <c r="KAN283" s="43"/>
      <c r="KAO283" s="43"/>
      <c r="KAP283" s="43"/>
      <c r="KAQ283" s="43"/>
      <c r="KAR283" s="43"/>
      <c r="KAS283" s="43"/>
      <c r="KAT283" s="43"/>
      <c r="KAU283" s="43"/>
      <c r="KAV283" s="43"/>
      <c r="KAW283" s="43"/>
      <c r="KAX283" s="43"/>
      <c r="KAY283" s="43"/>
      <c r="KAZ283" s="43"/>
      <c r="KBA283" s="43"/>
      <c r="KBB283" s="43"/>
      <c r="KBC283" s="43"/>
      <c r="KBD283" s="43"/>
      <c r="KBE283" s="43"/>
      <c r="KBF283" s="43"/>
      <c r="KBG283" s="43"/>
      <c r="KBH283" s="43"/>
      <c r="KBI283" s="43"/>
      <c r="KBJ283" s="43"/>
      <c r="KBK283" s="43"/>
      <c r="KBL283" s="43"/>
      <c r="KBM283" s="43"/>
      <c r="KBN283" s="43"/>
      <c r="KBO283" s="43"/>
      <c r="KBP283" s="43"/>
      <c r="KBQ283" s="43"/>
      <c r="KBR283" s="43"/>
      <c r="KBS283" s="43"/>
      <c r="KBT283" s="43"/>
      <c r="KBU283" s="43"/>
      <c r="KBV283" s="43"/>
      <c r="KBW283" s="43"/>
      <c r="KBX283" s="43"/>
      <c r="KBY283" s="43"/>
      <c r="KBZ283" s="43"/>
      <c r="KCA283" s="43"/>
      <c r="KCB283" s="43"/>
      <c r="KCC283" s="43"/>
      <c r="KCD283" s="43"/>
      <c r="KCE283" s="43"/>
      <c r="KCF283" s="43"/>
      <c r="KCG283" s="43"/>
      <c r="KCH283" s="43"/>
      <c r="KCI283" s="43"/>
      <c r="KCJ283" s="43"/>
      <c r="KCK283" s="43"/>
      <c r="KCL283" s="43"/>
      <c r="KCM283" s="43"/>
      <c r="KCN283" s="43"/>
      <c r="KCO283" s="43"/>
      <c r="KCP283" s="43"/>
      <c r="KCQ283" s="43"/>
      <c r="KCR283" s="43"/>
      <c r="KCS283" s="43"/>
      <c r="KCT283" s="43"/>
      <c r="KCU283" s="43"/>
      <c r="KCV283" s="43"/>
      <c r="KCW283" s="43"/>
      <c r="KCX283" s="43"/>
      <c r="KCY283" s="43"/>
      <c r="KCZ283" s="43"/>
      <c r="KDA283" s="43"/>
      <c r="KDB283" s="43"/>
      <c r="KDC283" s="43"/>
      <c r="KDD283" s="43"/>
      <c r="KDE283" s="43"/>
      <c r="KDF283" s="43"/>
      <c r="KDG283" s="43"/>
      <c r="KDH283" s="43"/>
      <c r="KDI283" s="43"/>
      <c r="KDJ283" s="43"/>
      <c r="KDK283" s="43"/>
      <c r="KDL283" s="43"/>
      <c r="KDM283" s="43"/>
      <c r="KDN283" s="43"/>
      <c r="KDO283" s="43"/>
      <c r="KDP283" s="43"/>
      <c r="KDQ283" s="43"/>
      <c r="KDR283" s="43"/>
      <c r="KDS283" s="43"/>
      <c r="KDT283" s="43"/>
      <c r="KDU283" s="43"/>
      <c r="KDV283" s="43"/>
      <c r="KDW283" s="43"/>
      <c r="KDX283" s="43"/>
      <c r="KDY283" s="43"/>
      <c r="KDZ283" s="43"/>
      <c r="KEA283" s="43"/>
      <c r="KEB283" s="43"/>
      <c r="KEC283" s="43"/>
      <c r="KED283" s="43"/>
      <c r="KEE283" s="43"/>
      <c r="KEF283" s="43"/>
      <c r="KEG283" s="43"/>
      <c r="KEH283" s="43"/>
      <c r="KEI283" s="43"/>
      <c r="KEJ283" s="43"/>
      <c r="KEK283" s="43"/>
      <c r="KEL283" s="43"/>
      <c r="KEM283" s="43"/>
      <c r="KEN283" s="43"/>
      <c r="KEO283" s="43"/>
      <c r="KEP283" s="43"/>
      <c r="KEQ283" s="43"/>
      <c r="KER283" s="43"/>
      <c r="KES283" s="43"/>
      <c r="KET283" s="43"/>
      <c r="KEU283" s="43"/>
      <c r="KEV283" s="43"/>
      <c r="KEW283" s="43"/>
      <c r="KEX283" s="43"/>
      <c r="KEY283" s="43"/>
      <c r="KEZ283" s="43"/>
      <c r="KFA283" s="43"/>
      <c r="KFB283" s="43"/>
      <c r="KFC283" s="43"/>
      <c r="KFD283" s="43"/>
      <c r="KFE283" s="43"/>
      <c r="KFF283" s="43"/>
      <c r="KFG283" s="43"/>
      <c r="KFH283" s="43"/>
      <c r="KFI283" s="43"/>
      <c r="KFJ283" s="43"/>
      <c r="KFK283" s="43"/>
      <c r="KFL283" s="43"/>
      <c r="KFM283" s="43"/>
      <c r="KFN283" s="43"/>
      <c r="KFO283" s="43"/>
      <c r="KFP283" s="43"/>
      <c r="KFQ283" s="43"/>
      <c r="KFR283" s="43"/>
      <c r="KFS283" s="43"/>
      <c r="KFT283" s="43"/>
      <c r="KFU283" s="43"/>
      <c r="KFV283" s="43"/>
      <c r="KFW283" s="43"/>
      <c r="KFX283" s="43"/>
      <c r="KFY283" s="43"/>
      <c r="KFZ283" s="43"/>
      <c r="KGA283" s="43"/>
      <c r="KGB283" s="43"/>
      <c r="KGC283" s="43"/>
      <c r="KGD283" s="43"/>
      <c r="KGE283" s="43"/>
      <c r="KGF283" s="43"/>
      <c r="KGG283" s="43"/>
      <c r="KGH283" s="43"/>
      <c r="KGI283" s="43"/>
      <c r="KGJ283" s="43"/>
      <c r="KGK283" s="43"/>
      <c r="KGL283" s="43"/>
      <c r="KGM283" s="43"/>
      <c r="KGN283" s="43"/>
      <c r="KGO283" s="43"/>
      <c r="KGP283" s="43"/>
      <c r="KGQ283" s="43"/>
      <c r="KGR283" s="43"/>
      <c r="KGS283" s="43"/>
      <c r="KGT283" s="43"/>
      <c r="KGU283" s="43"/>
      <c r="KGV283" s="43"/>
      <c r="KGW283" s="43"/>
      <c r="KGX283" s="43"/>
      <c r="KGY283" s="43"/>
      <c r="KGZ283" s="43"/>
      <c r="KHA283" s="43"/>
      <c r="KHB283" s="43"/>
      <c r="KHC283" s="43"/>
      <c r="KHD283" s="43"/>
      <c r="KHE283" s="43"/>
      <c r="KHF283" s="43"/>
      <c r="KHG283" s="43"/>
      <c r="KHH283" s="43"/>
      <c r="KHI283" s="43"/>
      <c r="KHJ283" s="43"/>
      <c r="KHK283" s="43"/>
      <c r="KHL283" s="43"/>
      <c r="KHM283" s="43"/>
      <c r="KHN283" s="43"/>
      <c r="KHO283" s="43"/>
      <c r="KHP283" s="43"/>
      <c r="KHQ283" s="43"/>
      <c r="KHR283" s="43"/>
      <c r="KHS283" s="43"/>
      <c r="KHT283" s="43"/>
      <c r="KHU283" s="43"/>
      <c r="KHV283" s="43"/>
      <c r="KHW283" s="43"/>
      <c r="KHX283" s="43"/>
      <c r="KHY283" s="43"/>
      <c r="KHZ283" s="43"/>
      <c r="KIA283" s="43"/>
      <c r="KIB283" s="43"/>
      <c r="KIC283" s="43"/>
      <c r="KID283" s="43"/>
      <c r="KIE283" s="43"/>
      <c r="KIF283" s="43"/>
      <c r="KIG283" s="43"/>
      <c r="KIH283" s="43"/>
      <c r="KII283" s="43"/>
      <c r="KIJ283" s="43"/>
      <c r="KIK283" s="43"/>
      <c r="KIL283" s="43"/>
      <c r="KIM283" s="43"/>
      <c r="KIN283" s="43"/>
      <c r="KIO283" s="43"/>
      <c r="KIP283" s="43"/>
      <c r="KIQ283" s="43"/>
      <c r="KIR283" s="43"/>
      <c r="KIS283" s="43"/>
      <c r="KIT283" s="43"/>
      <c r="KIU283" s="43"/>
      <c r="KIV283" s="43"/>
      <c r="KIW283" s="43"/>
      <c r="KIX283" s="43"/>
      <c r="KIY283" s="43"/>
      <c r="KIZ283" s="43"/>
      <c r="KJA283" s="43"/>
      <c r="KJB283" s="43"/>
      <c r="KJC283" s="43"/>
      <c r="KJD283" s="43"/>
      <c r="KJE283" s="43"/>
      <c r="KJF283" s="43"/>
      <c r="KJG283" s="43"/>
      <c r="KJH283" s="43"/>
      <c r="KJI283" s="43"/>
      <c r="KJJ283" s="43"/>
      <c r="KJK283" s="43"/>
      <c r="KJL283" s="43"/>
      <c r="KJM283" s="43"/>
      <c r="KJN283" s="43"/>
      <c r="KJO283" s="43"/>
      <c r="KJP283" s="43"/>
      <c r="KJQ283" s="43"/>
      <c r="KJR283" s="43"/>
      <c r="KJS283" s="43"/>
      <c r="KJT283" s="43"/>
      <c r="KJU283" s="43"/>
      <c r="KJV283" s="43"/>
      <c r="KJW283" s="43"/>
      <c r="KJX283" s="43"/>
      <c r="KJY283" s="43"/>
      <c r="KJZ283" s="43"/>
      <c r="KKA283" s="43"/>
      <c r="KKB283" s="43"/>
      <c r="KKC283" s="43"/>
      <c r="KKD283" s="43"/>
      <c r="KKE283" s="43"/>
      <c r="KKF283" s="43"/>
      <c r="KKG283" s="43"/>
      <c r="KKH283" s="43"/>
      <c r="KKI283" s="43"/>
      <c r="KKJ283" s="43"/>
      <c r="KKK283" s="43"/>
      <c r="KKL283" s="43"/>
      <c r="KKM283" s="43"/>
      <c r="KKN283" s="43"/>
      <c r="KKO283" s="43"/>
      <c r="KKP283" s="43"/>
      <c r="KKQ283" s="43"/>
      <c r="KKR283" s="43"/>
      <c r="KKS283" s="43"/>
      <c r="KKT283" s="43"/>
      <c r="KKU283" s="43"/>
      <c r="KKV283" s="43"/>
      <c r="KKW283" s="43"/>
      <c r="KKX283" s="43"/>
      <c r="KKY283" s="43"/>
      <c r="KKZ283" s="43"/>
      <c r="KLA283" s="43"/>
      <c r="KLB283" s="43"/>
      <c r="KLC283" s="43"/>
      <c r="KLD283" s="43"/>
      <c r="KLE283" s="43"/>
      <c r="KLF283" s="43"/>
      <c r="KLG283" s="43"/>
      <c r="KLH283" s="43"/>
      <c r="KLI283" s="43"/>
      <c r="KLJ283" s="43"/>
      <c r="KLK283" s="43"/>
      <c r="KLL283" s="43"/>
      <c r="KLM283" s="43"/>
      <c r="KLN283" s="43"/>
      <c r="KLO283" s="43"/>
      <c r="KLP283" s="43"/>
      <c r="KLQ283" s="43"/>
      <c r="KLR283" s="43"/>
      <c r="KLS283" s="43"/>
      <c r="KLT283" s="43"/>
      <c r="KLU283" s="43"/>
      <c r="KLV283" s="43"/>
      <c r="KLW283" s="43"/>
      <c r="KLX283" s="43"/>
      <c r="KLY283" s="43"/>
      <c r="KLZ283" s="43"/>
      <c r="KMA283" s="43"/>
      <c r="KMB283" s="43"/>
      <c r="KMC283" s="43"/>
      <c r="KMD283" s="43"/>
      <c r="KME283" s="43"/>
      <c r="KMF283" s="43"/>
      <c r="KMG283" s="43"/>
      <c r="KMH283" s="43"/>
      <c r="KMI283" s="43"/>
      <c r="KMJ283" s="43"/>
      <c r="KMK283" s="43"/>
      <c r="KML283" s="43"/>
      <c r="KMM283" s="43"/>
      <c r="KMN283" s="43"/>
      <c r="KMO283" s="43"/>
      <c r="KMP283" s="43"/>
      <c r="KMQ283" s="43"/>
      <c r="KMR283" s="43"/>
      <c r="KMS283" s="43"/>
      <c r="KMT283" s="43"/>
      <c r="KMU283" s="43"/>
      <c r="KMV283" s="43"/>
      <c r="KMW283" s="43"/>
      <c r="KMX283" s="43"/>
      <c r="KMY283" s="43"/>
      <c r="KMZ283" s="43"/>
      <c r="KNA283" s="43"/>
      <c r="KNB283" s="43"/>
      <c r="KNC283" s="43"/>
      <c r="KND283" s="43"/>
      <c r="KNE283" s="43"/>
      <c r="KNF283" s="43"/>
      <c r="KNG283" s="43"/>
      <c r="KNH283" s="43"/>
      <c r="KNI283" s="43"/>
      <c r="KNJ283" s="43"/>
      <c r="KNK283" s="43"/>
      <c r="KNL283" s="43"/>
      <c r="KNM283" s="43"/>
      <c r="KNN283" s="43"/>
      <c r="KNO283" s="43"/>
      <c r="KNP283" s="43"/>
      <c r="KNQ283" s="43"/>
      <c r="KNR283" s="43"/>
      <c r="KNS283" s="43"/>
      <c r="KNT283" s="43"/>
      <c r="KNU283" s="43"/>
      <c r="KNV283" s="43"/>
      <c r="KNW283" s="43"/>
      <c r="KNX283" s="43"/>
      <c r="KNY283" s="43"/>
      <c r="KNZ283" s="43"/>
      <c r="KOA283" s="43"/>
      <c r="KOB283" s="43"/>
      <c r="KOC283" s="43"/>
      <c r="KOD283" s="43"/>
      <c r="KOE283" s="43"/>
      <c r="KOF283" s="43"/>
      <c r="KOG283" s="43"/>
      <c r="KOH283" s="43"/>
      <c r="KOI283" s="43"/>
      <c r="KOJ283" s="43"/>
      <c r="KOK283" s="43"/>
      <c r="KOL283" s="43"/>
      <c r="KOM283" s="43"/>
      <c r="KON283" s="43"/>
      <c r="KOO283" s="43"/>
      <c r="KOP283" s="43"/>
      <c r="KOQ283" s="43"/>
      <c r="KOR283" s="43"/>
      <c r="KOS283" s="43"/>
      <c r="KOT283" s="43"/>
      <c r="KOU283" s="43"/>
      <c r="KOV283" s="43"/>
      <c r="KOW283" s="43"/>
      <c r="KOX283" s="43"/>
      <c r="KOY283" s="43"/>
      <c r="KOZ283" s="43"/>
      <c r="KPA283" s="43"/>
      <c r="KPB283" s="43"/>
      <c r="KPC283" s="43"/>
      <c r="KPD283" s="43"/>
      <c r="KPE283" s="43"/>
      <c r="KPF283" s="43"/>
      <c r="KPG283" s="43"/>
      <c r="KPH283" s="43"/>
      <c r="KPI283" s="43"/>
      <c r="KPJ283" s="43"/>
      <c r="KPK283" s="43"/>
      <c r="KPL283" s="43"/>
      <c r="KPM283" s="43"/>
      <c r="KPN283" s="43"/>
      <c r="KPO283" s="43"/>
      <c r="KPP283" s="43"/>
      <c r="KPQ283" s="43"/>
      <c r="KPR283" s="43"/>
      <c r="KPS283" s="43"/>
      <c r="KPT283" s="43"/>
      <c r="KPU283" s="43"/>
      <c r="KPV283" s="43"/>
      <c r="KPW283" s="43"/>
      <c r="KPX283" s="43"/>
      <c r="KPY283" s="43"/>
      <c r="KPZ283" s="43"/>
      <c r="KQA283" s="43"/>
      <c r="KQB283" s="43"/>
      <c r="KQC283" s="43"/>
      <c r="KQD283" s="43"/>
      <c r="KQE283" s="43"/>
      <c r="KQF283" s="43"/>
      <c r="KQG283" s="43"/>
      <c r="KQH283" s="43"/>
      <c r="KQI283" s="43"/>
      <c r="KQJ283" s="43"/>
      <c r="KQK283" s="43"/>
      <c r="KQL283" s="43"/>
      <c r="KQM283" s="43"/>
      <c r="KQN283" s="43"/>
      <c r="KQO283" s="43"/>
      <c r="KQP283" s="43"/>
      <c r="KQQ283" s="43"/>
      <c r="KQR283" s="43"/>
      <c r="KQS283" s="43"/>
      <c r="KQT283" s="43"/>
      <c r="KQU283" s="43"/>
      <c r="KQV283" s="43"/>
      <c r="KQW283" s="43"/>
      <c r="KQX283" s="43"/>
      <c r="KQY283" s="43"/>
      <c r="KQZ283" s="43"/>
      <c r="KRA283" s="43"/>
      <c r="KRB283" s="43"/>
      <c r="KRC283" s="43"/>
      <c r="KRD283" s="43"/>
      <c r="KRE283" s="43"/>
      <c r="KRF283" s="43"/>
      <c r="KRG283" s="43"/>
      <c r="KRH283" s="43"/>
      <c r="KRI283" s="43"/>
      <c r="KRJ283" s="43"/>
      <c r="KRK283" s="43"/>
      <c r="KRL283" s="43"/>
      <c r="KRM283" s="43"/>
      <c r="KRN283" s="43"/>
      <c r="KRO283" s="43"/>
      <c r="KRP283" s="43"/>
      <c r="KRQ283" s="43"/>
      <c r="KRR283" s="43"/>
      <c r="KRS283" s="43"/>
      <c r="KRT283" s="43"/>
      <c r="KRU283" s="43"/>
      <c r="KRV283" s="43"/>
      <c r="KRW283" s="43"/>
      <c r="KRX283" s="43"/>
      <c r="KRY283" s="43"/>
      <c r="KRZ283" s="43"/>
      <c r="KSA283" s="43"/>
      <c r="KSB283" s="43"/>
      <c r="KSC283" s="43"/>
      <c r="KSD283" s="43"/>
      <c r="KSE283" s="43"/>
      <c r="KSF283" s="43"/>
      <c r="KSG283" s="43"/>
      <c r="KSH283" s="43"/>
      <c r="KSI283" s="43"/>
      <c r="KSJ283" s="43"/>
      <c r="KSK283" s="43"/>
      <c r="KSL283" s="43"/>
      <c r="KSM283" s="43"/>
      <c r="KSN283" s="43"/>
      <c r="KSO283" s="43"/>
      <c r="KSP283" s="43"/>
      <c r="KSQ283" s="43"/>
      <c r="KSR283" s="43"/>
      <c r="KSS283" s="43"/>
      <c r="KST283" s="43"/>
      <c r="KSU283" s="43"/>
      <c r="KSV283" s="43"/>
      <c r="KSW283" s="43"/>
      <c r="KSX283" s="43"/>
      <c r="KSY283" s="43"/>
      <c r="KSZ283" s="43"/>
      <c r="KTA283" s="43"/>
      <c r="KTB283" s="43"/>
      <c r="KTC283" s="43"/>
      <c r="KTD283" s="43"/>
      <c r="KTE283" s="43"/>
      <c r="KTF283" s="43"/>
      <c r="KTG283" s="43"/>
      <c r="KTH283" s="43"/>
      <c r="KTI283" s="43"/>
      <c r="KTJ283" s="43"/>
      <c r="KTK283" s="43"/>
      <c r="KTL283" s="43"/>
      <c r="KTM283" s="43"/>
      <c r="KTN283" s="43"/>
      <c r="KTO283" s="43"/>
      <c r="KTP283" s="43"/>
      <c r="KTQ283" s="43"/>
      <c r="KTR283" s="43"/>
      <c r="KTS283" s="43"/>
      <c r="KTT283" s="43"/>
      <c r="KTU283" s="43"/>
      <c r="KTV283" s="43"/>
      <c r="KTW283" s="43"/>
      <c r="KTX283" s="43"/>
      <c r="KTY283" s="43"/>
      <c r="KTZ283" s="43"/>
      <c r="KUA283" s="43"/>
      <c r="KUB283" s="43"/>
      <c r="KUC283" s="43"/>
      <c r="KUD283" s="43"/>
      <c r="KUE283" s="43"/>
      <c r="KUF283" s="43"/>
      <c r="KUG283" s="43"/>
      <c r="KUH283" s="43"/>
      <c r="KUI283" s="43"/>
      <c r="KUJ283" s="43"/>
      <c r="KUK283" s="43"/>
      <c r="KUL283" s="43"/>
      <c r="KUM283" s="43"/>
      <c r="KUN283" s="43"/>
      <c r="KUO283" s="43"/>
      <c r="KUP283" s="43"/>
      <c r="KUQ283" s="43"/>
      <c r="KUR283" s="43"/>
      <c r="KUS283" s="43"/>
      <c r="KUT283" s="43"/>
      <c r="KUU283" s="43"/>
      <c r="KUV283" s="43"/>
      <c r="KUW283" s="43"/>
      <c r="KUX283" s="43"/>
      <c r="KUY283" s="43"/>
      <c r="KUZ283" s="43"/>
      <c r="KVA283" s="43"/>
      <c r="KVB283" s="43"/>
      <c r="KVC283" s="43"/>
      <c r="KVD283" s="43"/>
      <c r="KVE283" s="43"/>
      <c r="KVF283" s="43"/>
      <c r="KVG283" s="43"/>
      <c r="KVH283" s="43"/>
      <c r="KVI283" s="43"/>
      <c r="KVJ283" s="43"/>
      <c r="KVK283" s="43"/>
      <c r="KVL283" s="43"/>
      <c r="KVM283" s="43"/>
      <c r="KVN283" s="43"/>
      <c r="KVO283" s="43"/>
      <c r="KVP283" s="43"/>
      <c r="KVQ283" s="43"/>
      <c r="KVR283" s="43"/>
      <c r="KVS283" s="43"/>
      <c r="KVT283" s="43"/>
      <c r="KVU283" s="43"/>
      <c r="KVV283" s="43"/>
      <c r="KVW283" s="43"/>
      <c r="KVX283" s="43"/>
      <c r="KVY283" s="43"/>
      <c r="KVZ283" s="43"/>
      <c r="KWA283" s="43"/>
      <c r="KWB283" s="43"/>
      <c r="KWC283" s="43"/>
      <c r="KWD283" s="43"/>
      <c r="KWE283" s="43"/>
      <c r="KWF283" s="43"/>
      <c r="KWG283" s="43"/>
      <c r="KWH283" s="43"/>
      <c r="KWI283" s="43"/>
      <c r="KWJ283" s="43"/>
      <c r="KWK283" s="43"/>
      <c r="KWL283" s="43"/>
      <c r="KWM283" s="43"/>
      <c r="KWN283" s="43"/>
      <c r="KWO283" s="43"/>
      <c r="KWP283" s="43"/>
      <c r="KWQ283" s="43"/>
      <c r="KWR283" s="43"/>
      <c r="KWS283" s="43"/>
      <c r="KWT283" s="43"/>
      <c r="KWU283" s="43"/>
      <c r="KWV283" s="43"/>
      <c r="KWW283" s="43"/>
      <c r="KWX283" s="43"/>
      <c r="KWY283" s="43"/>
      <c r="KWZ283" s="43"/>
      <c r="KXA283" s="43"/>
      <c r="KXB283" s="43"/>
      <c r="KXC283" s="43"/>
      <c r="KXD283" s="43"/>
      <c r="KXE283" s="43"/>
      <c r="KXF283" s="43"/>
      <c r="KXG283" s="43"/>
      <c r="KXH283" s="43"/>
      <c r="KXI283" s="43"/>
      <c r="KXJ283" s="43"/>
      <c r="KXK283" s="43"/>
      <c r="KXL283" s="43"/>
      <c r="KXM283" s="43"/>
      <c r="KXN283" s="43"/>
      <c r="KXO283" s="43"/>
      <c r="KXP283" s="43"/>
      <c r="KXQ283" s="43"/>
      <c r="KXR283" s="43"/>
      <c r="KXS283" s="43"/>
      <c r="KXT283" s="43"/>
      <c r="KXU283" s="43"/>
      <c r="KXV283" s="43"/>
      <c r="KXW283" s="43"/>
      <c r="KXX283" s="43"/>
      <c r="KXY283" s="43"/>
      <c r="KXZ283" s="43"/>
      <c r="KYA283" s="43"/>
      <c r="KYB283" s="43"/>
      <c r="KYC283" s="43"/>
      <c r="KYD283" s="43"/>
      <c r="KYE283" s="43"/>
      <c r="KYF283" s="43"/>
      <c r="KYG283" s="43"/>
      <c r="KYH283" s="43"/>
      <c r="KYI283" s="43"/>
      <c r="KYJ283" s="43"/>
      <c r="KYK283" s="43"/>
      <c r="KYL283" s="43"/>
      <c r="KYM283" s="43"/>
      <c r="KYN283" s="43"/>
      <c r="KYO283" s="43"/>
      <c r="KYP283" s="43"/>
      <c r="KYQ283" s="43"/>
      <c r="KYR283" s="43"/>
      <c r="KYS283" s="43"/>
      <c r="KYT283" s="43"/>
      <c r="KYU283" s="43"/>
      <c r="KYV283" s="43"/>
      <c r="KYW283" s="43"/>
      <c r="KYX283" s="43"/>
      <c r="KYY283" s="43"/>
      <c r="KYZ283" s="43"/>
      <c r="KZA283" s="43"/>
      <c r="KZB283" s="43"/>
      <c r="KZC283" s="43"/>
      <c r="KZD283" s="43"/>
      <c r="KZE283" s="43"/>
      <c r="KZF283" s="43"/>
      <c r="KZG283" s="43"/>
      <c r="KZH283" s="43"/>
      <c r="KZI283" s="43"/>
      <c r="KZJ283" s="43"/>
      <c r="KZK283" s="43"/>
      <c r="KZL283" s="43"/>
      <c r="KZM283" s="43"/>
      <c r="KZN283" s="43"/>
      <c r="KZO283" s="43"/>
      <c r="KZP283" s="43"/>
      <c r="KZQ283" s="43"/>
      <c r="KZR283" s="43"/>
      <c r="KZS283" s="43"/>
      <c r="KZT283" s="43"/>
      <c r="KZU283" s="43"/>
      <c r="KZV283" s="43"/>
      <c r="KZW283" s="43"/>
      <c r="KZX283" s="43"/>
      <c r="KZY283" s="43"/>
      <c r="KZZ283" s="43"/>
      <c r="LAA283" s="43"/>
      <c r="LAB283" s="43"/>
      <c r="LAC283" s="43"/>
      <c r="LAD283" s="43"/>
      <c r="LAE283" s="43"/>
      <c r="LAF283" s="43"/>
      <c r="LAG283" s="43"/>
      <c r="LAH283" s="43"/>
      <c r="LAI283" s="43"/>
      <c r="LAJ283" s="43"/>
      <c r="LAK283" s="43"/>
      <c r="LAL283" s="43"/>
      <c r="LAM283" s="43"/>
      <c r="LAN283" s="43"/>
      <c r="LAO283" s="43"/>
      <c r="LAP283" s="43"/>
      <c r="LAQ283" s="43"/>
      <c r="LAR283" s="43"/>
      <c r="LAS283" s="43"/>
      <c r="LAT283" s="43"/>
      <c r="LAU283" s="43"/>
      <c r="LAV283" s="43"/>
      <c r="LAW283" s="43"/>
      <c r="LAX283" s="43"/>
      <c r="LAY283" s="43"/>
      <c r="LAZ283" s="43"/>
      <c r="LBA283" s="43"/>
      <c r="LBB283" s="43"/>
      <c r="LBC283" s="43"/>
      <c r="LBD283" s="43"/>
      <c r="LBE283" s="43"/>
      <c r="LBF283" s="43"/>
      <c r="LBG283" s="43"/>
      <c r="LBH283" s="43"/>
      <c r="LBI283" s="43"/>
      <c r="LBJ283" s="43"/>
      <c r="LBK283" s="43"/>
      <c r="LBL283" s="43"/>
      <c r="LBM283" s="43"/>
      <c r="LBN283" s="43"/>
      <c r="LBO283" s="43"/>
      <c r="LBP283" s="43"/>
      <c r="LBQ283" s="43"/>
      <c r="LBR283" s="43"/>
      <c r="LBS283" s="43"/>
      <c r="LBT283" s="43"/>
      <c r="LBU283" s="43"/>
      <c r="LBV283" s="43"/>
      <c r="LBW283" s="43"/>
      <c r="LBX283" s="43"/>
      <c r="LBY283" s="43"/>
      <c r="LBZ283" s="43"/>
      <c r="LCA283" s="43"/>
      <c r="LCB283" s="43"/>
      <c r="LCC283" s="43"/>
      <c r="LCD283" s="43"/>
      <c r="LCE283" s="43"/>
      <c r="LCF283" s="43"/>
      <c r="LCG283" s="43"/>
      <c r="LCH283" s="43"/>
      <c r="LCI283" s="43"/>
      <c r="LCJ283" s="43"/>
      <c r="LCK283" s="43"/>
      <c r="LCL283" s="43"/>
      <c r="LCM283" s="43"/>
      <c r="LCN283" s="43"/>
      <c r="LCO283" s="43"/>
      <c r="LCP283" s="43"/>
      <c r="LCQ283" s="43"/>
      <c r="LCR283" s="43"/>
      <c r="LCS283" s="43"/>
      <c r="LCT283" s="43"/>
      <c r="LCU283" s="43"/>
      <c r="LCV283" s="43"/>
      <c r="LCW283" s="43"/>
      <c r="LCX283" s="43"/>
      <c r="LCY283" s="43"/>
      <c r="LCZ283" s="43"/>
      <c r="LDA283" s="43"/>
      <c r="LDB283" s="43"/>
      <c r="LDC283" s="43"/>
      <c r="LDD283" s="43"/>
      <c r="LDE283" s="43"/>
      <c r="LDF283" s="43"/>
      <c r="LDG283" s="43"/>
      <c r="LDH283" s="43"/>
      <c r="LDI283" s="43"/>
      <c r="LDJ283" s="43"/>
      <c r="LDK283" s="43"/>
      <c r="LDL283" s="43"/>
      <c r="LDM283" s="43"/>
      <c r="LDN283" s="43"/>
      <c r="LDO283" s="43"/>
      <c r="LDP283" s="43"/>
      <c r="LDQ283" s="43"/>
      <c r="LDR283" s="43"/>
      <c r="LDS283" s="43"/>
      <c r="LDT283" s="43"/>
      <c r="LDU283" s="43"/>
      <c r="LDV283" s="43"/>
      <c r="LDW283" s="43"/>
      <c r="LDX283" s="43"/>
      <c r="LDY283" s="43"/>
      <c r="LDZ283" s="43"/>
      <c r="LEA283" s="43"/>
      <c r="LEB283" s="43"/>
      <c r="LEC283" s="43"/>
      <c r="LED283" s="43"/>
      <c r="LEE283" s="43"/>
      <c r="LEF283" s="43"/>
      <c r="LEG283" s="43"/>
      <c r="LEH283" s="43"/>
      <c r="LEI283" s="43"/>
      <c r="LEJ283" s="43"/>
      <c r="LEK283" s="43"/>
      <c r="LEL283" s="43"/>
      <c r="LEM283" s="43"/>
      <c r="LEN283" s="43"/>
      <c r="LEO283" s="43"/>
      <c r="LEP283" s="43"/>
      <c r="LEQ283" s="43"/>
      <c r="LER283" s="43"/>
      <c r="LES283" s="43"/>
      <c r="LET283" s="43"/>
      <c r="LEU283" s="43"/>
      <c r="LEV283" s="43"/>
      <c r="LEW283" s="43"/>
      <c r="LEX283" s="43"/>
      <c r="LEY283" s="43"/>
      <c r="LEZ283" s="43"/>
      <c r="LFA283" s="43"/>
      <c r="LFB283" s="43"/>
      <c r="LFC283" s="43"/>
      <c r="LFD283" s="43"/>
      <c r="LFE283" s="43"/>
      <c r="LFF283" s="43"/>
      <c r="LFG283" s="43"/>
      <c r="LFH283" s="43"/>
      <c r="LFI283" s="43"/>
      <c r="LFJ283" s="43"/>
      <c r="LFK283" s="43"/>
      <c r="LFL283" s="43"/>
      <c r="LFM283" s="43"/>
      <c r="LFN283" s="43"/>
      <c r="LFO283" s="43"/>
      <c r="LFP283" s="43"/>
      <c r="LFQ283" s="43"/>
      <c r="LFR283" s="43"/>
      <c r="LFS283" s="43"/>
      <c r="LFT283" s="43"/>
      <c r="LFU283" s="43"/>
      <c r="LFV283" s="43"/>
      <c r="LFW283" s="43"/>
      <c r="LFX283" s="43"/>
      <c r="LFY283" s="43"/>
      <c r="LFZ283" s="43"/>
      <c r="LGA283" s="43"/>
      <c r="LGB283" s="43"/>
      <c r="LGC283" s="43"/>
      <c r="LGD283" s="43"/>
      <c r="LGE283" s="43"/>
      <c r="LGF283" s="43"/>
      <c r="LGG283" s="43"/>
      <c r="LGH283" s="43"/>
      <c r="LGI283" s="43"/>
      <c r="LGJ283" s="43"/>
      <c r="LGK283" s="43"/>
      <c r="LGL283" s="43"/>
      <c r="LGM283" s="43"/>
      <c r="LGN283" s="43"/>
      <c r="LGO283" s="43"/>
      <c r="LGP283" s="43"/>
      <c r="LGQ283" s="43"/>
      <c r="LGR283" s="43"/>
      <c r="LGS283" s="43"/>
      <c r="LGT283" s="43"/>
      <c r="LGU283" s="43"/>
      <c r="LGV283" s="43"/>
      <c r="LGW283" s="43"/>
      <c r="LGX283" s="43"/>
      <c r="LGY283" s="43"/>
      <c r="LGZ283" s="43"/>
      <c r="LHA283" s="43"/>
      <c r="LHB283" s="43"/>
      <c r="LHC283" s="43"/>
      <c r="LHD283" s="43"/>
      <c r="LHE283" s="43"/>
      <c r="LHF283" s="43"/>
      <c r="LHG283" s="43"/>
      <c r="LHH283" s="43"/>
      <c r="LHI283" s="43"/>
      <c r="LHJ283" s="43"/>
      <c r="LHK283" s="43"/>
      <c r="LHL283" s="43"/>
      <c r="LHM283" s="43"/>
      <c r="LHN283" s="43"/>
      <c r="LHO283" s="43"/>
      <c r="LHP283" s="43"/>
      <c r="LHQ283" s="43"/>
      <c r="LHR283" s="43"/>
      <c r="LHS283" s="43"/>
      <c r="LHT283" s="43"/>
      <c r="LHU283" s="43"/>
      <c r="LHV283" s="43"/>
      <c r="LHW283" s="43"/>
      <c r="LHX283" s="43"/>
      <c r="LHY283" s="43"/>
      <c r="LHZ283" s="43"/>
      <c r="LIA283" s="43"/>
      <c r="LIB283" s="43"/>
      <c r="LIC283" s="43"/>
      <c r="LID283" s="43"/>
      <c r="LIE283" s="43"/>
      <c r="LIF283" s="43"/>
      <c r="LIG283" s="43"/>
      <c r="LIH283" s="43"/>
      <c r="LII283" s="43"/>
      <c r="LIJ283" s="43"/>
      <c r="LIK283" s="43"/>
      <c r="LIL283" s="43"/>
      <c r="LIM283" s="43"/>
      <c r="LIN283" s="43"/>
      <c r="LIO283" s="43"/>
      <c r="LIP283" s="43"/>
      <c r="LIQ283" s="43"/>
      <c r="LIR283" s="43"/>
      <c r="LIS283" s="43"/>
      <c r="LIT283" s="43"/>
      <c r="LIU283" s="43"/>
      <c r="LIV283" s="43"/>
      <c r="LIW283" s="43"/>
      <c r="LIX283" s="43"/>
      <c r="LIY283" s="43"/>
      <c r="LIZ283" s="43"/>
      <c r="LJA283" s="43"/>
      <c r="LJB283" s="43"/>
      <c r="LJC283" s="43"/>
      <c r="LJD283" s="43"/>
      <c r="LJE283" s="43"/>
      <c r="LJF283" s="43"/>
      <c r="LJG283" s="43"/>
      <c r="LJH283" s="43"/>
      <c r="LJI283" s="43"/>
      <c r="LJJ283" s="43"/>
      <c r="LJK283" s="43"/>
      <c r="LJL283" s="43"/>
      <c r="LJM283" s="43"/>
      <c r="LJN283" s="43"/>
      <c r="LJO283" s="43"/>
      <c r="LJP283" s="43"/>
      <c r="LJQ283" s="43"/>
      <c r="LJR283" s="43"/>
      <c r="LJS283" s="43"/>
      <c r="LJT283" s="43"/>
      <c r="LJU283" s="43"/>
      <c r="LJV283" s="43"/>
      <c r="LJW283" s="43"/>
      <c r="LJX283" s="43"/>
      <c r="LJY283" s="43"/>
      <c r="LJZ283" s="43"/>
      <c r="LKA283" s="43"/>
      <c r="LKB283" s="43"/>
      <c r="LKC283" s="43"/>
      <c r="LKD283" s="43"/>
      <c r="LKE283" s="43"/>
      <c r="LKF283" s="43"/>
      <c r="LKG283" s="43"/>
      <c r="LKH283" s="43"/>
      <c r="LKI283" s="43"/>
      <c r="LKJ283" s="43"/>
      <c r="LKK283" s="43"/>
      <c r="LKL283" s="43"/>
      <c r="LKM283" s="43"/>
      <c r="LKN283" s="43"/>
      <c r="LKO283" s="43"/>
      <c r="LKP283" s="43"/>
      <c r="LKQ283" s="43"/>
      <c r="LKR283" s="43"/>
      <c r="LKS283" s="43"/>
      <c r="LKT283" s="43"/>
      <c r="LKU283" s="43"/>
      <c r="LKV283" s="43"/>
      <c r="LKW283" s="43"/>
      <c r="LKX283" s="43"/>
      <c r="LKY283" s="43"/>
      <c r="LKZ283" s="43"/>
      <c r="LLA283" s="43"/>
      <c r="LLB283" s="43"/>
      <c r="LLC283" s="43"/>
      <c r="LLD283" s="43"/>
      <c r="LLE283" s="43"/>
      <c r="LLF283" s="43"/>
      <c r="LLG283" s="43"/>
      <c r="LLH283" s="43"/>
      <c r="LLI283" s="43"/>
      <c r="LLJ283" s="43"/>
      <c r="LLK283" s="43"/>
      <c r="LLL283" s="43"/>
      <c r="LLM283" s="43"/>
      <c r="LLN283" s="43"/>
      <c r="LLO283" s="43"/>
      <c r="LLP283" s="43"/>
      <c r="LLQ283" s="43"/>
      <c r="LLR283" s="43"/>
      <c r="LLS283" s="43"/>
      <c r="LLT283" s="43"/>
      <c r="LLU283" s="43"/>
      <c r="LLV283" s="43"/>
      <c r="LLW283" s="43"/>
      <c r="LLX283" s="43"/>
      <c r="LLY283" s="43"/>
      <c r="LLZ283" s="43"/>
      <c r="LMA283" s="43"/>
      <c r="LMB283" s="43"/>
      <c r="LMC283" s="43"/>
      <c r="LMD283" s="43"/>
      <c r="LME283" s="43"/>
      <c r="LMF283" s="43"/>
      <c r="LMG283" s="43"/>
      <c r="LMH283" s="43"/>
      <c r="LMI283" s="43"/>
      <c r="LMJ283" s="43"/>
      <c r="LMK283" s="43"/>
      <c r="LML283" s="43"/>
      <c r="LMM283" s="43"/>
      <c r="LMN283" s="43"/>
      <c r="LMO283" s="43"/>
      <c r="LMP283" s="43"/>
      <c r="LMQ283" s="43"/>
      <c r="LMR283" s="43"/>
      <c r="LMS283" s="43"/>
      <c r="LMT283" s="43"/>
      <c r="LMU283" s="43"/>
      <c r="LMV283" s="43"/>
      <c r="LMW283" s="43"/>
      <c r="LMX283" s="43"/>
      <c r="LMY283" s="43"/>
      <c r="LMZ283" s="43"/>
      <c r="LNA283" s="43"/>
      <c r="LNB283" s="43"/>
      <c r="LNC283" s="43"/>
      <c r="LND283" s="43"/>
      <c r="LNE283" s="43"/>
      <c r="LNF283" s="43"/>
      <c r="LNG283" s="43"/>
      <c r="LNH283" s="43"/>
      <c r="LNI283" s="43"/>
      <c r="LNJ283" s="43"/>
      <c r="LNK283" s="43"/>
      <c r="LNL283" s="43"/>
      <c r="LNM283" s="43"/>
      <c r="LNN283" s="43"/>
      <c r="LNO283" s="43"/>
      <c r="LNP283" s="43"/>
      <c r="LNQ283" s="43"/>
      <c r="LNR283" s="43"/>
      <c r="LNS283" s="43"/>
      <c r="LNT283" s="43"/>
      <c r="LNU283" s="43"/>
      <c r="LNV283" s="43"/>
      <c r="LNW283" s="43"/>
      <c r="LNX283" s="43"/>
      <c r="LNY283" s="43"/>
      <c r="LNZ283" s="43"/>
      <c r="LOA283" s="43"/>
      <c r="LOB283" s="43"/>
      <c r="LOC283" s="43"/>
      <c r="LOD283" s="43"/>
      <c r="LOE283" s="43"/>
      <c r="LOF283" s="43"/>
      <c r="LOG283" s="43"/>
      <c r="LOH283" s="43"/>
      <c r="LOI283" s="43"/>
      <c r="LOJ283" s="43"/>
      <c r="LOK283" s="43"/>
      <c r="LOL283" s="43"/>
      <c r="LOM283" s="43"/>
      <c r="LON283" s="43"/>
      <c r="LOO283" s="43"/>
      <c r="LOP283" s="43"/>
      <c r="LOQ283" s="43"/>
      <c r="LOR283" s="43"/>
      <c r="LOS283" s="43"/>
      <c r="LOT283" s="43"/>
      <c r="LOU283" s="43"/>
      <c r="LOV283" s="43"/>
      <c r="LOW283" s="43"/>
      <c r="LOX283" s="43"/>
      <c r="LOY283" s="43"/>
      <c r="LOZ283" s="43"/>
      <c r="LPA283" s="43"/>
      <c r="LPB283" s="43"/>
      <c r="LPC283" s="43"/>
      <c r="LPD283" s="43"/>
      <c r="LPE283" s="43"/>
      <c r="LPF283" s="43"/>
      <c r="LPG283" s="43"/>
      <c r="LPH283" s="43"/>
      <c r="LPI283" s="43"/>
      <c r="LPJ283" s="43"/>
      <c r="LPK283" s="43"/>
      <c r="LPL283" s="43"/>
      <c r="LPM283" s="43"/>
      <c r="LPN283" s="43"/>
      <c r="LPO283" s="43"/>
      <c r="LPP283" s="43"/>
      <c r="LPQ283" s="43"/>
      <c r="LPR283" s="43"/>
      <c r="LPS283" s="43"/>
      <c r="LPT283" s="43"/>
      <c r="LPU283" s="43"/>
      <c r="LPV283" s="43"/>
      <c r="LPW283" s="43"/>
      <c r="LPX283" s="43"/>
      <c r="LPY283" s="43"/>
      <c r="LPZ283" s="43"/>
      <c r="LQA283" s="43"/>
      <c r="LQB283" s="43"/>
      <c r="LQC283" s="43"/>
      <c r="LQD283" s="43"/>
      <c r="LQE283" s="43"/>
      <c r="LQF283" s="43"/>
      <c r="LQG283" s="43"/>
      <c r="LQH283" s="43"/>
      <c r="LQI283" s="43"/>
      <c r="LQJ283" s="43"/>
      <c r="LQK283" s="43"/>
      <c r="LQL283" s="43"/>
      <c r="LQM283" s="43"/>
      <c r="LQN283" s="43"/>
      <c r="LQO283" s="43"/>
      <c r="LQP283" s="43"/>
      <c r="LQQ283" s="43"/>
      <c r="LQR283" s="43"/>
      <c r="LQS283" s="43"/>
      <c r="LQT283" s="43"/>
      <c r="LQU283" s="43"/>
      <c r="LQV283" s="43"/>
      <c r="LQW283" s="43"/>
      <c r="LQX283" s="43"/>
      <c r="LQY283" s="43"/>
      <c r="LQZ283" s="43"/>
      <c r="LRA283" s="43"/>
      <c r="LRB283" s="43"/>
      <c r="LRC283" s="43"/>
      <c r="LRD283" s="43"/>
      <c r="LRE283" s="43"/>
      <c r="LRF283" s="43"/>
      <c r="LRG283" s="43"/>
      <c r="LRH283" s="43"/>
      <c r="LRI283" s="43"/>
      <c r="LRJ283" s="43"/>
      <c r="LRK283" s="43"/>
      <c r="LRL283" s="43"/>
      <c r="LRM283" s="43"/>
      <c r="LRN283" s="43"/>
      <c r="LRO283" s="43"/>
      <c r="LRP283" s="43"/>
      <c r="LRQ283" s="43"/>
      <c r="LRR283" s="43"/>
      <c r="LRS283" s="43"/>
      <c r="LRT283" s="43"/>
      <c r="LRU283" s="43"/>
      <c r="LRV283" s="43"/>
      <c r="LRW283" s="43"/>
      <c r="LRX283" s="43"/>
      <c r="LRY283" s="43"/>
      <c r="LRZ283" s="43"/>
      <c r="LSA283" s="43"/>
      <c r="LSB283" s="43"/>
      <c r="LSC283" s="43"/>
      <c r="LSD283" s="43"/>
      <c r="LSE283" s="43"/>
      <c r="LSF283" s="43"/>
      <c r="LSG283" s="43"/>
      <c r="LSH283" s="43"/>
      <c r="LSI283" s="43"/>
      <c r="LSJ283" s="43"/>
      <c r="LSK283" s="43"/>
      <c r="LSL283" s="43"/>
      <c r="LSM283" s="43"/>
      <c r="LSN283" s="43"/>
      <c r="LSO283" s="43"/>
      <c r="LSP283" s="43"/>
      <c r="LSQ283" s="43"/>
      <c r="LSR283" s="43"/>
      <c r="LSS283" s="43"/>
      <c r="LST283" s="43"/>
      <c r="LSU283" s="43"/>
      <c r="LSV283" s="43"/>
      <c r="LSW283" s="43"/>
      <c r="LSX283" s="43"/>
      <c r="LSY283" s="43"/>
      <c r="LSZ283" s="43"/>
      <c r="LTA283" s="43"/>
      <c r="LTB283" s="43"/>
      <c r="LTC283" s="43"/>
      <c r="LTD283" s="43"/>
      <c r="LTE283" s="43"/>
      <c r="LTF283" s="43"/>
      <c r="LTG283" s="43"/>
      <c r="LTH283" s="43"/>
      <c r="LTI283" s="43"/>
      <c r="LTJ283" s="43"/>
      <c r="LTK283" s="43"/>
      <c r="LTL283" s="43"/>
      <c r="LTM283" s="43"/>
      <c r="LTN283" s="43"/>
      <c r="LTO283" s="43"/>
      <c r="LTP283" s="43"/>
      <c r="LTQ283" s="43"/>
      <c r="LTR283" s="43"/>
      <c r="LTS283" s="43"/>
      <c r="LTT283" s="43"/>
      <c r="LTU283" s="43"/>
      <c r="LTV283" s="43"/>
      <c r="LTW283" s="43"/>
      <c r="LTX283" s="43"/>
      <c r="LTY283" s="43"/>
      <c r="LTZ283" s="43"/>
      <c r="LUA283" s="43"/>
      <c r="LUB283" s="43"/>
      <c r="LUC283" s="43"/>
      <c r="LUD283" s="43"/>
      <c r="LUE283" s="43"/>
      <c r="LUF283" s="43"/>
      <c r="LUG283" s="43"/>
      <c r="LUH283" s="43"/>
      <c r="LUI283" s="43"/>
      <c r="LUJ283" s="43"/>
      <c r="LUK283" s="43"/>
      <c r="LUL283" s="43"/>
      <c r="LUM283" s="43"/>
      <c r="LUN283" s="43"/>
      <c r="LUO283" s="43"/>
      <c r="LUP283" s="43"/>
      <c r="LUQ283" s="43"/>
      <c r="LUR283" s="43"/>
      <c r="LUS283" s="43"/>
      <c r="LUT283" s="43"/>
      <c r="LUU283" s="43"/>
      <c r="LUV283" s="43"/>
      <c r="LUW283" s="43"/>
      <c r="LUX283" s="43"/>
      <c r="LUY283" s="43"/>
      <c r="LUZ283" s="43"/>
      <c r="LVA283" s="43"/>
      <c r="LVB283" s="43"/>
      <c r="LVC283" s="43"/>
      <c r="LVD283" s="43"/>
      <c r="LVE283" s="43"/>
      <c r="LVF283" s="43"/>
      <c r="LVG283" s="43"/>
      <c r="LVH283" s="43"/>
      <c r="LVI283" s="43"/>
      <c r="LVJ283" s="43"/>
      <c r="LVK283" s="43"/>
      <c r="LVL283" s="43"/>
      <c r="LVM283" s="43"/>
      <c r="LVN283" s="43"/>
      <c r="LVO283" s="43"/>
      <c r="LVP283" s="43"/>
      <c r="LVQ283" s="43"/>
      <c r="LVR283" s="43"/>
      <c r="LVS283" s="43"/>
      <c r="LVT283" s="43"/>
      <c r="LVU283" s="43"/>
      <c r="LVV283" s="43"/>
      <c r="LVW283" s="43"/>
      <c r="LVX283" s="43"/>
      <c r="LVY283" s="43"/>
      <c r="LVZ283" s="43"/>
      <c r="LWA283" s="43"/>
      <c r="LWB283" s="43"/>
      <c r="LWC283" s="43"/>
      <c r="LWD283" s="43"/>
      <c r="LWE283" s="43"/>
      <c r="LWF283" s="43"/>
      <c r="LWG283" s="43"/>
      <c r="LWH283" s="43"/>
      <c r="LWI283" s="43"/>
      <c r="LWJ283" s="43"/>
      <c r="LWK283" s="43"/>
      <c r="LWL283" s="43"/>
      <c r="LWM283" s="43"/>
      <c r="LWN283" s="43"/>
      <c r="LWO283" s="43"/>
      <c r="LWP283" s="43"/>
      <c r="LWQ283" s="43"/>
      <c r="LWR283" s="43"/>
      <c r="LWS283" s="43"/>
      <c r="LWT283" s="43"/>
      <c r="LWU283" s="43"/>
      <c r="LWV283" s="43"/>
      <c r="LWW283" s="43"/>
      <c r="LWX283" s="43"/>
      <c r="LWY283" s="43"/>
      <c r="LWZ283" s="43"/>
      <c r="LXA283" s="43"/>
      <c r="LXB283" s="43"/>
      <c r="LXC283" s="43"/>
      <c r="LXD283" s="43"/>
      <c r="LXE283" s="43"/>
      <c r="LXF283" s="43"/>
      <c r="LXG283" s="43"/>
      <c r="LXH283" s="43"/>
      <c r="LXI283" s="43"/>
      <c r="LXJ283" s="43"/>
      <c r="LXK283" s="43"/>
      <c r="LXL283" s="43"/>
      <c r="LXM283" s="43"/>
      <c r="LXN283" s="43"/>
      <c r="LXO283" s="43"/>
      <c r="LXP283" s="43"/>
      <c r="LXQ283" s="43"/>
      <c r="LXR283" s="43"/>
      <c r="LXS283" s="43"/>
      <c r="LXT283" s="43"/>
      <c r="LXU283" s="43"/>
      <c r="LXV283" s="43"/>
      <c r="LXW283" s="43"/>
      <c r="LXX283" s="43"/>
      <c r="LXY283" s="43"/>
      <c r="LXZ283" s="43"/>
      <c r="LYA283" s="43"/>
      <c r="LYB283" s="43"/>
      <c r="LYC283" s="43"/>
      <c r="LYD283" s="43"/>
      <c r="LYE283" s="43"/>
      <c r="LYF283" s="43"/>
      <c r="LYG283" s="43"/>
      <c r="LYH283" s="43"/>
      <c r="LYI283" s="43"/>
      <c r="LYJ283" s="43"/>
      <c r="LYK283" s="43"/>
      <c r="LYL283" s="43"/>
      <c r="LYM283" s="43"/>
      <c r="LYN283" s="43"/>
      <c r="LYO283" s="43"/>
      <c r="LYP283" s="43"/>
      <c r="LYQ283" s="43"/>
      <c r="LYR283" s="43"/>
      <c r="LYS283" s="43"/>
      <c r="LYT283" s="43"/>
      <c r="LYU283" s="43"/>
      <c r="LYV283" s="43"/>
      <c r="LYW283" s="43"/>
      <c r="LYX283" s="43"/>
      <c r="LYY283" s="43"/>
      <c r="LYZ283" s="43"/>
      <c r="LZA283" s="43"/>
      <c r="LZB283" s="43"/>
      <c r="LZC283" s="43"/>
      <c r="LZD283" s="43"/>
      <c r="LZE283" s="43"/>
      <c r="LZF283" s="43"/>
      <c r="LZG283" s="43"/>
      <c r="LZH283" s="43"/>
      <c r="LZI283" s="43"/>
      <c r="LZJ283" s="43"/>
      <c r="LZK283" s="43"/>
      <c r="LZL283" s="43"/>
      <c r="LZM283" s="43"/>
      <c r="LZN283" s="43"/>
      <c r="LZO283" s="43"/>
      <c r="LZP283" s="43"/>
      <c r="LZQ283" s="43"/>
      <c r="LZR283" s="43"/>
      <c r="LZS283" s="43"/>
      <c r="LZT283" s="43"/>
      <c r="LZU283" s="43"/>
      <c r="LZV283" s="43"/>
      <c r="LZW283" s="43"/>
      <c r="LZX283" s="43"/>
      <c r="LZY283" s="43"/>
      <c r="LZZ283" s="43"/>
      <c r="MAA283" s="43"/>
      <c r="MAB283" s="43"/>
      <c r="MAC283" s="43"/>
      <c r="MAD283" s="43"/>
      <c r="MAE283" s="43"/>
      <c r="MAF283" s="43"/>
      <c r="MAG283" s="43"/>
      <c r="MAH283" s="43"/>
      <c r="MAI283" s="43"/>
      <c r="MAJ283" s="43"/>
      <c r="MAK283" s="43"/>
      <c r="MAL283" s="43"/>
      <c r="MAM283" s="43"/>
      <c r="MAN283" s="43"/>
      <c r="MAO283" s="43"/>
      <c r="MAP283" s="43"/>
      <c r="MAQ283" s="43"/>
      <c r="MAR283" s="43"/>
      <c r="MAS283" s="43"/>
      <c r="MAT283" s="43"/>
      <c r="MAU283" s="43"/>
      <c r="MAV283" s="43"/>
      <c r="MAW283" s="43"/>
      <c r="MAX283" s="43"/>
      <c r="MAY283" s="43"/>
      <c r="MAZ283" s="43"/>
      <c r="MBA283" s="43"/>
      <c r="MBB283" s="43"/>
      <c r="MBC283" s="43"/>
      <c r="MBD283" s="43"/>
      <c r="MBE283" s="43"/>
      <c r="MBF283" s="43"/>
      <c r="MBG283" s="43"/>
      <c r="MBH283" s="43"/>
      <c r="MBI283" s="43"/>
      <c r="MBJ283" s="43"/>
      <c r="MBK283" s="43"/>
      <c r="MBL283" s="43"/>
      <c r="MBM283" s="43"/>
      <c r="MBN283" s="43"/>
      <c r="MBO283" s="43"/>
      <c r="MBP283" s="43"/>
      <c r="MBQ283" s="43"/>
      <c r="MBR283" s="43"/>
      <c r="MBS283" s="43"/>
      <c r="MBT283" s="43"/>
      <c r="MBU283" s="43"/>
      <c r="MBV283" s="43"/>
      <c r="MBW283" s="43"/>
      <c r="MBX283" s="43"/>
      <c r="MBY283" s="43"/>
      <c r="MBZ283" s="43"/>
      <c r="MCA283" s="43"/>
      <c r="MCB283" s="43"/>
      <c r="MCC283" s="43"/>
      <c r="MCD283" s="43"/>
      <c r="MCE283" s="43"/>
      <c r="MCF283" s="43"/>
      <c r="MCG283" s="43"/>
      <c r="MCH283" s="43"/>
      <c r="MCI283" s="43"/>
      <c r="MCJ283" s="43"/>
      <c r="MCK283" s="43"/>
      <c r="MCL283" s="43"/>
      <c r="MCM283" s="43"/>
      <c r="MCN283" s="43"/>
      <c r="MCO283" s="43"/>
      <c r="MCP283" s="43"/>
      <c r="MCQ283" s="43"/>
      <c r="MCR283" s="43"/>
      <c r="MCS283" s="43"/>
      <c r="MCT283" s="43"/>
      <c r="MCU283" s="43"/>
      <c r="MCV283" s="43"/>
      <c r="MCW283" s="43"/>
      <c r="MCX283" s="43"/>
      <c r="MCY283" s="43"/>
      <c r="MCZ283" s="43"/>
      <c r="MDA283" s="43"/>
      <c r="MDB283" s="43"/>
      <c r="MDC283" s="43"/>
      <c r="MDD283" s="43"/>
      <c r="MDE283" s="43"/>
      <c r="MDF283" s="43"/>
      <c r="MDG283" s="43"/>
      <c r="MDH283" s="43"/>
      <c r="MDI283" s="43"/>
      <c r="MDJ283" s="43"/>
      <c r="MDK283" s="43"/>
      <c r="MDL283" s="43"/>
      <c r="MDM283" s="43"/>
      <c r="MDN283" s="43"/>
      <c r="MDO283" s="43"/>
      <c r="MDP283" s="43"/>
      <c r="MDQ283" s="43"/>
      <c r="MDR283" s="43"/>
      <c r="MDS283" s="43"/>
      <c r="MDT283" s="43"/>
      <c r="MDU283" s="43"/>
      <c r="MDV283" s="43"/>
      <c r="MDW283" s="43"/>
      <c r="MDX283" s="43"/>
      <c r="MDY283" s="43"/>
      <c r="MDZ283" s="43"/>
      <c r="MEA283" s="43"/>
      <c r="MEB283" s="43"/>
      <c r="MEC283" s="43"/>
      <c r="MED283" s="43"/>
      <c r="MEE283" s="43"/>
      <c r="MEF283" s="43"/>
      <c r="MEG283" s="43"/>
      <c r="MEH283" s="43"/>
      <c r="MEI283" s="43"/>
      <c r="MEJ283" s="43"/>
      <c r="MEK283" s="43"/>
      <c r="MEL283" s="43"/>
      <c r="MEM283" s="43"/>
      <c r="MEN283" s="43"/>
      <c r="MEO283" s="43"/>
      <c r="MEP283" s="43"/>
      <c r="MEQ283" s="43"/>
      <c r="MER283" s="43"/>
      <c r="MES283" s="43"/>
      <c r="MET283" s="43"/>
      <c r="MEU283" s="43"/>
      <c r="MEV283" s="43"/>
      <c r="MEW283" s="43"/>
      <c r="MEX283" s="43"/>
      <c r="MEY283" s="43"/>
      <c r="MEZ283" s="43"/>
      <c r="MFA283" s="43"/>
      <c r="MFB283" s="43"/>
      <c r="MFC283" s="43"/>
      <c r="MFD283" s="43"/>
      <c r="MFE283" s="43"/>
      <c r="MFF283" s="43"/>
      <c r="MFG283" s="43"/>
      <c r="MFH283" s="43"/>
      <c r="MFI283" s="43"/>
      <c r="MFJ283" s="43"/>
      <c r="MFK283" s="43"/>
      <c r="MFL283" s="43"/>
      <c r="MFM283" s="43"/>
      <c r="MFN283" s="43"/>
      <c r="MFO283" s="43"/>
      <c r="MFP283" s="43"/>
      <c r="MFQ283" s="43"/>
      <c r="MFR283" s="43"/>
      <c r="MFS283" s="43"/>
      <c r="MFT283" s="43"/>
      <c r="MFU283" s="43"/>
      <c r="MFV283" s="43"/>
      <c r="MFW283" s="43"/>
      <c r="MFX283" s="43"/>
      <c r="MFY283" s="43"/>
      <c r="MFZ283" s="43"/>
      <c r="MGA283" s="43"/>
      <c r="MGB283" s="43"/>
      <c r="MGC283" s="43"/>
      <c r="MGD283" s="43"/>
      <c r="MGE283" s="43"/>
      <c r="MGF283" s="43"/>
      <c r="MGG283" s="43"/>
      <c r="MGH283" s="43"/>
      <c r="MGI283" s="43"/>
      <c r="MGJ283" s="43"/>
      <c r="MGK283" s="43"/>
      <c r="MGL283" s="43"/>
      <c r="MGM283" s="43"/>
      <c r="MGN283" s="43"/>
      <c r="MGO283" s="43"/>
      <c r="MGP283" s="43"/>
      <c r="MGQ283" s="43"/>
      <c r="MGR283" s="43"/>
      <c r="MGS283" s="43"/>
      <c r="MGT283" s="43"/>
      <c r="MGU283" s="43"/>
      <c r="MGV283" s="43"/>
      <c r="MGW283" s="43"/>
      <c r="MGX283" s="43"/>
      <c r="MGY283" s="43"/>
      <c r="MGZ283" s="43"/>
      <c r="MHA283" s="43"/>
      <c r="MHB283" s="43"/>
      <c r="MHC283" s="43"/>
      <c r="MHD283" s="43"/>
      <c r="MHE283" s="43"/>
      <c r="MHF283" s="43"/>
      <c r="MHG283" s="43"/>
      <c r="MHH283" s="43"/>
      <c r="MHI283" s="43"/>
      <c r="MHJ283" s="43"/>
      <c r="MHK283" s="43"/>
      <c r="MHL283" s="43"/>
      <c r="MHM283" s="43"/>
      <c r="MHN283" s="43"/>
      <c r="MHO283" s="43"/>
      <c r="MHP283" s="43"/>
      <c r="MHQ283" s="43"/>
      <c r="MHR283" s="43"/>
      <c r="MHS283" s="43"/>
      <c r="MHT283" s="43"/>
      <c r="MHU283" s="43"/>
      <c r="MHV283" s="43"/>
      <c r="MHW283" s="43"/>
      <c r="MHX283" s="43"/>
      <c r="MHY283" s="43"/>
      <c r="MHZ283" s="43"/>
      <c r="MIA283" s="43"/>
      <c r="MIB283" s="43"/>
      <c r="MIC283" s="43"/>
      <c r="MID283" s="43"/>
      <c r="MIE283" s="43"/>
      <c r="MIF283" s="43"/>
      <c r="MIG283" s="43"/>
      <c r="MIH283" s="43"/>
      <c r="MII283" s="43"/>
      <c r="MIJ283" s="43"/>
      <c r="MIK283" s="43"/>
      <c r="MIL283" s="43"/>
      <c r="MIM283" s="43"/>
      <c r="MIN283" s="43"/>
      <c r="MIO283" s="43"/>
      <c r="MIP283" s="43"/>
      <c r="MIQ283" s="43"/>
      <c r="MIR283" s="43"/>
      <c r="MIS283" s="43"/>
      <c r="MIT283" s="43"/>
      <c r="MIU283" s="43"/>
      <c r="MIV283" s="43"/>
      <c r="MIW283" s="43"/>
      <c r="MIX283" s="43"/>
      <c r="MIY283" s="43"/>
      <c r="MIZ283" s="43"/>
      <c r="MJA283" s="43"/>
      <c r="MJB283" s="43"/>
      <c r="MJC283" s="43"/>
      <c r="MJD283" s="43"/>
      <c r="MJE283" s="43"/>
      <c r="MJF283" s="43"/>
      <c r="MJG283" s="43"/>
      <c r="MJH283" s="43"/>
      <c r="MJI283" s="43"/>
      <c r="MJJ283" s="43"/>
      <c r="MJK283" s="43"/>
      <c r="MJL283" s="43"/>
      <c r="MJM283" s="43"/>
      <c r="MJN283" s="43"/>
      <c r="MJO283" s="43"/>
      <c r="MJP283" s="43"/>
      <c r="MJQ283" s="43"/>
      <c r="MJR283" s="43"/>
      <c r="MJS283" s="43"/>
      <c r="MJT283" s="43"/>
      <c r="MJU283" s="43"/>
      <c r="MJV283" s="43"/>
      <c r="MJW283" s="43"/>
      <c r="MJX283" s="43"/>
      <c r="MJY283" s="43"/>
      <c r="MJZ283" s="43"/>
      <c r="MKA283" s="43"/>
      <c r="MKB283" s="43"/>
      <c r="MKC283" s="43"/>
      <c r="MKD283" s="43"/>
      <c r="MKE283" s="43"/>
      <c r="MKF283" s="43"/>
      <c r="MKG283" s="43"/>
      <c r="MKH283" s="43"/>
      <c r="MKI283" s="43"/>
      <c r="MKJ283" s="43"/>
      <c r="MKK283" s="43"/>
      <c r="MKL283" s="43"/>
      <c r="MKM283" s="43"/>
      <c r="MKN283" s="43"/>
      <c r="MKO283" s="43"/>
      <c r="MKP283" s="43"/>
      <c r="MKQ283" s="43"/>
      <c r="MKR283" s="43"/>
      <c r="MKS283" s="43"/>
      <c r="MKT283" s="43"/>
      <c r="MKU283" s="43"/>
      <c r="MKV283" s="43"/>
      <c r="MKW283" s="43"/>
      <c r="MKX283" s="43"/>
      <c r="MKY283" s="43"/>
      <c r="MKZ283" s="43"/>
      <c r="MLA283" s="43"/>
      <c r="MLB283" s="43"/>
      <c r="MLC283" s="43"/>
      <c r="MLD283" s="43"/>
      <c r="MLE283" s="43"/>
      <c r="MLF283" s="43"/>
      <c r="MLG283" s="43"/>
      <c r="MLH283" s="43"/>
      <c r="MLI283" s="43"/>
      <c r="MLJ283" s="43"/>
      <c r="MLK283" s="43"/>
      <c r="MLL283" s="43"/>
      <c r="MLM283" s="43"/>
      <c r="MLN283" s="43"/>
      <c r="MLO283" s="43"/>
      <c r="MLP283" s="43"/>
      <c r="MLQ283" s="43"/>
      <c r="MLR283" s="43"/>
      <c r="MLS283" s="43"/>
      <c r="MLT283" s="43"/>
      <c r="MLU283" s="43"/>
      <c r="MLV283" s="43"/>
      <c r="MLW283" s="43"/>
      <c r="MLX283" s="43"/>
      <c r="MLY283" s="43"/>
      <c r="MLZ283" s="43"/>
      <c r="MMA283" s="43"/>
      <c r="MMB283" s="43"/>
      <c r="MMC283" s="43"/>
      <c r="MMD283" s="43"/>
      <c r="MME283" s="43"/>
      <c r="MMF283" s="43"/>
      <c r="MMG283" s="43"/>
      <c r="MMH283" s="43"/>
      <c r="MMI283" s="43"/>
      <c r="MMJ283" s="43"/>
      <c r="MMK283" s="43"/>
      <c r="MML283" s="43"/>
      <c r="MMM283" s="43"/>
      <c r="MMN283" s="43"/>
      <c r="MMO283" s="43"/>
      <c r="MMP283" s="43"/>
      <c r="MMQ283" s="43"/>
      <c r="MMR283" s="43"/>
      <c r="MMS283" s="43"/>
      <c r="MMT283" s="43"/>
      <c r="MMU283" s="43"/>
      <c r="MMV283" s="43"/>
      <c r="MMW283" s="43"/>
      <c r="MMX283" s="43"/>
      <c r="MMY283" s="43"/>
      <c r="MMZ283" s="43"/>
      <c r="MNA283" s="43"/>
      <c r="MNB283" s="43"/>
      <c r="MNC283" s="43"/>
      <c r="MND283" s="43"/>
      <c r="MNE283" s="43"/>
      <c r="MNF283" s="43"/>
      <c r="MNG283" s="43"/>
      <c r="MNH283" s="43"/>
      <c r="MNI283" s="43"/>
      <c r="MNJ283" s="43"/>
      <c r="MNK283" s="43"/>
      <c r="MNL283" s="43"/>
      <c r="MNM283" s="43"/>
      <c r="MNN283" s="43"/>
      <c r="MNO283" s="43"/>
      <c r="MNP283" s="43"/>
      <c r="MNQ283" s="43"/>
      <c r="MNR283" s="43"/>
      <c r="MNS283" s="43"/>
      <c r="MNT283" s="43"/>
      <c r="MNU283" s="43"/>
      <c r="MNV283" s="43"/>
      <c r="MNW283" s="43"/>
      <c r="MNX283" s="43"/>
      <c r="MNY283" s="43"/>
      <c r="MNZ283" s="43"/>
      <c r="MOA283" s="43"/>
      <c r="MOB283" s="43"/>
      <c r="MOC283" s="43"/>
      <c r="MOD283" s="43"/>
      <c r="MOE283" s="43"/>
      <c r="MOF283" s="43"/>
      <c r="MOG283" s="43"/>
      <c r="MOH283" s="43"/>
      <c r="MOI283" s="43"/>
      <c r="MOJ283" s="43"/>
      <c r="MOK283" s="43"/>
      <c r="MOL283" s="43"/>
      <c r="MOM283" s="43"/>
      <c r="MON283" s="43"/>
      <c r="MOO283" s="43"/>
      <c r="MOP283" s="43"/>
      <c r="MOQ283" s="43"/>
      <c r="MOR283" s="43"/>
      <c r="MOS283" s="43"/>
      <c r="MOT283" s="43"/>
      <c r="MOU283" s="43"/>
      <c r="MOV283" s="43"/>
      <c r="MOW283" s="43"/>
      <c r="MOX283" s="43"/>
      <c r="MOY283" s="43"/>
      <c r="MOZ283" s="43"/>
      <c r="MPA283" s="43"/>
      <c r="MPB283" s="43"/>
      <c r="MPC283" s="43"/>
      <c r="MPD283" s="43"/>
      <c r="MPE283" s="43"/>
      <c r="MPF283" s="43"/>
      <c r="MPG283" s="43"/>
      <c r="MPH283" s="43"/>
      <c r="MPI283" s="43"/>
      <c r="MPJ283" s="43"/>
      <c r="MPK283" s="43"/>
      <c r="MPL283" s="43"/>
      <c r="MPM283" s="43"/>
      <c r="MPN283" s="43"/>
      <c r="MPO283" s="43"/>
      <c r="MPP283" s="43"/>
      <c r="MPQ283" s="43"/>
      <c r="MPR283" s="43"/>
      <c r="MPS283" s="43"/>
      <c r="MPT283" s="43"/>
      <c r="MPU283" s="43"/>
      <c r="MPV283" s="43"/>
      <c r="MPW283" s="43"/>
      <c r="MPX283" s="43"/>
      <c r="MPY283" s="43"/>
      <c r="MPZ283" s="43"/>
      <c r="MQA283" s="43"/>
      <c r="MQB283" s="43"/>
      <c r="MQC283" s="43"/>
      <c r="MQD283" s="43"/>
      <c r="MQE283" s="43"/>
      <c r="MQF283" s="43"/>
      <c r="MQG283" s="43"/>
      <c r="MQH283" s="43"/>
      <c r="MQI283" s="43"/>
      <c r="MQJ283" s="43"/>
      <c r="MQK283" s="43"/>
      <c r="MQL283" s="43"/>
      <c r="MQM283" s="43"/>
      <c r="MQN283" s="43"/>
      <c r="MQO283" s="43"/>
      <c r="MQP283" s="43"/>
      <c r="MQQ283" s="43"/>
      <c r="MQR283" s="43"/>
      <c r="MQS283" s="43"/>
      <c r="MQT283" s="43"/>
      <c r="MQU283" s="43"/>
      <c r="MQV283" s="43"/>
      <c r="MQW283" s="43"/>
      <c r="MQX283" s="43"/>
      <c r="MQY283" s="43"/>
      <c r="MQZ283" s="43"/>
      <c r="MRA283" s="43"/>
      <c r="MRB283" s="43"/>
      <c r="MRC283" s="43"/>
      <c r="MRD283" s="43"/>
      <c r="MRE283" s="43"/>
      <c r="MRF283" s="43"/>
      <c r="MRG283" s="43"/>
      <c r="MRH283" s="43"/>
      <c r="MRI283" s="43"/>
      <c r="MRJ283" s="43"/>
      <c r="MRK283" s="43"/>
      <c r="MRL283" s="43"/>
      <c r="MRM283" s="43"/>
      <c r="MRN283" s="43"/>
      <c r="MRO283" s="43"/>
      <c r="MRP283" s="43"/>
      <c r="MRQ283" s="43"/>
      <c r="MRR283" s="43"/>
      <c r="MRS283" s="43"/>
      <c r="MRT283" s="43"/>
      <c r="MRU283" s="43"/>
      <c r="MRV283" s="43"/>
      <c r="MRW283" s="43"/>
      <c r="MRX283" s="43"/>
      <c r="MRY283" s="43"/>
      <c r="MRZ283" s="43"/>
      <c r="MSA283" s="43"/>
      <c r="MSB283" s="43"/>
      <c r="MSC283" s="43"/>
      <c r="MSD283" s="43"/>
      <c r="MSE283" s="43"/>
      <c r="MSF283" s="43"/>
      <c r="MSG283" s="43"/>
      <c r="MSH283" s="43"/>
      <c r="MSI283" s="43"/>
      <c r="MSJ283" s="43"/>
      <c r="MSK283" s="43"/>
      <c r="MSL283" s="43"/>
      <c r="MSM283" s="43"/>
      <c r="MSN283" s="43"/>
      <c r="MSO283" s="43"/>
      <c r="MSP283" s="43"/>
      <c r="MSQ283" s="43"/>
      <c r="MSR283" s="43"/>
      <c r="MSS283" s="43"/>
      <c r="MST283" s="43"/>
      <c r="MSU283" s="43"/>
      <c r="MSV283" s="43"/>
      <c r="MSW283" s="43"/>
      <c r="MSX283" s="43"/>
      <c r="MSY283" s="43"/>
      <c r="MSZ283" s="43"/>
      <c r="MTA283" s="43"/>
      <c r="MTB283" s="43"/>
      <c r="MTC283" s="43"/>
      <c r="MTD283" s="43"/>
      <c r="MTE283" s="43"/>
      <c r="MTF283" s="43"/>
      <c r="MTG283" s="43"/>
      <c r="MTH283" s="43"/>
      <c r="MTI283" s="43"/>
      <c r="MTJ283" s="43"/>
      <c r="MTK283" s="43"/>
      <c r="MTL283" s="43"/>
      <c r="MTM283" s="43"/>
      <c r="MTN283" s="43"/>
      <c r="MTO283" s="43"/>
      <c r="MTP283" s="43"/>
      <c r="MTQ283" s="43"/>
      <c r="MTR283" s="43"/>
      <c r="MTS283" s="43"/>
      <c r="MTT283" s="43"/>
      <c r="MTU283" s="43"/>
      <c r="MTV283" s="43"/>
      <c r="MTW283" s="43"/>
      <c r="MTX283" s="43"/>
      <c r="MTY283" s="43"/>
      <c r="MTZ283" s="43"/>
      <c r="MUA283" s="43"/>
      <c r="MUB283" s="43"/>
      <c r="MUC283" s="43"/>
      <c r="MUD283" s="43"/>
      <c r="MUE283" s="43"/>
      <c r="MUF283" s="43"/>
      <c r="MUG283" s="43"/>
      <c r="MUH283" s="43"/>
      <c r="MUI283" s="43"/>
      <c r="MUJ283" s="43"/>
      <c r="MUK283" s="43"/>
      <c r="MUL283" s="43"/>
      <c r="MUM283" s="43"/>
      <c r="MUN283" s="43"/>
      <c r="MUO283" s="43"/>
      <c r="MUP283" s="43"/>
      <c r="MUQ283" s="43"/>
      <c r="MUR283" s="43"/>
      <c r="MUS283" s="43"/>
      <c r="MUT283" s="43"/>
      <c r="MUU283" s="43"/>
      <c r="MUV283" s="43"/>
      <c r="MUW283" s="43"/>
      <c r="MUX283" s="43"/>
      <c r="MUY283" s="43"/>
      <c r="MUZ283" s="43"/>
      <c r="MVA283" s="43"/>
      <c r="MVB283" s="43"/>
      <c r="MVC283" s="43"/>
      <c r="MVD283" s="43"/>
      <c r="MVE283" s="43"/>
      <c r="MVF283" s="43"/>
      <c r="MVG283" s="43"/>
      <c r="MVH283" s="43"/>
      <c r="MVI283" s="43"/>
      <c r="MVJ283" s="43"/>
      <c r="MVK283" s="43"/>
      <c r="MVL283" s="43"/>
      <c r="MVM283" s="43"/>
      <c r="MVN283" s="43"/>
      <c r="MVO283" s="43"/>
      <c r="MVP283" s="43"/>
      <c r="MVQ283" s="43"/>
      <c r="MVR283" s="43"/>
      <c r="MVS283" s="43"/>
      <c r="MVT283" s="43"/>
      <c r="MVU283" s="43"/>
      <c r="MVV283" s="43"/>
      <c r="MVW283" s="43"/>
      <c r="MVX283" s="43"/>
      <c r="MVY283" s="43"/>
      <c r="MVZ283" s="43"/>
      <c r="MWA283" s="43"/>
      <c r="MWB283" s="43"/>
      <c r="MWC283" s="43"/>
      <c r="MWD283" s="43"/>
      <c r="MWE283" s="43"/>
      <c r="MWF283" s="43"/>
      <c r="MWG283" s="43"/>
      <c r="MWH283" s="43"/>
      <c r="MWI283" s="43"/>
      <c r="MWJ283" s="43"/>
      <c r="MWK283" s="43"/>
      <c r="MWL283" s="43"/>
      <c r="MWM283" s="43"/>
      <c r="MWN283" s="43"/>
      <c r="MWO283" s="43"/>
      <c r="MWP283" s="43"/>
      <c r="MWQ283" s="43"/>
      <c r="MWR283" s="43"/>
      <c r="MWS283" s="43"/>
      <c r="MWT283" s="43"/>
      <c r="MWU283" s="43"/>
      <c r="MWV283" s="43"/>
      <c r="MWW283" s="43"/>
      <c r="MWX283" s="43"/>
      <c r="MWY283" s="43"/>
      <c r="MWZ283" s="43"/>
      <c r="MXA283" s="43"/>
      <c r="MXB283" s="43"/>
      <c r="MXC283" s="43"/>
      <c r="MXD283" s="43"/>
      <c r="MXE283" s="43"/>
      <c r="MXF283" s="43"/>
      <c r="MXG283" s="43"/>
      <c r="MXH283" s="43"/>
      <c r="MXI283" s="43"/>
      <c r="MXJ283" s="43"/>
      <c r="MXK283" s="43"/>
      <c r="MXL283" s="43"/>
      <c r="MXM283" s="43"/>
      <c r="MXN283" s="43"/>
      <c r="MXO283" s="43"/>
      <c r="MXP283" s="43"/>
      <c r="MXQ283" s="43"/>
      <c r="MXR283" s="43"/>
      <c r="MXS283" s="43"/>
      <c r="MXT283" s="43"/>
      <c r="MXU283" s="43"/>
      <c r="MXV283" s="43"/>
      <c r="MXW283" s="43"/>
      <c r="MXX283" s="43"/>
      <c r="MXY283" s="43"/>
      <c r="MXZ283" s="43"/>
      <c r="MYA283" s="43"/>
      <c r="MYB283" s="43"/>
      <c r="MYC283" s="43"/>
      <c r="MYD283" s="43"/>
      <c r="MYE283" s="43"/>
      <c r="MYF283" s="43"/>
      <c r="MYG283" s="43"/>
      <c r="MYH283" s="43"/>
      <c r="MYI283" s="43"/>
      <c r="MYJ283" s="43"/>
      <c r="MYK283" s="43"/>
      <c r="MYL283" s="43"/>
      <c r="MYM283" s="43"/>
      <c r="MYN283" s="43"/>
      <c r="MYO283" s="43"/>
      <c r="MYP283" s="43"/>
      <c r="MYQ283" s="43"/>
      <c r="MYR283" s="43"/>
      <c r="MYS283" s="43"/>
      <c r="MYT283" s="43"/>
      <c r="MYU283" s="43"/>
      <c r="MYV283" s="43"/>
      <c r="MYW283" s="43"/>
      <c r="MYX283" s="43"/>
      <c r="MYY283" s="43"/>
      <c r="MYZ283" s="43"/>
      <c r="MZA283" s="43"/>
      <c r="MZB283" s="43"/>
      <c r="MZC283" s="43"/>
      <c r="MZD283" s="43"/>
      <c r="MZE283" s="43"/>
      <c r="MZF283" s="43"/>
      <c r="MZG283" s="43"/>
      <c r="MZH283" s="43"/>
      <c r="MZI283" s="43"/>
      <c r="MZJ283" s="43"/>
      <c r="MZK283" s="43"/>
      <c r="MZL283" s="43"/>
      <c r="MZM283" s="43"/>
      <c r="MZN283" s="43"/>
      <c r="MZO283" s="43"/>
      <c r="MZP283" s="43"/>
      <c r="MZQ283" s="43"/>
      <c r="MZR283" s="43"/>
      <c r="MZS283" s="43"/>
      <c r="MZT283" s="43"/>
      <c r="MZU283" s="43"/>
      <c r="MZV283" s="43"/>
      <c r="MZW283" s="43"/>
      <c r="MZX283" s="43"/>
      <c r="MZY283" s="43"/>
      <c r="MZZ283" s="43"/>
      <c r="NAA283" s="43"/>
      <c r="NAB283" s="43"/>
      <c r="NAC283" s="43"/>
      <c r="NAD283" s="43"/>
      <c r="NAE283" s="43"/>
      <c r="NAF283" s="43"/>
      <c r="NAG283" s="43"/>
      <c r="NAH283" s="43"/>
      <c r="NAI283" s="43"/>
      <c r="NAJ283" s="43"/>
      <c r="NAK283" s="43"/>
      <c r="NAL283" s="43"/>
      <c r="NAM283" s="43"/>
      <c r="NAN283" s="43"/>
      <c r="NAO283" s="43"/>
      <c r="NAP283" s="43"/>
      <c r="NAQ283" s="43"/>
      <c r="NAR283" s="43"/>
      <c r="NAS283" s="43"/>
      <c r="NAT283" s="43"/>
      <c r="NAU283" s="43"/>
      <c r="NAV283" s="43"/>
      <c r="NAW283" s="43"/>
      <c r="NAX283" s="43"/>
      <c r="NAY283" s="43"/>
      <c r="NAZ283" s="43"/>
      <c r="NBA283" s="43"/>
      <c r="NBB283" s="43"/>
      <c r="NBC283" s="43"/>
      <c r="NBD283" s="43"/>
      <c r="NBE283" s="43"/>
      <c r="NBF283" s="43"/>
      <c r="NBG283" s="43"/>
      <c r="NBH283" s="43"/>
      <c r="NBI283" s="43"/>
      <c r="NBJ283" s="43"/>
      <c r="NBK283" s="43"/>
      <c r="NBL283" s="43"/>
      <c r="NBM283" s="43"/>
      <c r="NBN283" s="43"/>
      <c r="NBO283" s="43"/>
      <c r="NBP283" s="43"/>
      <c r="NBQ283" s="43"/>
      <c r="NBR283" s="43"/>
      <c r="NBS283" s="43"/>
      <c r="NBT283" s="43"/>
      <c r="NBU283" s="43"/>
      <c r="NBV283" s="43"/>
      <c r="NBW283" s="43"/>
      <c r="NBX283" s="43"/>
      <c r="NBY283" s="43"/>
      <c r="NBZ283" s="43"/>
      <c r="NCA283" s="43"/>
      <c r="NCB283" s="43"/>
      <c r="NCC283" s="43"/>
      <c r="NCD283" s="43"/>
      <c r="NCE283" s="43"/>
      <c r="NCF283" s="43"/>
      <c r="NCG283" s="43"/>
      <c r="NCH283" s="43"/>
      <c r="NCI283" s="43"/>
      <c r="NCJ283" s="43"/>
      <c r="NCK283" s="43"/>
      <c r="NCL283" s="43"/>
      <c r="NCM283" s="43"/>
      <c r="NCN283" s="43"/>
      <c r="NCO283" s="43"/>
      <c r="NCP283" s="43"/>
      <c r="NCQ283" s="43"/>
      <c r="NCR283" s="43"/>
      <c r="NCS283" s="43"/>
      <c r="NCT283" s="43"/>
      <c r="NCU283" s="43"/>
      <c r="NCV283" s="43"/>
      <c r="NCW283" s="43"/>
      <c r="NCX283" s="43"/>
      <c r="NCY283" s="43"/>
      <c r="NCZ283" s="43"/>
      <c r="NDA283" s="43"/>
      <c r="NDB283" s="43"/>
      <c r="NDC283" s="43"/>
      <c r="NDD283" s="43"/>
      <c r="NDE283" s="43"/>
      <c r="NDF283" s="43"/>
      <c r="NDG283" s="43"/>
      <c r="NDH283" s="43"/>
      <c r="NDI283" s="43"/>
      <c r="NDJ283" s="43"/>
      <c r="NDK283" s="43"/>
      <c r="NDL283" s="43"/>
      <c r="NDM283" s="43"/>
      <c r="NDN283" s="43"/>
      <c r="NDO283" s="43"/>
      <c r="NDP283" s="43"/>
      <c r="NDQ283" s="43"/>
      <c r="NDR283" s="43"/>
      <c r="NDS283" s="43"/>
      <c r="NDT283" s="43"/>
      <c r="NDU283" s="43"/>
      <c r="NDV283" s="43"/>
      <c r="NDW283" s="43"/>
      <c r="NDX283" s="43"/>
      <c r="NDY283" s="43"/>
      <c r="NDZ283" s="43"/>
      <c r="NEA283" s="43"/>
      <c r="NEB283" s="43"/>
      <c r="NEC283" s="43"/>
      <c r="NED283" s="43"/>
      <c r="NEE283" s="43"/>
      <c r="NEF283" s="43"/>
      <c r="NEG283" s="43"/>
      <c r="NEH283" s="43"/>
      <c r="NEI283" s="43"/>
      <c r="NEJ283" s="43"/>
      <c r="NEK283" s="43"/>
      <c r="NEL283" s="43"/>
      <c r="NEM283" s="43"/>
      <c r="NEN283" s="43"/>
      <c r="NEO283" s="43"/>
      <c r="NEP283" s="43"/>
      <c r="NEQ283" s="43"/>
      <c r="NER283" s="43"/>
      <c r="NES283" s="43"/>
      <c r="NET283" s="43"/>
      <c r="NEU283" s="43"/>
      <c r="NEV283" s="43"/>
      <c r="NEW283" s="43"/>
      <c r="NEX283" s="43"/>
      <c r="NEY283" s="43"/>
      <c r="NEZ283" s="43"/>
      <c r="NFA283" s="43"/>
      <c r="NFB283" s="43"/>
      <c r="NFC283" s="43"/>
      <c r="NFD283" s="43"/>
      <c r="NFE283" s="43"/>
      <c r="NFF283" s="43"/>
      <c r="NFG283" s="43"/>
      <c r="NFH283" s="43"/>
      <c r="NFI283" s="43"/>
      <c r="NFJ283" s="43"/>
      <c r="NFK283" s="43"/>
      <c r="NFL283" s="43"/>
      <c r="NFM283" s="43"/>
      <c r="NFN283" s="43"/>
      <c r="NFO283" s="43"/>
      <c r="NFP283" s="43"/>
      <c r="NFQ283" s="43"/>
      <c r="NFR283" s="43"/>
      <c r="NFS283" s="43"/>
      <c r="NFT283" s="43"/>
      <c r="NFU283" s="43"/>
      <c r="NFV283" s="43"/>
      <c r="NFW283" s="43"/>
      <c r="NFX283" s="43"/>
      <c r="NFY283" s="43"/>
      <c r="NFZ283" s="43"/>
      <c r="NGA283" s="43"/>
      <c r="NGB283" s="43"/>
      <c r="NGC283" s="43"/>
      <c r="NGD283" s="43"/>
      <c r="NGE283" s="43"/>
      <c r="NGF283" s="43"/>
      <c r="NGG283" s="43"/>
      <c r="NGH283" s="43"/>
      <c r="NGI283" s="43"/>
      <c r="NGJ283" s="43"/>
      <c r="NGK283" s="43"/>
      <c r="NGL283" s="43"/>
      <c r="NGM283" s="43"/>
      <c r="NGN283" s="43"/>
      <c r="NGO283" s="43"/>
      <c r="NGP283" s="43"/>
      <c r="NGQ283" s="43"/>
      <c r="NGR283" s="43"/>
      <c r="NGS283" s="43"/>
      <c r="NGT283" s="43"/>
      <c r="NGU283" s="43"/>
      <c r="NGV283" s="43"/>
      <c r="NGW283" s="43"/>
      <c r="NGX283" s="43"/>
      <c r="NGY283" s="43"/>
      <c r="NGZ283" s="43"/>
      <c r="NHA283" s="43"/>
      <c r="NHB283" s="43"/>
      <c r="NHC283" s="43"/>
      <c r="NHD283" s="43"/>
      <c r="NHE283" s="43"/>
      <c r="NHF283" s="43"/>
      <c r="NHG283" s="43"/>
      <c r="NHH283" s="43"/>
      <c r="NHI283" s="43"/>
      <c r="NHJ283" s="43"/>
      <c r="NHK283" s="43"/>
      <c r="NHL283" s="43"/>
      <c r="NHM283" s="43"/>
      <c r="NHN283" s="43"/>
      <c r="NHO283" s="43"/>
      <c r="NHP283" s="43"/>
      <c r="NHQ283" s="43"/>
      <c r="NHR283" s="43"/>
      <c r="NHS283" s="43"/>
      <c r="NHT283" s="43"/>
      <c r="NHU283" s="43"/>
      <c r="NHV283" s="43"/>
      <c r="NHW283" s="43"/>
      <c r="NHX283" s="43"/>
      <c r="NHY283" s="43"/>
      <c r="NHZ283" s="43"/>
      <c r="NIA283" s="43"/>
      <c r="NIB283" s="43"/>
      <c r="NIC283" s="43"/>
      <c r="NID283" s="43"/>
      <c r="NIE283" s="43"/>
      <c r="NIF283" s="43"/>
      <c r="NIG283" s="43"/>
      <c r="NIH283" s="43"/>
      <c r="NII283" s="43"/>
      <c r="NIJ283" s="43"/>
      <c r="NIK283" s="43"/>
      <c r="NIL283" s="43"/>
      <c r="NIM283" s="43"/>
      <c r="NIN283" s="43"/>
      <c r="NIO283" s="43"/>
      <c r="NIP283" s="43"/>
      <c r="NIQ283" s="43"/>
      <c r="NIR283" s="43"/>
      <c r="NIS283" s="43"/>
      <c r="NIT283" s="43"/>
      <c r="NIU283" s="43"/>
      <c r="NIV283" s="43"/>
      <c r="NIW283" s="43"/>
      <c r="NIX283" s="43"/>
      <c r="NIY283" s="43"/>
      <c r="NIZ283" s="43"/>
      <c r="NJA283" s="43"/>
      <c r="NJB283" s="43"/>
      <c r="NJC283" s="43"/>
      <c r="NJD283" s="43"/>
      <c r="NJE283" s="43"/>
      <c r="NJF283" s="43"/>
      <c r="NJG283" s="43"/>
      <c r="NJH283" s="43"/>
      <c r="NJI283" s="43"/>
      <c r="NJJ283" s="43"/>
      <c r="NJK283" s="43"/>
      <c r="NJL283" s="43"/>
      <c r="NJM283" s="43"/>
      <c r="NJN283" s="43"/>
      <c r="NJO283" s="43"/>
      <c r="NJP283" s="43"/>
      <c r="NJQ283" s="43"/>
      <c r="NJR283" s="43"/>
      <c r="NJS283" s="43"/>
      <c r="NJT283" s="43"/>
      <c r="NJU283" s="43"/>
      <c r="NJV283" s="43"/>
      <c r="NJW283" s="43"/>
      <c r="NJX283" s="43"/>
      <c r="NJY283" s="43"/>
      <c r="NJZ283" s="43"/>
      <c r="NKA283" s="43"/>
      <c r="NKB283" s="43"/>
      <c r="NKC283" s="43"/>
      <c r="NKD283" s="43"/>
      <c r="NKE283" s="43"/>
      <c r="NKF283" s="43"/>
      <c r="NKG283" s="43"/>
      <c r="NKH283" s="43"/>
      <c r="NKI283" s="43"/>
      <c r="NKJ283" s="43"/>
      <c r="NKK283" s="43"/>
      <c r="NKL283" s="43"/>
      <c r="NKM283" s="43"/>
      <c r="NKN283" s="43"/>
      <c r="NKO283" s="43"/>
      <c r="NKP283" s="43"/>
      <c r="NKQ283" s="43"/>
      <c r="NKR283" s="43"/>
      <c r="NKS283" s="43"/>
      <c r="NKT283" s="43"/>
      <c r="NKU283" s="43"/>
      <c r="NKV283" s="43"/>
      <c r="NKW283" s="43"/>
      <c r="NKX283" s="43"/>
      <c r="NKY283" s="43"/>
      <c r="NKZ283" s="43"/>
      <c r="NLA283" s="43"/>
      <c r="NLB283" s="43"/>
      <c r="NLC283" s="43"/>
      <c r="NLD283" s="43"/>
      <c r="NLE283" s="43"/>
      <c r="NLF283" s="43"/>
      <c r="NLG283" s="43"/>
      <c r="NLH283" s="43"/>
      <c r="NLI283" s="43"/>
      <c r="NLJ283" s="43"/>
      <c r="NLK283" s="43"/>
      <c r="NLL283" s="43"/>
      <c r="NLM283" s="43"/>
      <c r="NLN283" s="43"/>
      <c r="NLO283" s="43"/>
      <c r="NLP283" s="43"/>
      <c r="NLQ283" s="43"/>
      <c r="NLR283" s="43"/>
      <c r="NLS283" s="43"/>
      <c r="NLT283" s="43"/>
      <c r="NLU283" s="43"/>
      <c r="NLV283" s="43"/>
      <c r="NLW283" s="43"/>
      <c r="NLX283" s="43"/>
      <c r="NLY283" s="43"/>
      <c r="NLZ283" s="43"/>
      <c r="NMA283" s="43"/>
      <c r="NMB283" s="43"/>
      <c r="NMC283" s="43"/>
      <c r="NMD283" s="43"/>
      <c r="NME283" s="43"/>
      <c r="NMF283" s="43"/>
      <c r="NMG283" s="43"/>
      <c r="NMH283" s="43"/>
      <c r="NMI283" s="43"/>
      <c r="NMJ283" s="43"/>
      <c r="NMK283" s="43"/>
      <c r="NML283" s="43"/>
      <c r="NMM283" s="43"/>
      <c r="NMN283" s="43"/>
      <c r="NMO283" s="43"/>
      <c r="NMP283" s="43"/>
      <c r="NMQ283" s="43"/>
      <c r="NMR283" s="43"/>
      <c r="NMS283" s="43"/>
      <c r="NMT283" s="43"/>
      <c r="NMU283" s="43"/>
      <c r="NMV283" s="43"/>
      <c r="NMW283" s="43"/>
      <c r="NMX283" s="43"/>
      <c r="NMY283" s="43"/>
      <c r="NMZ283" s="43"/>
      <c r="NNA283" s="43"/>
      <c r="NNB283" s="43"/>
      <c r="NNC283" s="43"/>
      <c r="NND283" s="43"/>
      <c r="NNE283" s="43"/>
      <c r="NNF283" s="43"/>
      <c r="NNG283" s="43"/>
      <c r="NNH283" s="43"/>
      <c r="NNI283" s="43"/>
      <c r="NNJ283" s="43"/>
      <c r="NNK283" s="43"/>
      <c r="NNL283" s="43"/>
      <c r="NNM283" s="43"/>
      <c r="NNN283" s="43"/>
      <c r="NNO283" s="43"/>
      <c r="NNP283" s="43"/>
      <c r="NNQ283" s="43"/>
      <c r="NNR283" s="43"/>
      <c r="NNS283" s="43"/>
      <c r="NNT283" s="43"/>
      <c r="NNU283" s="43"/>
      <c r="NNV283" s="43"/>
      <c r="NNW283" s="43"/>
      <c r="NNX283" s="43"/>
      <c r="NNY283" s="43"/>
      <c r="NNZ283" s="43"/>
      <c r="NOA283" s="43"/>
      <c r="NOB283" s="43"/>
      <c r="NOC283" s="43"/>
      <c r="NOD283" s="43"/>
      <c r="NOE283" s="43"/>
      <c r="NOF283" s="43"/>
      <c r="NOG283" s="43"/>
      <c r="NOH283" s="43"/>
      <c r="NOI283" s="43"/>
      <c r="NOJ283" s="43"/>
      <c r="NOK283" s="43"/>
      <c r="NOL283" s="43"/>
      <c r="NOM283" s="43"/>
      <c r="NON283" s="43"/>
      <c r="NOO283" s="43"/>
      <c r="NOP283" s="43"/>
      <c r="NOQ283" s="43"/>
      <c r="NOR283" s="43"/>
      <c r="NOS283" s="43"/>
      <c r="NOT283" s="43"/>
      <c r="NOU283" s="43"/>
      <c r="NOV283" s="43"/>
      <c r="NOW283" s="43"/>
      <c r="NOX283" s="43"/>
      <c r="NOY283" s="43"/>
      <c r="NOZ283" s="43"/>
      <c r="NPA283" s="43"/>
      <c r="NPB283" s="43"/>
      <c r="NPC283" s="43"/>
      <c r="NPD283" s="43"/>
      <c r="NPE283" s="43"/>
      <c r="NPF283" s="43"/>
      <c r="NPG283" s="43"/>
      <c r="NPH283" s="43"/>
      <c r="NPI283" s="43"/>
      <c r="NPJ283" s="43"/>
      <c r="NPK283" s="43"/>
      <c r="NPL283" s="43"/>
      <c r="NPM283" s="43"/>
      <c r="NPN283" s="43"/>
      <c r="NPO283" s="43"/>
      <c r="NPP283" s="43"/>
      <c r="NPQ283" s="43"/>
      <c r="NPR283" s="43"/>
      <c r="NPS283" s="43"/>
      <c r="NPT283" s="43"/>
      <c r="NPU283" s="43"/>
      <c r="NPV283" s="43"/>
      <c r="NPW283" s="43"/>
      <c r="NPX283" s="43"/>
      <c r="NPY283" s="43"/>
      <c r="NPZ283" s="43"/>
      <c r="NQA283" s="43"/>
      <c r="NQB283" s="43"/>
      <c r="NQC283" s="43"/>
      <c r="NQD283" s="43"/>
      <c r="NQE283" s="43"/>
      <c r="NQF283" s="43"/>
      <c r="NQG283" s="43"/>
      <c r="NQH283" s="43"/>
      <c r="NQI283" s="43"/>
      <c r="NQJ283" s="43"/>
      <c r="NQK283" s="43"/>
      <c r="NQL283" s="43"/>
      <c r="NQM283" s="43"/>
      <c r="NQN283" s="43"/>
      <c r="NQO283" s="43"/>
      <c r="NQP283" s="43"/>
      <c r="NQQ283" s="43"/>
      <c r="NQR283" s="43"/>
      <c r="NQS283" s="43"/>
      <c r="NQT283" s="43"/>
      <c r="NQU283" s="43"/>
      <c r="NQV283" s="43"/>
      <c r="NQW283" s="43"/>
      <c r="NQX283" s="43"/>
      <c r="NQY283" s="43"/>
      <c r="NQZ283" s="43"/>
      <c r="NRA283" s="43"/>
      <c r="NRB283" s="43"/>
      <c r="NRC283" s="43"/>
      <c r="NRD283" s="43"/>
      <c r="NRE283" s="43"/>
      <c r="NRF283" s="43"/>
      <c r="NRG283" s="43"/>
      <c r="NRH283" s="43"/>
      <c r="NRI283" s="43"/>
      <c r="NRJ283" s="43"/>
      <c r="NRK283" s="43"/>
      <c r="NRL283" s="43"/>
      <c r="NRM283" s="43"/>
      <c r="NRN283" s="43"/>
      <c r="NRO283" s="43"/>
      <c r="NRP283" s="43"/>
      <c r="NRQ283" s="43"/>
      <c r="NRR283" s="43"/>
      <c r="NRS283" s="43"/>
      <c r="NRT283" s="43"/>
      <c r="NRU283" s="43"/>
      <c r="NRV283" s="43"/>
      <c r="NRW283" s="43"/>
      <c r="NRX283" s="43"/>
      <c r="NRY283" s="43"/>
      <c r="NRZ283" s="43"/>
      <c r="NSA283" s="43"/>
      <c r="NSB283" s="43"/>
      <c r="NSC283" s="43"/>
      <c r="NSD283" s="43"/>
      <c r="NSE283" s="43"/>
      <c r="NSF283" s="43"/>
      <c r="NSG283" s="43"/>
      <c r="NSH283" s="43"/>
      <c r="NSI283" s="43"/>
      <c r="NSJ283" s="43"/>
      <c r="NSK283" s="43"/>
      <c r="NSL283" s="43"/>
      <c r="NSM283" s="43"/>
      <c r="NSN283" s="43"/>
      <c r="NSO283" s="43"/>
      <c r="NSP283" s="43"/>
      <c r="NSQ283" s="43"/>
      <c r="NSR283" s="43"/>
      <c r="NSS283" s="43"/>
      <c r="NST283" s="43"/>
      <c r="NSU283" s="43"/>
      <c r="NSV283" s="43"/>
      <c r="NSW283" s="43"/>
      <c r="NSX283" s="43"/>
      <c r="NSY283" s="43"/>
      <c r="NSZ283" s="43"/>
      <c r="NTA283" s="43"/>
      <c r="NTB283" s="43"/>
      <c r="NTC283" s="43"/>
      <c r="NTD283" s="43"/>
      <c r="NTE283" s="43"/>
      <c r="NTF283" s="43"/>
      <c r="NTG283" s="43"/>
      <c r="NTH283" s="43"/>
      <c r="NTI283" s="43"/>
      <c r="NTJ283" s="43"/>
      <c r="NTK283" s="43"/>
      <c r="NTL283" s="43"/>
      <c r="NTM283" s="43"/>
      <c r="NTN283" s="43"/>
      <c r="NTO283" s="43"/>
      <c r="NTP283" s="43"/>
      <c r="NTQ283" s="43"/>
      <c r="NTR283" s="43"/>
      <c r="NTS283" s="43"/>
      <c r="NTT283" s="43"/>
      <c r="NTU283" s="43"/>
      <c r="NTV283" s="43"/>
      <c r="NTW283" s="43"/>
      <c r="NTX283" s="43"/>
      <c r="NTY283" s="43"/>
      <c r="NTZ283" s="43"/>
      <c r="NUA283" s="43"/>
      <c r="NUB283" s="43"/>
      <c r="NUC283" s="43"/>
      <c r="NUD283" s="43"/>
      <c r="NUE283" s="43"/>
      <c r="NUF283" s="43"/>
      <c r="NUG283" s="43"/>
      <c r="NUH283" s="43"/>
      <c r="NUI283" s="43"/>
      <c r="NUJ283" s="43"/>
      <c r="NUK283" s="43"/>
      <c r="NUL283" s="43"/>
      <c r="NUM283" s="43"/>
      <c r="NUN283" s="43"/>
      <c r="NUO283" s="43"/>
      <c r="NUP283" s="43"/>
      <c r="NUQ283" s="43"/>
      <c r="NUR283" s="43"/>
      <c r="NUS283" s="43"/>
      <c r="NUT283" s="43"/>
      <c r="NUU283" s="43"/>
      <c r="NUV283" s="43"/>
      <c r="NUW283" s="43"/>
      <c r="NUX283" s="43"/>
      <c r="NUY283" s="43"/>
      <c r="NUZ283" s="43"/>
      <c r="NVA283" s="43"/>
      <c r="NVB283" s="43"/>
      <c r="NVC283" s="43"/>
      <c r="NVD283" s="43"/>
      <c r="NVE283" s="43"/>
      <c r="NVF283" s="43"/>
      <c r="NVG283" s="43"/>
      <c r="NVH283" s="43"/>
      <c r="NVI283" s="43"/>
      <c r="NVJ283" s="43"/>
      <c r="NVK283" s="43"/>
      <c r="NVL283" s="43"/>
      <c r="NVM283" s="43"/>
      <c r="NVN283" s="43"/>
      <c r="NVO283" s="43"/>
      <c r="NVP283" s="43"/>
      <c r="NVQ283" s="43"/>
      <c r="NVR283" s="43"/>
      <c r="NVS283" s="43"/>
      <c r="NVT283" s="43"/>
      <c r="NVU283" s="43"/>
      <c r="NVV283" s="43"/>
      <c r="NVW283" s="43"/>
      <c r="NVX283" s="43"/>
      <c r="NVY283" s="43"/>
      <c r="NVZ283" s="43"/>
      <c r="NWA283" s="43"/>
      <c r="NWB283" s="43"/>
      <c r="NWC283" s="43"/>
      <c r="NWD283" s="43"/>
      <c r="NWE283" s="43"/>
      <c r="NWF283" s="43"/>
      <c r="NWG283" s="43"/>
      <c r="NWH283" s="43"/>
      <c r="NWI283" s="43"/>
      <c r="NWJ283" s="43"/>
      <c r="NWK283" s="43"/>
      <c r="NWL283" s="43"/>
      <c r="NWM283" s="43"/>
      <c r="NWN283" s="43"/>
      <c r="NWO283" s="43"/>
      <c r="NWP283" s="43"/>
      <c r="NWQ283" s="43"/>
      <c r="NWR283" s="43"/>
      <c r="NWS283" s="43"/>
      <c r="NWT283" s="43"/>
      <c r="NWU283" s="43"/>
      <c r="NWV283" s="43"/>
      <c r="NWW283" s="43"/>
      <c r="NWX283" s="43"/>
      <c r="NWY283" s="43"/>
      <c r="NWZ283" s="43"/>
      <c r="NXA283" s="43"/>
      <c r="NXB283" s="43"/>
      <c r="NXC283" s="43"/>
      <c r="NXD283" s="43"/>
      <c r="NXE283" s="43"/>
      <c r="NXF283" s="43"/>
      <c r="NXG283" s="43"/>
      <c r="NXH283" s="43"/>
      <c r="NXI283" s="43"/>
      <c r="NXJ283" s="43"/>
      <c r="NXK283" s="43"/>
      <c r="NXL283" s="43"/>
      <c r="NXM283" s="43"/>
      <c r="NXN283" s="43"/>
      <c r="NXO283" s="43"/>
      <c r="NXP283" s="43"/>
      <c r="NXQ283" s="43"/>
      <c r="NXR283" s="43"/>
      <c r="NXS283" s="43"/>
      <c r="NXT283" s="43"/>
      <c r="NXU283" s="43"/>
      <c r="NXV283" s="43"/>
      <c r="NXW283" s="43"/>
      <c r="NXX283" s="43"/>
      <c r="NXY283" s="43"/>
      <c r="NXZ283" s="43"/>
      <c r="NYA283" s="43"/>
      <c r="NYB283" s="43"/>
      <c r="NYC283" s="43"/>
      <c r="NYD283" s="43"/>
      <c r="NYE283" s="43"/>
      <c r="NYF283" s="43"/>
      <c r="NYG283" s="43"/>
      <c r="NYH283" s="43"/>
      <c r="NYI283" s="43"/>
      <c r="NYJ283" s="43"/>
      <c r="NYK283" s="43"/>
      <c r="NYL283" s="43"/>
      <c r="NYM283" s="43"/>
      <c r="NYN283" s="43"/>
      <c r="NYO283" s="43"/>
      <c r="NYP283" s="43"/>
      <c r="NYQ283" s="43"/>
      <c r="NYR283" s="43"/>
      <c r="NYS283" s="43"/>
      <c r="NYT283" s="43"/>
      <c r="NYU283" s="43"/>
      <c r="NYV283" s="43"/>
      <c r="NYW283" s="43"/>
      <c r="NYX283" s="43"/>
      <c r="NYY283" s="43"/>
      <c r="NYZ283" s="43"/>
      <c r="NZA283" s="43"/>
      <c r="NZB283" s="43"/>
      <c r="NZC283" s="43"/>
      <c r="NZD283" s="43"/>
      <c r="NZE283" s="43"/>
      <c r="NZF283" s="43"/>
      <c r="NZG283" s="43"/>
      <c r="NZH283" s="43"/>
      <c r="NZI283" s="43"/>
      <c r="NZJ283" s="43"/>
      <c r="NZK283" s="43"/>
      <c r="NZL283" s="43"/>
      <c r="NZM283" s="43"/>
      <c r="NZN283" s="43"/>
      <c r="NZO283" s="43"/>
      <c r="NZP283" s="43"/>
      <c r="NZQ283" s="43"/>
      <c r="NZR283" s="43"/>
      <c r="NZS283" s="43"/>
      <c r="NZT283" s="43"/>
      <c r="NZU283" s="43"/>
      <c r="NZV283" s="43"/>
      <c r="NZW283" s="43"/>
      <c r="NZX283" s="43"/>
      <c r="NZY283" s="43"/>
      <c r="NZZ283" s="43"/>
      <c r="OAA283" s="43"/>
      <c r="OAB283" s="43"/>
      <c r="OAC283" s="43"/>
      <c r="OAD283" s="43"/>
      <c r="OAE283" s="43"/>
      <c r="OAF283" s="43"/>
      <c r="OAG283" s="43"/>
      <c r="OAH283" s="43"/>
      <c r="OAI283" s="43"/>
      <c r="OAJ283" s="43"/>
      <c r="OAK283" s="43"/>
      <c r="OAL283" s="43"/>
      <c r="OAM283" s="43"/>
      <c r="OAN283" s="43"/>
      <c r="OAO283" s="43"/>
      <c r="OAP283" s="43"/>
      <c r="OAQ283" s="43"/>
      <c r="OAR283" s="43"/>
      <c r="OAS283" s="43"/>
      <c r="OAT283" s="43"/>
      <c r="OAU283" s="43"/>
      <c r="OAV283" s="43"/>
      <c r="OAW283" s="43"/>
      <c r="OAX283" s="43"/>
      <c r="OAY283" s="43"/>
      <c r="OAZ283" s="43"/>
      <c r="OBA283" s="43"/>
      <c r="OBB283" s="43"/>
      <c r="OBC283" s="43"/>
      <c r="OBD283" s="43"/>
      <c r="OBE283" s="43"/>
      <c r="OBF283" s="43"/>
      <c r="OBG283" s="43"/>
      <c r="OBH283" s="43"/>
      <c r="OBI283" s="43"/>
      <c r="OBJ283" s="43"/>
      <c r="OBK283" s="43"/>
      <c r="OBL283" s="43"/>
      <c r="OBM283" s="43"/>
      <c r="OBN283" s="43"/>
      <c r="OBO283" s="43"/>
      <c r="OBP283" s="43"/>
      <c r="OBQ283" s="43"/>
      <c r="OBR283" s="43"/>
      <c r="OBS283" s="43"/>
      <c r="OBT283" s="43"/>
      <c r="OBU283" s="43"/>
      <c r="OBV283" s="43"/>
      <c r="OBW283" s="43"/>
      <c r="OBX283" s="43"/>
      <c r="OBY283" s="43"/>
      <c r="OBZ283" s="43"/>
      <c r="OCA283" s="43"/>
      <c r="OCB283" s="43"/>
      <c r="OCC283" s="43"/>
      <c r="OCD283" s="43"/>
      <c r="OCE283" s="43"/>
      <c r="OCF283" s="43"/>
      <c r="OCG283" s="43"/>
      <c r="OCH283" s="43"/>
      <c r="OCI283" s="43"/>
      <c r="OCJ283" s="43"/>
      <c r="OCK283" s="43"/>
      <c r="OCL283" s="43"/>
      <c r="OCM283" s="43"/>
      <c r="OCN283" s="43"/>
      <c r="OCO283" s="43"/>
      <c r="OCP283" s="43"/>
      <c r="OCQ283" s="43"/>
      <c r="OCR283" s="43"/>
      <c r="OCS283" s="43"/>
      <c r="OCT283" s="43"/>
      <c r="OCU283" s="43"/>
      <c r="OCV283" s="43"/>
      <c r="OCW283" s="43"/>
      <c r="OCX283" s="43"/>
      <c r="OCY283" s="43"/>
      <c r="OCZ283" s="43"/>
      <c r="ODA283" s="43"/>
      <c r="ODB283" s="43"/>
      <c r="ODC283" s="43"/>
      <c r="ODD283" s="43"/>
      <c r="ODE283" s="43"/>
      <c r="ODF283" s="43"/>
      <c r="ODG283" s="43"/>
      <c r="ODH283" s="43"/>
      <c r="ODI283" s="43"/>
      <c r="ODJ283" s="43"/>
      <c r="ODK283" s="43"/>
      <c r="ODL283" s="43"/>
      <c r="ODM283" s="43"/>
      <c r="ODN283" s="43"/>
      <c r="ODO283" s="43"/>
      <c r="ODP283" s="43"/>
      <c r="ODQ283" s="43"/>
      <c r="ODR283" s="43"/>
      <c r="ODS283" s="43"/>
      <c r="ODT283" s="43"/>
      <c r="ODU283" s="43"/>
      <c r="ODV283" s="43"/>
      <c r="ODW283" s="43"/>
      <c r="ODX283" s="43"/>
      <c r="ODY283" s="43"/>
      <c r="ODZ283" s="43"/>
      <c r="OEA283" s="43"/>
      <c r="OEB283" s="43"/>
      <c r="OEC283" s="43"/>
      <c r="OED283" s="43"/>
      <c r="OEE283" s="43"/>
      <c r="OEF283" s="43"/>
      <c r="OEG283" s="43"/>
      <c r="OEH283" s="43"/>
      <c r="OEI283" s="43"/>
      <c r="OEJ283" s="43"/>
      <c r="OEK283" s="43"/>
      <c r="OEL283" s="43"/>
      <c r="OEM283" s="43"/>
      <c r="OEN283" s="43"/>
      <c r="OEO283" s="43"/>
      <c r="OEP283" s="43"/>
      <c r="OEQ283" s="43"/>
      <c r="OER283" s="43"/>
      <c r="OES283" s="43"/>
      <c r="OET283" s="43"/>
      <c r="OEU283" s="43"/>
      <c r="OEV283" s="43"/>
      <c r="OEW283" s="43"/>
      <c r="OEX283" s="43"/>
      <c r="OEY283" s="43"/>
      <c r="OEZ283" s="43"/>
      <c r="OFA283" s="43"/>
      <c r="OFB283" s="43"/>
      <c r="OFC283" s="43"/>
      <c r="OFD283" s="43"/>
      <c r="OFE283" s="43"/>
      <c r="OFF283" s="43"/>
      <c r="OFG283" s="43"/>
      <c r="OFH283" s="43"/>
      <c r="OFI283" s="43"/>
      <c r="OFJ283" s="43"/>
      <c r="OFK283" s="43"/>
      <c r="OFL283" s="43"/>
      <c r="OFM283" s="43"/>
      <c r="OFN283" s="43"/>
      <c r="OFO283" s="43"/>
      <c r="OFP283" s="43"/>
      <c r="OFQ283" s="43"/>
      <c r="OFR283" s="43"/>
      <c r="OFS283" s="43"/>
      <c r="OFT283" s="43"/>
      <c r="OFU283" s="43"/>
      <c r="OFV283" s="43"/>
      <c r="OFW283" s="43"/>
      <c r="OFX283" s="43"/>
      <c r="OFY283" s="43"/>
      <c r="OFZ283" s="43"/>
      <c r="OGA283" s="43"/>
      <c r="OGB283" s="43"/>
      <c r="OGC283" s="43"/>
      <c r="OGD283" s="43"/>
      <c r="OGE283" s="43"/>
      <c r="OGF283" s="43"/>
      <c r="OGG283" s="43"/>
      <c r="OGH283" s="43"/>
      <c r="OGI283" s="43"/>
      <c r="OGJ283" s="43"/>
      <c r="OGK283" s="43"/>
      <c r="OGL283" s="43"/>
      <c r="OGM283" s="43"/>
      <c r="OGN283" s="43"/>
      <c r="OGO283" s="43"/>
      <c r="OGP283" s="43"/>
      <c r="OGQ283" s="43"/>
      <c r="OGR283" s="43"/>
      <c r="OGS283" s="43"/>
      <c r="OGT283" s="43"/>
      <c r="OGU283" s="43"/>
      <c r="OGV283" s="43"/>
      <c r="OGW283" s="43"/>
      <c r="OGX283" s="43"/>
      <c r="OGY283" s="43"/>
      <c r="OGZ283" s="43"/>
      <c r="OHA283" s="43"/>
      <c r="OHB283" s="43"/>
      <c r="OHC283" s="43"/>
      <c r="OHD283" s="43"/>
      <c r="OHE283" s="43"/>
      <c r="OHF283" s="43"/>
      <c r="OHG283" s="43"/>
      <c r="OHH283" s="43"/>
      <c r="OHI283" s="43"/>
      <c r="OHJ283" s="43"/>
      <c r="OHK283" s="43"/>
      <c r="OHL283" s="43"/>
      <c r="OHM283" s="43"/>
      <c r="OHN283" s="43"/>
      <c r="OHO283" s="43"/>
      <c r="OHP283" s="43"/>
      <c r="OHQ283" s="43"/>
      <c r="OHR283" s="43"/>
      <c r="OHS283" s="43"/>
      <c r="OHT283" s="43"/>
      <c r="OHU283" s="43"/>
      <c r="OHV283" s="43"/>
      <c r="OHW283" s="43"/>
      <c r="OHX283" s="43"/>
      <c r="OHY283" s="43"/>
      <c r="OHZ283" s="43"/>
      <c r="OIA283" s="43"/>
      <c r="OIB283" s="43"/>
      <c r="OIC283" s="43"/>
      <c r="OID283" s="43"/>
      <c r="OIE283" s="43"/>
      <c r="OIF283" s="43"/>
      <c r="OIG283" s="43"/>
      <c r="OIH283" s="43"/>
      <c r="OII283" s="43"/>
      <c r="OIJ283" s="43"/>
      <c r="OIK283" s="43"/>
      <c r="OIL283" s="43"/>
      <c r="OIM283" s="43"/>
      <c r="OIN283" s="43"/>
      <c r="OIO283" s="43"/>
      <c r="OIP283" s="43"/>
      <c r="OIQ283" s="43"/>
      <c r="OIR283" s="43"/>
      <c r="OIS283" s="43"/>
      <c r="OIT283" s="43"/>
      <c r="OIU283" s="43"/>
      <c r="OIV283" s="43"/>
      <c r="OIW283" s="43"/>
      <c r="OIX283" s="43"/>
      <c r="OIY283" s="43"/>
      <c r="OIZ283" s="43"/>
      <c r="OJA283" s="43"/>
      <c r="OJB283" s="43"/>
      <c r="OJC283" s="43"/>
      <c r="OJD283" s="43"/>
      <c r="OJE283" s="43"/>
      <c r="OJF283" s="43"/>
      <c r="OJG283" s="43"/>
      <c r="OJH283" s="43"/>
      <c r="OJI283" s="43"/>
      <c r="OJJ283" s="43"/>
      <c r="OJK283" s="43"/>
      <c r="OJL283" s="43"/>
      <c r="OJM283" s="43"/>
      <c r="OJN283" s="43"/>
      <c r="OJO283" s="43"/>
      <c r="OJP283" s="43"/>
      <c r="OJQ283" s="43"/>
      <c r="OJR283" s="43"/>
      <c r="OJS283" s="43"/>
      <c r="OJT283" s="43"/>
      <c r="OJU283" s="43"/>
      <c r="OJV283" s="43"/>
      <c r="OJW283" s="43"/>
      <c r="OJX283" s="43"/>
      <c r="OJY283" s="43"/>
      <c r="OJZ283" s="43"/>
      <c r="OKA283" s="43"/>
      <c r="OKB283" s="43"/>
      <c r="OKC283" s="43"/>
      <c r="OKD283" s="43"/>
      <c r="OKE283" s="43"/>
      <c r="OKF283" s="43"/>
      <c r="OKG283" s="43"/>
      <c r="OKH283" s="43"/>
      <c r="OKI283" s="43"/>
      <c r="OKJ283" s="43"/>
      <c r="OKK283" s="43"/>
      <c r="OKL283" s="43"/>
      <c r="OKM283" s="43"/>
      <c r="OKN283" s="43"/>
      <c r="OKO283" s="43"/>
      <c r="OKP283" s="43"/>
      <c r="OKQ283" s="43"/>
      <c r="OKR283" s="43"/>
      <c r="OKS283" s="43"/>
      <c r="OKT283" s="43"/>
      <c r="OKU283" s="43"/>
      <c r="OKV283" s="43"/>
      <c r="OKW283" s="43"/>
      <c r="OKX283" s="43"/>
      <c r="OKY283" s="43"/>
      <c r="OKZ283" s="43"/>
      <c r="OLA283" s="43"/>
      <c r="OLB283" s="43"/>
      <c r="OLC283" s="43"/>
      <c r="OLD283" s="43"/>
      <c r="OLE283" s="43"/>
      <c r="OLF283" s="43"/>
      <c r="OLG283" s="43"/>
      <c r="OLH283" s="43"/>
      <c r="OLI283" s="43"/>
      <c r="OLJ283" s="43"/>
      <c r="OLK283" s="43"/>
      <c r="OLL283" s="43"/>
      <c r="OLM283" s="43"/>
      <c r="OLN283" s="43"/>
      <c r="OLO283" s="43"/>
      <c r="OLP283" s="43"/>
      <c r="OLQ283" s="43"/>
      <c r="OLR283" s="43"/>
      <c r="OLS283" s="43"/>
      <c r="OLT283" s="43"/>
      <c r="OLU283" s="43"/>
      <c r="OLV283" s="43"/>
      <c r="OLW283" s="43"/>
      <c r="OLX283" s="43"/>
      <c r="OLY283" s="43"/>
      <c r="OLZ283" s="43"/>
      <c r="OMA283" s="43"/>
      <c r="OMB283" s="43"/>
      <c r="OMC283" s="43"/>
      <c r="OMD283" s="43"/>
      <c r="OME283" s="43"/>
      <c r="OMF283" s="43"/>
      <c r="OMG283" s="43"/>
      <c r="OMH283" s="43"/>
      <c r="OMI283" s="43"/>
      <c r="OMJ283" s="43"/>
      <c r="OMK283" s="43"/>
      <c r="OML283" s="43"/>
      <c r="OMM283" s="43"/>
      <c r="OMN283" s="43"/>
      <c r="OMO283" s="43"/>
      <c r="OMP283" s="43"/>
      <c r="OMQ283" s="43"/>
      <c r="OMR283" s="43"/>
      <c r="OMS283" s="43"/>
      <c r="OMT283" s="43"/>
      <c r="OMU283" s="43"/>
      <c r="OMV283" s="43"/>
      <c r="OMW283" s="43"/>
      <c r="OMX283" s="43"/>
      <c r="OMY283" s="43"/>
      <c r="OMZ283" s="43"/>
      <c r="ONA283" s="43"/>
      <c r="ONB283" s="43"/>
      <c r="ONC283" s="43"/>
      <c r="OND283" s="43"/>
      <c r="ONE283" s="43"/>
      <c r="ONF283" s="43"/>
      <c r="ONG283" s="43"/>
      <c r="ONH283" s="43"/>
      <c r="ONI283" s="43"/>
      <c r="ONJ283" s="43"/>
      <c r="ONK283" s="43"/>
      <c r="ONL283" s="43"/>
      <c r="ONM283" s="43"/>
      <c r="ONN283" s="43"/>
      <c r="ONO283" s="43"/>
      <c r="ONP283" s="43"/>
      <c r="ONQ283" s="43"/>
      <c r="ONR283" s="43"/>
      <c r="ONS283" s="43"/>
      <c r="ONT283" s="43"/>
      <c r="ONU283" s="43"/>
      <c r="ONV283" s="43"/>
      <c r="ONW283" s="43"/>
      <c r="ONX283" s="43"/>
      <c r="ONY283" s="43"/>
      <c r="ONZ283" s="43"/>
      <c r="OOA283" s="43"/>
      <c r="OOB283" s="43"/>
      <c r="OOC283" s="43"/>
      <c r="OOD283" s="43"/>
      <c r="OOE283" s="43"/>
      <c r="OOF283" s="43"/>
      <c r="OOG283" s="43"/>
      <c r="OOH283" s="43"/>
      <c r="OOI283" s="43"/>
      <c r="OOJ283" s="43"/>
      <c r="OOK283" s="43"/>
      <c r="OOL283" s="43"/>
      <c r="OOM283" s="43"/>
      <c r="OON283" s="43"/>
      <c r="OOO283" s="43"/>
      <c r="OOP283" s="43"/>
      <c r="OOQ283" s="43"/>
      <c r="OOR283" s="43"/>
      <c r="OOS283" s="43"/>
      <c r="OOT283" s="43"/>
      <c r="OOU283" s="43"/>
      <c r="OOV283" s="43"/>
      <c r="OOW283" s="43"/>
      <c r="OOX283" s="43"/>
      <c r="OOY283" s="43"/>
      <c r="OOZ283" s="43"/>
      <c r="OPA283" s="43"/>
      <c r="OPB283" s="43"/>
      <c r="OPC283" s="43"/>
      <c r="OPD283" s="43"/>
      <c r="OPE283" s="43"/>
      <c r="OPF283" s="43"/>
      <c r="OPG283" s="43"/>
      <c r="OPH283" s="43"/>
      <c r="OPI283" s="43"/>
      <c r="OPJ283" s="43"/>
      <c r="OPK283" s="43"/>
      <c r="OPL283" s="43"/>
      <c r="OPM283" s="43"/>
      <c r="OPN283" s="43"/>
      <c r="OPO283" s="43"/>
      <c r="OPP283" s="43"/>
      <c r="OPQ283" s="43"/>
      <c r="OPR283" s="43"/>
      <c r="OPS283" s="43"/>
      <c r="OPT283" s="43"/>
      <c r="OPU283" s="43"/>
      <c r="OPV283" s="43"/>
      <c r="OPW283" s="43"/>
      <c r="OPX283" s="43"/>
      <c r="OPY283" s="43"/>
      <c r="OPZ283" s="43"/>
      <c r="OQA283" s="43"/>
      <c r="OQB283" s="43"/>
      <c r="OQC283" s="43"/>
      <c r="OQD283" s="43"/>
      <c r="OQE283" s="43"/>
      <c r="OQF283" s="43"/>
      <c r="OQG283" s="43"/>
      <c r="OQH283" s="43"/>
      <c r="OQI283" s="43"/>
      <c r="OQJ283" s="43"/>
      <c r="OQK283" s="43"/>
      <c r="OQL283" s="43"/>
      <c r="OQM283" s="43"/>
      <c r="OQN283" s="43"/>
      <c r="OQO283" s="43"/>
      <c r="OQP283" s="43"/>
      <c r="OQQ283" s="43"/>
      <c r="OQR283" s="43"/>
      <c r="OQS283" s="43"/>
      <c r="OQT283" s="43"/>
      <c r="OQU283" s="43"/>
      <c r="OQV283" s="43"/>
      <c r="OQW283" s="43"/>
      <c r="OQX283" s="43"/>
      <c r="OQY283" s="43"/>
      <c r="OQZ283" s="43"/>
      <c r="ORA283" s="43"/>
      <c r="ORB283" s="43"/>
      <c r="ORC283" s="43"/>
      <c r="ORD283" s="43"/>
      <c r="ORE283" s="43"/>
      <c r="ORF283" s="43"/>
      <c r="ORG283" s="43"/>
      <c r="ORH283" s="43"/>
      <c r="ORI283" s="43"/>
      <c r="ORJ283" s="43"/>
      <c r="ORK283" s="43"/>
      <c r="ORL283" s="43"/>
      <c r="ORM283" s="43"/>
      <c r="ORN283" s="43"/>
      <c r="ORO283" s="43"/>
      <c r="ORP283" s="43"/>
      <c r="ORQ283" s="43"/>
      <c r="ORR283" s="43"/>
      <c r="ORS283" s="43"/>
      <c r="ORT283" s="43"/>
      <c r="ORU283" s="43"/>
      <c r="ORV283" s="43"/>
      <c r="ORW283" s="43"/>
      <c r="ORX283" s="43"/>
      <c r="ORY283" s="43"/>
      <c r="ORZ283" s="43"/>
      <c r="OSA283" s="43"/>
      <c r="OSB283" s="43"/>
      <c r="OSC283" s="43"/>
      <c r="OSD283" s="43"/>
      <c r="OSE283" s="43"/>
      <c r="OSF283" s="43"/>
      <c r="OSG283" s="43"/>
      <c r="OSH283" s="43"/>
      <c r="OSI283" s="43"/>
      <c r="OSJ283" s="43"/>
      <c r="OSK283" s="43"/>
      <c r="OSL283" s="43"/>
      <c r="OSM283" s="43"/>
      <c r="OSN283" s="43"/>
      <c r="OSO283" s="43"/>
      <c r="OSP283" s="43"/>
      <c r="OSQ283" s="43"/>
      <c r="OSR283" s="43"/>
      <c r="OSS283" s="43"/>
      <c r="OST283" s="43"/>
      <c r="OSU283" s="43"/>
      <c r="OSV283" s="43"/>
      <c r="OSW283" s="43"/>
      <c r="OSX283" s="43"/>
      <c r="OSY283" s="43"/>
      <c r="OSZ283" s="43"/>
      <c r="OTA283" s="43"/>
      <c r="OTB283" s="43"/>
      <c r="OTC283" s="43"/>
      <c r="OTD283" s="43"/>
      <c r="OTE283" s="43"/>
      <c r="OTF283" s="43"/>
      <c r="OTG283" s="43"/>
      <c r="OTH283" s="43"/>
      <c r="OTI283" s="43"/>
      <c r="OTJ283" s="43"/>
      <c r="OTK283" s="43"/>
      <c r="OTL283" s="43"/>
      <c r="OTM283" s="43"/>
      <c r="OTN283" s="43"/>
      <c r="OTO283" s="43"/>
      <c r="OTP283" s="43"/>
      <c r="OTQ283" s="43"/>
      <c r="OTR283" s="43"/>
      <c r="OTS283" s="43"/>
      <c r="OTT283" s="43"/>
      <c r="OTU283" s="43"/>
      <c r="OTV283" s="43"/>
      <c r="OTW283" s="43"/>
      <c r="OTX283" s="43"/>
      <c r="OTY283" s="43"/>
      <c r="OTZ283" s="43"/>
      <c r="OUA283" s="43"/>
      <c r="OUB283" s="43"/>
      <c r="OUC283" s="43"/>
      <c r="OUD283" s="43"/>
      <c r="OUE283" s="43"/>
      <c r="OUF283" s="43"/>
      <c r="OUG283" s="43"/>
      <c r="OUH283" s="43"/>
      <c r="OUI283" s="43"/>
      <c r="OUJ283" s="43"/>
      <c r="OUK283" s="43"/>
      <c r="OUL283" s="43"/>
      <c r="OUM283" s="43"/>
      <c r="OUN283" s="43"/>
      <c r="OUO283" s="43"/>
      <c r="OUP283" s="43"/>
      <c r="OUQ283" s="43"/>
      <c r="OUR283" s="43"/>
      <c r="OUS283" s="43"/>
      <c r="OUT283" s="43"/>
      <c r="OUU283" s="43"/>
      <c r="OUV283" s="43"/>
      <c r="OUW283" s="43"/>
      <c r="OUX283" s="43"/>
      <c r="OUY283" s="43"/>
      <c r="OUZ283" s="43"/>
      <c r="OVA283" s="43"/>
      <c r="OVB283" s="43"/>
      <c r="OVC283" s="43"/>
      <c r="OVD283" s="43"/>
      <c r="OVE283" s="43"/>
      <c r="OVF283" s="43"/>
      <c r="OVG283" s="43"/>
      <c r="OVH283" s="43"/>
      <c r="OVI283" s="43"/>
      <c r="OVJ283" s="43"/>
      <c r="OVK283" s="43"/>
      <c r="OVL283" s="43"/>
      <c r="OVM283" s="43"/>
      <c r="OVN283" s="43"/>
      <c r="OVO283" s="43"/>
      <c r="OVP283" s="43"/>
      <c r="OVQ283" s="43"/>
      <c r="OVR283" s="43"/>
      <c r="OVS283" s="43"/>
      <c r="OVT283" s="43"/>
      <c r="OVU283" s="43"/>
      <c r="OVV283" s="43"/>
      <c r="OVW283" s="43"/>
      <c r="OVX283" s="43"/>
      <c r="OVY283" s="43"/>
      <c r="OVZ283" s="43"/>
      <c r="OWA283" s="43"/>
      <c r="OWB283" s="43"/>
      <c r="OWC283" s="43"/>
      <c r="OWD283" s="43"/>
      <c r="OWE283" s="43"/>
      <c r="OWF283" s="43"/>
      <c r="OWG283" s="43"/>
      <c r="OWH283" s="43"/>
      <c r="OWI283" s="43"/>
      <c r="OWJ283" s="43"/>
      <c r="OWK283" s="43"/>
      <c r="OWL283" s="43"/>
      <c r="OWM283" s="43"/>
      <c r="OWN283" s="43"/>
      <c r="OWO283" s="43"/>
      <c r="OWP283" s="43"/>
      <c r="OWQ283" s="43"/>
      <c r="OWR283" s="43"/>
      <c r="OWS283" s="43"/>
      <c r="OWT283" s="43"/>
      <c r="OWU283" s="43"/>
      <c r="OWV283" s="43"/>
      <c r="OWW283" s="43"/>
      <c r="OWX283" s="43"/>
      <c r="OWY283" s="43"/>
      <c r="OWZ283" s="43"/>
      <c r="OXA283" s="43"/>
      <c r="OXB283" s="43"/>
      <c r="OXC283" s="43"/>
      <c r="OXD283" s="43"/>
      <c r="OXE283" s="43"/>
      <c r="OXF283" s="43"/>
      <c r="OXG283" s="43"/>
      <c r="OXH283" s="43"/>
      <c r="OXI283" s="43"/>
      <c r="OXJ283" s="43"/>
      <c r="OXK283" s="43"/>
      <c r="OXL283" s="43"/>
      <c r="OXM283" s="43"/>
      <c r="OXN283" s="43"/>
      <c r="OXO283" s="43"/>
      <c r="OXP283" s="43"/>
      <c r="OXQ283" s="43"/>
      <c r="OXR283" s="43"/>
      <c r="OXS283" s="43"/>
      <c r="OXT283" s="43"/>
      <c r="OXU283" s="43"/>
      <c r="OXV283" s="43"/>
      <c r="OXW283" s="43"/>
      <c r="OXX283" s="43"/>
      <c r="OXY283" s="43"/>
      <c r="OXZ283" s="43"/>
      <c r="OYA283" s="43"/>
      <c r="OYB283" s="43"/>
      <c r="OYC283" s="43"/>
      <c r="OYD283" s="43"/>
      <c r="OYE283" s="43"/>
      <c r="OYF283" s="43"/>
      <c r="OYG283" s="43"/>
      <c r="OYH283" s="43"/>
      <c r="OYI283" s="43"/>
      <c r="OYJ283" s="43"/>
      <c r="OYK283" s="43"/>
      <c r="OYL283" s="43"/>
      <c r="OYM283" s="43"/>
      <c r="OYN283" s="43"/>
      <c r="OYO283" s="43"/>
      <c r="OYP283" s="43"/>
      <c r="OYQ283" s="43"/>
      <c r="OYR283" s="43"/>
      <c r="OYS283" s="43"/>
      <c r="OYT283" s="43"/>
      <c r="OYU283" s="43"/>
      <c r="OYV283" s="43"/>
      <c r="OYW283" s="43"/>
      <c r="OYX283" s="43"/>
      <c r="OYY283" s="43"/>
      <c r="OYZ283" s="43"/>
      <c r="OZA283" s="43"/>
      <c r="OZB283" s="43"/>
      <c r="OZC283" s="43"/>
      <c r="OZD283" s="43"/>
      <c r="OZE283" s="43"/>
      <c r="OZF283" s="43"/>
      <c r="OZG283" s="43"/>
      <c r="OZH283" s="43"/>
      <c r="OZI283" s="43"/>
      <c r="OZJ283" s="43"/>
      <c r="OZK283" s="43"/>
      <c r="OZL283" s="43"/>
      <c r="OZM283" s="43"/>
      <c r="OZN283" s="43"/>
      <c r="OZO283" s="43"/>
      <c r="OZP283" s="43"/>
      <c r="OZQ283" s="43"/>
      <c r="OZR283" s="43"/>
      <c r="OZS283" s="43"/>
      <c r="OZT283" s="43"/>
      <c r="OZU283" s="43"/>
      <c r="OZV283" s="43"/>
      <c r="OZW283" s="43"/>
      <c r="OZX283" s="43"/>
      <c r="OZY283" s="43"/>
      <c r="OZZ283" s="43"/>
      <c r="PAA283" s="43"/>
      <c r="PAB283" s="43"/>
      <c r="PAC283" s="43"/>
      <c r="PAD283" s="43"/>
      <c r="PAE283" s="43"/>
      <c r="PAF283" s="43"/>
      <c r="PAG283" s="43"/>
      <c r="PAH283" s="43"/>
      <c r="PAI283" s="43"/>
      <c r="PAJ283" s="43"/>
      <c r="PAK283" s="43"/>
      <c r="PAL283" s="43"/>
      <c r="PAM283" s="43"/>
      <c r="PAN283" s="43"/>
      <c r="PAO283" s="43"/>
      <c r="PAP283" s="43"/>
      <c r="PAQ283" s="43"/>
      <c r="PAR283" s="43"/>
      <c r="PAS283" s="43"/>
      <c r="PAT283" s="43"/>
      <c r="PAU283" s="43"/>
      <c r="PAV283" s="43"/>
      <c r="PAW283" s="43"/>
      <c r="PAX283" s="43"/>
      <c r="PAY283" s="43"/>
      <c r="PAZ283" s="43"/>
      <c r="PBA283" s="43"/>
      <c r="PBB283" s="43"/>
      <c r="PBC283" s="43"/>
      <c r="PBD283" s="43"/>
      <c r="PBE283" s="43"/>
      <c r="PBF283" s="43"/>
      <c r="PBG283" s="43"/>
      <c r="PBH283" s="43"/>
      <c r="PBI283" s="43"/>
      <c r="PBJ283" s="43"/>
      <c r="PBK283" s="43"/>
      <c r="PBL283" s="43"/>
      <c r="PBM283" s="43"/>
      <c r="PBN283" s="43"/>
      <c r="PBO283" s="43"/>
      <c r="PBP283" s="43"/>
      <c r="PBQ283" s="43"/>
      <c r="PBR283" s="43"/>
      <c r="PBS283" s="43"/>
      <c r="PBT283" s="43"/>
      <c r="PBU283" s="43"/>
      <c r="PBV283" s="43"/>
      <c r="PBW283" s="43"/>
      <c r="PBX283" s="43"/>
      <c r="PBY283" s="43"/>
      <c r="PBZ283" s="43"/>
      <c r="PCA283" s="43"/>
      <c r="PCB283" s="43"/>
      <c r="PCC283" s="43"/>
      <c r="PCD283" s="43"/>
      <c r="PCE283" s="43"/>
      <c r="PCF283" s="43"/>
      <c r="PCG283" s="43"/>
      <c r="PCH283" s="43"/>
      <c r="PCI283" s="43"/>
      <c r="PCJ283" s="43"/>
      <c r="PCK283" s="43"/>
      <c r="PCL283" s="43"/>
      <c r="PCM283" s="43"/>
      <c r="PCN283" s="43"/>
      <c r="PCO283" s="43"/>
      <c r="PCP283" s="43"/>
      <c r="PCQ283" s="43"/>
      <c r="PCR283" s="43"/>
      <c r="PCS283" s="43"/>
      <c r="PCT283" s="43"/>
      <c r="PCU283" s="43"/>
      <c r="PCV283" s="43"/>
      <c r="PCW283" s="43"/>
      <c r="PCX283" s="43"/>
      <c r="PCY283" s="43"/>
      <c r="PCZ283" s="43"/>
      <c r="PDA283" s="43"/>
      <c r="PDB283" s="43"/>
      <c r="PDC283" s="43"/>
      <c r="PDD283" s="43"/>
      <c r="PDE283" s="43"/>
      <c r="PDF283" s="43"/>
      <c r="PDG283" s="43"/>
      <c r="PDH283" s="43"/>
      <c r="PDI283" s="43"/>
      <c r="PDJ283" s="43"/>
      <c r="PDK283" s="43"/>
      <c r="PDL283" s="43"/>
      <c r="PDM283" s="43"/>
      <c r="PDN283" s="43"/>
      <c r="PDO283" s="43"/>
      <c r="PDP283" s="43"/>
      <c r="PDQ283" s="43"/>
      <c r="PDR283" s="43"/>
      <c r="PDS283" s="43"/>
      <c r="PDT283" s="43"/>
      <c r="PDU283" s="43"/>
      <c r="PDV283" s="43"/>
      <c r="PDW283" s="43"/>
      <c r="PDX283" s="43"/>
      <c r="PDY283" s="43"/>
      <c r="PDZ283" s="43"/>
      <c r="PEA283" s="43"/>
      <c r="PEB283" s="43"/>
      <c r="PEC283" s="43"/>
      <c r="PED283" s="43"/>
      <c r="PEE283" s="43"/>
      <c r="PEF283" s="43"/>
      <c r="PEG283" s="43"/>
      <c r="PEH283" s="43"/>
      <c r="PEI283" s="43"/>
      <c r="PEJ283" s="43"/>
      <c r="PEK283" s="43"/>
      <c r="PEL283" s="43"/>
      <c r="PEM283" s="43"/>
      <c r="PEN283" s="43"/>
      <c r="PEO283" s="43"/>
      <c r="PEP283" s="43"/>
      <c r="PEQ283" s="43"/>
      <c r="PER283" s="43"/>
      <c r="PES283" s="43"/>
      <c r="PET283" s="43"/>
      <c r="PEU283" s="43"/>
      <c r="PEV283" s="43"/>
      <c r="PEW283" s="43"/>
      <c r="PEX283" s="43"/>
      <c r="PEY283" s="43"/>
      <c r="PEZ283" s="43"/>
      <c r="PFA283" s="43"/>
      <c r="PFB283" s="43"/>
      <c r="PFC283" s="43"/>
      <c r="PFD283" s="43"/>
      <c r="PFE283" s="43"/>
      <c r="PFF283" s="43"/>
      <c r="PFG283" s="43"/>
      <c r="PFH283" s="43"/>
      <c r="PFI283" s="43"/>
      <c r="PFJ283" s="43"/>
      <c r="PFK283" s="43"/>
      <c r="PFL283" s="43"/>
      <c r="PFM283" s="43"/>
      <c r="PFN283" s="43"/>
      <c r="PFO283" s="43"/>
      <c r="PFP283" s="43"/>
      <c r="PFQ283" s="43"/>
      <c r="PFR283" s="43"/>
      <c r="PFS283" s="43"/>
      <c r="PFT283" s="43"/>
      <c r="PFU283" s="43"/>
      <c r="PFV283" s="43"/>
      <c r="PFW283" s="43"/>
      <c r="PFX283" s="43"/>
      <c r="PFY283" s="43"/>
      <c r="PFZ283" s="43"/>
      <c r="PGA283" s="43"/>
      <c r="PGB283" s="43"/>
      <c r="PGC283" s="43"/>
      <c r="PGD283" s="43"/>
      <c r="PGE283" s="43"/>
      <c r="PGF283" s="43"/>
      <c r="PGG283" s="43"/>
      <c r="PGH283" s="43"/>
      <c r="PGI283" s="43"/>
      <c r="PGJ283" s="43"/>
      <c r="PGK283" s="43"/>
      <c r="PGL283" s="43"/>
      <c r="PGM283" s="43"/>
      <c r="PGN283" s="43"/>
      <c r="PGO283" s="43"/>
      <c r="PGP283" s="43"/>
      <c r="PGQ283" s="43"/>
      <c r="PGR283" s="43"/>
      <c r="PGS283" s="43"/>
      <c r="PGT283" s="43"/>
      <c r="PGU283" s="43"/>
      <c r="PGV283" s="43"/>
      <c r="PGW283" s="43"/>
      <c r="PGX283" s="43"/>
      <c r="PGY283" s="43"/>
      <c r="PGZ283" s="43"/>
      <c r="PHA283" s="43"/>
      <c r="PHB283" s="43"/>
      <c r="PHC283" s="43"/>
      <c r="PHD283" s="43"/>
      <c r="PHE283" s="43"/>
      <c r="PHF283" s="43"/>
      <c r="PHG283" s="43"/>
      <c r="PHH283" s="43"/>
      <c r="PHI283" s="43"/>
      <c r="PHJ283" s="43"/>
      <c r="PHK283" s="43"/>
      <c r="PHL283" s="43"/>
      <c r="PHM283" s="43"/>
      <c r="PHN283" s="43"/>
      <c r="PHO283" s="43"/>
      <c r="PHP283" s="43"/>
      <c r="PHQ283" s="43"/>
      <c r="PHR283" s="43"/>
      <c r="PHS283" s="43"/>
      <c r="PHT283" s="43"/>
      <c r="PHU283" s="43"/>
      <c r="PHV283" s="43"/>
      <c r="PHW283" s="43"/>
      <c r="PHX283" s="43"/>
      <c r="PHY283" s="43"/>
      <c r="PHZ283" s="43"/>
      <c r="PIA283" s="43"/>
      <c r="PIB283" s="43"/>
      <c r="PIC283" s="43"/>
      <c r="PID283" s="43"/>
      <c r="PIE283" s="43"/>
      <c r="PIF283" s="43"/>
      <c r="PIG283" s="43"/>
      <c r="PIH283" s="43"/>
      <c r="PII283" s="43"/>
      <c r="PIJ283" s="43"/>
      <c r="PIK283" s="43"/>
      <c r="PIL283" s="43"/>
      <c r="PIM283" s="43"/>
      <c r="PIN283" s="43"/>
      <c r="PIO283" s="43"/>
      <c r="PIP283" s="43"/>
      <c r="PIQ283" s="43"/>
      <c r="PIR283" s="43"/>
      <c r="PIS283" s="43"/>
      <c r="PIT283" s="43"/>
      <c r="PIU283" s="43"/>
      <c r="PIV283" s="43"/>
      <c r="PIW283" s="43"/>
      <c r="PIX283" s="43"/>
      <c r="PIY283" s="43"/>
      <c r="PIZ283" s="43"/>
      <c r="PJA283" s="43"/>
      <c r="PJB283" s="43"/>
      <c r="PJC283" s="43"/>
      <c r="PJD283" s="43"/>
      <c r="PJE283" s="43"/>
      <c r="PJF283" s="43"/>
      <c r="PJG283" s="43"/>
      <c r="PJH283" s="43"/>
      <c r="PJI283" s="43"/>
      <c r="PJJ283" s="43"/>
      <c r="PJK283" s="43"/>
      <c r="PJL283" s="43"/>
      <c r="PJM283" s="43"/>
      <c r="PJN283" s="43"/>
      <c r="PJO283" s="43"/>
      <c r="PJP283" s="43"/>
      <c r="PJQ283" s="43"/>
      <c r="PJR283" s="43"/>
      <c r="PJS283" s="43"/>
      <c r="PJT283" s="43"/>
      <c r="PJU283" s="43"/>
      <c r="PJV283" s="43"/>
      <c r="PJW283" s="43"/>
      <c r="PJX283" s="43"/>
      <c r="PJY283" s="43"/>
      <c r="PJZ283" s="43"/>
      <c r="PKA283" s="43"/>
      <c r="PKB283" s="43"/>
      <c r="PKC283" s="43"/>
      <c r="PKD283" s="43"/>
      <c r="PKE283" s="43"/>
      <c r="PKF283" s="43"/>
      <c r="PKG283" s="43"/>
      <c r="PKH283" s="43"/>
      <c r="PKI283" s="43"/>
      <c r="PKJ283" s="43"/>
      <c r="PKK283" s="43"/>
      <c r="PKL283" s="43"/>
      <c r="PKM283" s="43"/>
      <c r="PKN283" s="43"/>
      <c r="PKO283" s="43"/>
      <c r="PKP283" s="43"/>
      <c r="PKQ283" s="43"/>
      <c r="PKR283" s="43"/>
      <c r="PKS283" s="43"/>
      <c r="PKT283" s="43"/>
      <c r="PKU283" s="43"/>
      <c r="PKV283" s="43"/>
      <c r="PKW283" s="43"/>
      <c r="PKX283" s="43"/>
      <c r="PKY283" s="43"/>
      <c r="PKZ283" s="43"/>
      <c r="PLA283" s="43"/>
      <c r="PLB283" s="43"/>
      <c r="PLC283" s="43"/>
      <c r="PLD283" s="43"/>
      <c r="PLE283" s="43"/>
      <c r="PLF283" s="43"/>
      <c r="PLG283" s="43"/>
      <c r="PLH283" s="43"/>
      <c r="PLI283" s="43"/>
      <c r="PLJ283" s="43"/>
      <c r="PLK283" s="43"/>
      <c r="PLL283" s="43"/>
      <c r="PLM283" s="43"/>
      <c r="PLN283" s="43"/>
      <c r="PLO283" s="43"/>
      <c r="PLP283" s="43"/>
      <c r="PLQ283" s="43"/>
      <c r="PLR283" s="43"/>
      <c r="PLS283" s="43"/>
      <c r="PLT283" s="43"/>
      <c r="PLU283" s="43"/>
      <c r="PLV283" s="43"/>
      <c r="PLW283" s="43"/>
      <c r="PLX283" s="43"/>
      <c r="PLY283" s="43"/>
      <c r="PLZ283" s="43"/>
      <c r="PMA283" s="43"/>
      <c r="PMB283" s="43"/>
      <c r="PMC283" s="43"/>
      <c r="PMD283" s="43"/>
      <c r="PME283" s="43"/>
      <c r="PMF283" s="43"/>
      <c r="PMG283" s="43"/>
      <c r="PMH283" s="43"/>
      <c r="PMI283" s="43"/>
      <c r="PMJ283" s="43"/>
      <c r="PMK283" s="43"/>
      <c r="PML283" s="43"/>
      <c r="PMM283" s="43"/>
      <c r="PMN283" s="43"/>
      <c r="PMO283" s="43"/>
      <c r="PMP283" s="43"/>
      <c r="PMQ283" s="43"/>
      <c r="PMR283" s="43"/>
      <c r="PMS283" s="43"/>
      <c r="PMT283" s="43"/>
      <c r="PMU283" s="43"/>
      <c r="PMV283" s="43"/>
      <c r="PMW283" s="43"/>
      <c r="PMX283" s="43"/>
      <c r="PMY283" s="43"/>
      <c r="PMZ283" s="43"/>
      <c r="PNA283" s="43"/>
      <c r="PNB283" s="43"/>
      <c r="PNC283" s="43"/>
      <c r="PND283" s="43"/>
      <c r="PNE283" s="43"/>
      <c r="PNF283" s="43"/>
      <c r="PNG283" s="43"/>
      <c r="PNH283" s="43"/>
      <c r="PNI283" s="43"/>
      <c r="PNJ283" s="43"/>
      <c r="PNK283" s="43"/>
      <c r="PNL283" s="43"/>
      <c r="PNM283" s="43"/>
      <c r="PNN283" s="43"/>
      <c r="PNO283" s="43"/>
      <c r="PNP283" s="43"/>
      <c r="PNQ283" s="43"/>
      <c r="PNR283" s="43"/>
      <c r="PNS283" s="43"/>
      <c r="PNT283" s="43"/>
      <c r="PNU283" s="43"/>
      <c r="PNV283" s="43"/>
      <c r="PNW283" s="43"/>
      <c r="PNX283" s="43"/>
      <c r="PNY283" s="43"/>
      <c r="PNZ283" s="43"/>
      <c r="POA283" s="43"/>
      <c r="POB283" s="43"/>
      <c r="POC283" s="43"/>
      <c r="POD283" s="43"/>
      <c r="POE283" s="43"/>
      <c r="POF283" s="43"/>
      <c r="POG283" s="43"/>
      <c r="POH283" s="43"/>
      <c r="POI283" s="43"/>
      <c r="POJ283" s="43"/>
      <c r="POK283" s="43"/>
      <c r="POL283" s="43"/>
      <c r="POM283" s="43"/>
      <c r="PON283" s="43"/>
      <c r="POO283" s="43"/>
      <c r="POP283" s="43"/>
      <c r="POQ283" s="43"/>
      <c r="POR283" s="43"/>
      <c r="POS283" s="43"/>
      <c r="POT283" s="43"/>
      <c r="POU283" s="43"/>
      <c r="POV283" s="43"/>
      <c r="POW283" s="43"/>
      <c r="POX283" s="43"/>
      <c r="POY283" s="43"/>
      <c r="POZ283" s="43"/>
      <c r="PPA283" s="43"/>
      <c r="PPB283" s="43"/>
      <c r="PPC283" s="43"/>
      <c r="PPD283" s="43"/>
      <c r="PPE283" s="43"/>
      <c r="PPF283" s="43"/>
      <c r="PPG283" s="43"/>
      <c r="PPH283" s="43"/>
      <c r="PPI283" s="43"/>
      <c r="PPJ283" s="43"/>
      <c r="PPK283" s="43"/>
      <c r="PPL283" s="43"/>
      <c r="PPM283" s="43"/>
      <c r="PPN283" s="43"/>
      <c r="PPO283" s="43"/>
      <c r="PPP283" s="43"/>
      <c r="PPQ283" s="43"/>
      <c r="PPR283" s="43"/>
      <c r="PPS283" s="43"/>
      <c r="PPT283" s="43"/>
      <c r="PPU283" s="43"/>
      <c r="PPV283" s="43"/>
      <c r="PPW283" s="43"/>
      <c r="PPX283" s="43"/>
      <c r="PPY283" s="43"/>
      <c r="PPZ283" s="43"/>
      <c r="PQA283" s="43"/>
      <c r="PQB283" s="43"/>
      <c r="PQC283" s="43"/>
      <c r="PQD283" s="43"/>
      <c r="PQE283" s="43"/>
      <c r="PQF283" s="43"/>
      <c r="PQG283" s="43"/>
      <c r="PQH283" s="43"/>
      <c r="PQI283" s="43"/>
      <c r="PQJ283" s="43"/>
      <c r="PQK283" s="43"/>
      <c r="PQL283" s="43"/>
      <c r="PQM283" s="43"/>
      <c r="PQN283" s="43"/>
      <c r="PQO283" s="43"/>
      <c r="PQP283" s="43"/>
      <c r="PQQ283" s="43"/>
      <c r="PQR283" s="43"/>
      <c r="PQS283" s="43"/>
      <c r="PQT283" s="43"/>
      <c r="PQU283" s="43"/>
      <c r="PQV283" s="43"/>
      <c r="PQW283" s="43"/>
      <c r="PQX283" s="43"/>
      <c r="PQY283" s="43"/>
      <c r="PQZ283" s="43"/>
      <c r="PRA283" s="43"/>
      <c r="PRB283" s="43"/>
      <c r="PRC283" s="43"/>
      <c r="PRD283" s="43"/>
      <c r="PRE283" s="43"/>
      <c r="PRF283" s="43"/>
      <c r="PRG283" s="43"/>
      <c r="PRH283" s="43"/>
      <c r="PRI283" s="43"/>
      <c r="PRJ283" s="43"/>
      <c r="PRK283" s="43"/>
      <c r="PRL283" s="43"/>
      <c r="PRM283" s="43"/>
      <c r="PRN283" s="43"/>
      <c r="PRO283" s="43"/>
      <c r="PRP283" s="43"/>
      <c r="PRQ283" s="43"/>
      <c r="PRR283" s="43"/>
      <c r="PRS283" s="43"/>
      <c r="PRT283" s="43"/>
      <c r="PRU283" s="43"/>
      <c r="PRV283" s="43"/>
      <c r="PRW283" s="43"/>
      <c r="PRX283" s="43"/>
      <c r="PRY283" s="43"/>
      <c r="PRZ283" s="43"/>
      <c r="PSA283" s="43"/>
      <c r="PSB283" s="43"/>
      <c r="PSC283" s="43"/>
      <c r="PSD283" s="43"/>
      <c r="PSE283" s="43"/>
      <c r="PSF283" s="43"/>
      <c r="PSG283" s="43"/>
      <c r="PSH283" s="43"/>
      <c r="PSI283" s="43"/>
      <c r="PSJ283" s="43"/>
      <c r="PSK283" s="43"/>
      <c r="PSL283" s="43"/>
      <c r="PSM283" s="43"/>
      <c r="PSN283" s="43"/>
      <c r="PSO283" s="43"/>
      <c r="PSP283" s="43"/>
      <c r="PSQ283" s="43"/>
      <c r="PSR283" s="43"/>
      <c r="PSS283" s="43"/>
      <c r="PST283" s="43"/>
      <c r="PSU283" s="43"/>
      <c r="PSV283" s="43"/>
      <c r="PSW283" s="43"/>
      <c r="PSX283" s="43"/>
      <c r="PSY283" s="43"/>
      <c r="PSZ283" s="43"/>
      <c r="PTA283" s="43"/>
      <c r="PTB283" s="43"/>
      <c r="PTC283" s="43"/>
      <c r="PTD283" s="43"/>
      <c r="PTE283" s="43"/>
      <c r="PTF283" s="43"/>
      <c r="PTG283" s="43"/>
      <c r="PTH283" s="43"/>
      <c r="PTI283" s="43"/>
      <c r="PTJ283" s="43"/>
      <c r="PTK283" s="43"/>
      <c r="PTL283" s="43"/>
      <c r="PTM283" s="43"/>
      <c r="PTN283" s="43"/>
      <c r="PTO283" s="43"/>
      <c r="PTP283" s="43"/>
      <c r="PTQ283" s="43"/>
      <c r="PTR283" s="43"/>
      <c r="PTS283" s="43"/>
      <c r="PTT283" s="43"/>
      <c r="PTU283" s="43"/>
      <c r="PTV283" s="43"/>
      <c r="PTW283" s="43"/>
      <c r="PTX283" s="43"/>
      <c r="PTY283" s="43"/>
      <c r="PTZ283" s="43"/>
      <c r="PUA283" s="43"/>
      <c r="PUB283" s="43"/>
      <c r="PUC283" s="43"/>
      <c r="PUD283" s="43"/>
      <c r="PUE283" s="43"/>
      <c r="PUF283" s="43"/>
      <c r="PUG283" s="43"/>
      <c r="PUH283" s="43"/>
      <c r="PUI283" s="43"/>
      <c r="PUJ283" s="43"/>
      <c r="PUK283" s="43"/>
      <c r="PUL283" s="43"/>
      <c r="PUM283" s="43"/>
      <c r="PUN283" s="43"/>
      <c r="PUO283" s="43"/>
      <c r="PUP283" s="43"/>
      <c r="PUQ283" s="43"/>
      <c r="PUR283" s="43"/>
      <c r="PUS283" s="43"/>
      <c r="PUT283" s="43"/>
      <c r="PUU283" s="43"/>
      <c r="PUV283" s="43"/>
      <c r="PUW283" s="43"/>
      <c r="PUX283" s="43"/>
      <c r="PUY283" s="43"/>
      <c r="PUZ283" s="43"/>
      <c r="PVA283" s="43"/>
      <c r="PVB283" s="43"/>
      <c r="PVC283" s="43"/>
      <c r="PVD283" s="43"/>
      <c r="PVE283" s="43"/>
      <c r="PVF283" s="43"/>
      <c r="PVG283" s="43"/>
      <c r="PVH283" s="43"/>
      <c r="PVI283" s="43"/>
      <c r="PVJ283" s="43"/>
      <c r="PVK283" s="43"/>
      <c r="PVL283" s="43"/>
      <c r="PVM283" s="43"/>
      <c r="PVN283" s="43"/>
      <c r="PVO283" s="43"/>
      <c r="PVP283" s="43"/>
      <c r="PVQ283" s="43"/>
      <c r="PVR283" s="43"/>
      <c r="PVS283" s="43"/>
      <c r="PVT283" s="43"/>
      <c r="PVU283" s="43"/>
      <c r="PVV283" s="43"/>
      <c r="PVW283" s="43"/>
      <c r="PVX283" s="43"/>
      <c r="PVY283" s="43"/>
      <c r="PVZ283" s="43"/>
      <c r="PWA283" s="43"/>
      <c r="PWB283" s="43"/>
      <c r="PWC283" s="43"/>
      <c r="PWD283" s="43"/>
      <c r="PWE283" s="43"/>
      <c r="PWF283" s="43"/>
      <c r="PWG283" s="43"/>
      <c r="PWH283" s="43"/>
      <c r="PWI283" s="43"/>
      <c r="PWJ283" s="43"/>
      <c r="PWK283" s="43"/>
      <c r="PWL283" s="43"/>
      <c r="PWM283" s="43"/>
      <c r="PWN283" s="43"/>
      <c r="PWO283" s="43"/>
      <c r="PWP283" s="43"/>
      <c r="PWQ283" s="43"/>
      <c r="PWR283" s="43"/>
      <c r="PWS283" s="43"/>
      <c r="PWT283" s="43"/>
      <c r="PWU283" s="43"/>
      <c r="PWV283" s="43"/>
      <c r="PWW283" s="43"/>
      <c r="PWX283" s="43"/>
      <c r="PWY283" s="43"/>
      <c r="PWZ283" s="43"/>
      <c r="PXA283" s="43"/>
      <c r="PXB283" s="43"/>
      <c r="PXC283" s="43"/>
      <c r="PXD283" s="43"/>
      <c r="PXE283" s="43"/>
      <c r="PXF283" s="43"/>
      <c r="PXG283" s="43"/>
      <c r="PXH283" s="43"/>
      <c r="PXI283" s="43"/>
      <c r="PXJ283" s="43"/>
      <c r="PXK283" s="43"/>
      <c r="PXL283" s="43"/>
      <c r="PXM283" s="43"/>
      <c r="PXN283" s="43"/>
      <c r="PXO283" s="43"/>
      <c r="PXP283" s="43"/>
      <c r="PXQ283" s="43"/>
      <c r="PXR283" s="43"/>
      <c r="PXS283" s="43"/>
      <c r="PXT283" s="43"/>
      <c r="PXU283" s="43"/>
      <c r="PXV283" s="43"/>
      <c r="PXW283" s="43"/>
      <c r="PXX283" s="43"/>
      <c r="PXY283" s="43"/>
      <c r="PXZ283" s="43"/>
      <c r="PYA283" s="43"/>
      <c r="PYB283" s="43"/>
      <c r="PYC283" s="43"/>
      <c r="PYD283" s="43"/>
      <c r="PYE283" s="43"/>
      <c r="PYF283" s="43"/>
      <c r="PYG283" s="43"/>
      <c r="PYH283" s="43"/>
      <c r="PYI283" s="43"/>
      <c r="PYJ283" s="43"/>
      <c r="PYK283" s="43"/>
      <c r="PYL283" s="43"/>
      <c r="PYM283" s="43"/>
      <c r="PYN283" s="43"/>
      <c r="PYO283" s="43"/>
      <c r="PYP283" s="43"/>
      <c r="PYQ283" s="43"/>
      <c r="PYR283" s="43"/>
      <c r="PYS283" s="43"/>
      <c r="PYT283" s="43"/>
      <c r="PYU283" s="43"/>
      <c r="PYV283" s="43"/>
      <c r="PYW283" s="43"/>
      <c r="PYX283" s="43"/>
      <c r="PYY283" s="43"/>
      <c r="PYZ283" s="43"/>
      <c r="PZA283" s="43"/>
      <c r="PZB283" s="43"/>
      <c r="PZC283" s="43"/>
      <c r="PZD283" s="43"/>
      <c r="PZE283" s="43"/>
      <c r="PZF283" s="43"/>
      <c r="PZG283" s="43"/>
      <c r="PZH283" s="43"/>
      <c r="PZI283" s="43"/>
      <c r="PZJ283" s="43"/>
      <c r="PZK283" s="43"/>
      <c r="PZL283" s="43"/>
      <c r="PZM283" s="43"/>
      <c r="PZN283" s="43"/>
      <c r="PZO283" s="43"/>
      <c r="PZP283" s="43"/>
      <c r="PZQ283" s="43"/>
      <c r="PZR283" s="43"/>
      <c r="PZS283" s="43"/>
      <c r="PZT283" s="43"/>
      <c r="PZU283" s="43"/>
      <c r="PZV283" s="43"/>
      <c r="PZW283" s="43"/>
      <c r="PZX283" s="43"/>
      <c r="PZY283" s="43"/>
      <c r="PZZ283" s="43"/>
      <c r="QAA283" s="43"/>
      <c r="QAB283" s="43"/>
      <c r="QAC283" s="43"/>
      <c r="QAD283" s="43"/>
      <c r="QAE283" s="43"/>
      <c r="QAF283" s="43"/>
      <c r="QAG283" s="43"/>
      <c r="QAH283" s="43"/>
      <c r="QAI283" s="43"/>
      <c r="QAJ283" s="43"/>
      <c r="QAK283" s="43"/>
      <c r="QAL283" s="43"/>
      <c r="QAM283" s="43"/>
      <c r="QAN283" s="43"/>
      <c r="QAO283" s="43"/>
      <c r="QAP283" s="43"/>
      <c r="QAQ283" s="43"/>
      <c r="QAR283" s="43"/>
      <c r="QAS283" s="43"/>
      <c r="QAT283" s="43"/>
      <c r="QAU283" s="43"/>
      <c r="QAV283" s="43"/>
      <c r="QAW283" s="43"/>
      <c r="QAX283" s="43"/>
      <c r="QAY283" s="43"/>
      <c r="QAZ283" s="43"/>
      <c r="QBA283" s="43"/>
      <c r="QBB283" s="43"/>
      <c r="QBC283" s="43"/>
      <c r="QBD283" s="43"/>
      <c r="QBE283" s="43"/>
      <c r="QBF283" s="43"/>
      <c r="QBG283" s="43"/>
      <c r="QBH283" s="43"/>
      <c r="QBI283" s="43"/>
      <c r="QBJ283" s="43"/>
      <c r="QBK283" s="43"/>
      <c r="QBL283" s="43"/>
      <c r="QBM283" s="43"/>
      <c r="QBN283" s="43"/>
      <c r="QBO283" s="43"/>
      <c r="QBP283" s="43"/>
      <c r="QBQ283" s="43"/>
      <c r="QBR283" s="43"/>
      <c r="QBS283" s="43"/>
      <c r="QBT283" s="43"/>
      <c r="QBU283" s="43"/>
      <c r="QBV283" s="43"/>
      <c r="QBW283" s="43"/>
      <c r="QBX283" s="43"/>
      <c r="QBY283" s="43"/>
      <c r="QBZ283" s="43"/>
      <c r="QCA283" s="43"/>
      <c r="QCB283" s="43"/>
      <c r="QCC283" s="43"/>
      <c r="QCD283" s="43"/>
      <c r="QCE283" s="43"/>
      <c r="QCF283" s="43"/>
      <c r="QCG283" s="43"/>
      <c r="QCH283" s="43"/>
      <c r="QCI283" s="43"/>
      <c r="QCJ283" s="43"/>
      <c r="QCK283" s="43"/>
      <c r="QCL283" s="43"/>
      <c r="QCM283" s="43"/>
      <c r="QCN283" s="43"/>
      <c r="QCO283" s="43"/>
      <c r="QCP283" s="43"/>
      <c r="QCQ283" s="43"/>
      <c r="QCR283" s="43"/>
      <c r="QCS283" s="43"/>
      <c r="QCT283" s="43"/>
      <c r="QCU283" s="43"/>
      <c r="QCV283" s="43"/>
      <c r="QCW283" s="43"/>
      <c r="QCX283" s="43"/>
      <c r="QCY283" s="43"/>
      <c r="QCZ283" s="43"/>
      <c r="QDA283" s="43"/>
      <c r="QDB283" s="43"/>
      <c r="QDC283" s="43"/>
      <c r="QDD283" s="43"/>
      <c r="QDE283" s="43"/>
      <c r="QDF283" s="43"/>
      <c r="QDG283" s="43"/>
      <c r="QDH283" s="43"/>
      <c r="QDI283" s="43"/>
      <c r="QDJ283" s="43"/>
      <c r="QDK283" s="43"/>
      <c r="QDL283" s="43"/>
      <c r="QDM283" s="43"/>
      <c r="QDN283" s="43"/>
      <c r="QDO283" s="43"/>
      <c r="QDP283" s="43"/>
      <c r="QDQ283" s="43"/>
      <c r="QDR283" s="43"/>
      <c r="QDS283" s="43"/>
      <c r="QDT283" s="43"/>
      <c r="QDU283" s="43"/>
      <c r="QDV283" s="43"/>
      <c r="QDW283" s="43"/>
      <c r="QDX283" s="43"/>
      <c r="QDY283" s="43"/>
      <c r="QDZ283" s="43"/>
      <c r="QEA283" s="43"/>
      <c r="QEB283" s="43"/>
      <c r="QEC283" s="43"/>
      <c r="QED283" s="43"/>
      <c r="QEE283" s="43"/>
      <c r="QEF283" s="43"/>
      <c r="QEG283" s="43"/>
      <c r="QEH283" s="43"/>
      <c r="QEI283" s="43"/>
      <c r="QEJ283" s="43"/>
      <c r="QEK283" s="43"/>
      <c r="QEL283" s="43"/>
      <c r="QEM283" s="43"/>
      <c r="QEN283" s="43"/>
      <c r="QEO283" s="43"/>
      <c r="QEP283" s="43"/>
      <c r="QEQ283" s="43"/>
      <c r="QER283" s="43"/>
      <c r="QES283" s="43"/>
      <c r="QET283" s="43"/>
      <c r="QEU283" s="43"/>
      <c r="QEV283" s="43"/>
      <c r="QEW283" s="43"/>
      <c r="QEX283" s="43"/>
      <c r="QEY283" s="43"/>
      <c r="QEZ283" s="43"/>
      <c r="QFA283" s="43"/>
      <c r="QFB283" s="43"/>
      <c r="QFC283" s="43"/>
      <c r="QFD283" s="43"/>
      <c r="QFE283" s="43"/>
      <c r="QFF283" s="43"/>
      <c r="QFG283" s="43"/>
      <c r="QFH283" s="43"/>
      <c r="QFI283" s="43"/>
      <c r="QFJ283" s="43"/>
      <c r="QFK283" s="43"/>
      <c r="QFL283" s="43"/>
      <c r="QFM283" s="43"/>
      <c r="QFN283" s="43"/>
      <c r="QFO283" s="43"/>
      <c r="QFP283" s="43"/>
      <c r="QFQ283" s="43"/>
      <c r="QFR283" s="43"/>
      <c r="QFS283" s="43"/>
      <c r="QFT283" s="43"/>
      <c r="QFU283" s="43"/>
      <c r="QFV283" s="43"/>
      <c r="QFW283" s="43"/>
      <c r="QFX283" s="43"/>
      <c r="QFY283" s="43"/>
      <c r="QFZ283" s="43"/>
      <c r="QGA283" s="43"/>
      <c r="QGB283" s="43"/>
      <c r="QGC283" s="43"/>
      <c r="QGD283" s="43"/>
      <c r="QGE283" s="43"/>
      <c r="QGF283" s="43"/>
      <c r="QGG283" s="43"/>
      <c r="QGH283" s="43"/>
      <c r="QGI283" s="43"/>
      <c r="QGJ283" s="43"/>
      <c r="QGK283" s="43"/>
      <c r="QGL283" s="43"/>
      <c r="QGM283" s="43"/>
      <c r="QGN283" s="43"/>
      <c r="QGO283" s="43"/>
      <c r="QGP283" s="43"/>
      <c r="QGQ283" s="43"/>
      <c r="QGR283" s="43"/>
      <c r="QGS283" s="43"/>
      <c r="QGT283" s="43"/>
      <c r="QGU283" s="43"/>
      <c r="QGV283" s="43"/>
      <c r="QGW283" s="43"/>
      <c r="QGX283" s="43"/>
      <c r="QGY283" s="43"/>
      <c r="QGZ283" s="43"/>
      <c r="QHA283" s="43"/>
      <c r="QHB283" s="43"/>
      <c r="QHC283" s="43"/>
      <c r="QHD283" s="43"/>
      <c r="QHE283" s="43"/>
      <c r="QHF283" s="43"/>
      <c r="QHG283" s="43"/>
      <c r="QHH283" s="43"/>
      <c r="QHI283" s="43"/>
      <c r="QHJ283" s="43"/>
      <c r="QHK283" s="43"/>
      <c r="QHL283" s="43"/>
      <c r="QHM283" s="43"/>
      <c r="QHN283" s="43"/>
      <c r="QHO283" s="43"/>
      <c r="QHP283" s="43"/>
      <c r="QHQ283" s="43"/>
      <c r="QHR283" s="43"/>
      <c r="QHS283" s="43"/>
      <c r="QHT283" s="43"/>
      <c r="QHU283" s="43"/>
      <c r="QHV283" s="43"/>
      <c r="QHW283" s="43"/>
      <c r="QHX283" s="43"/>
      <c r="QHY283" s="43"/>
      <c r="QHZ283" s="43"/>
      <c r="QIA283" s="43"/>
      <c r="QIB283" s="43"/>
      <c r="QIC283" s="43"/>
      <c r="QID283" s="43"/>
      <c r="QIE283" s="43"/>
      <c r="QIF283" s="43"/>
      <c r="QIG283" s="43"/>
      <c r="QIH283" s="43"/>
      <c r="QII283" s="43"/>
      <c r="QIJ283" s="43"/>
      <c r="QIK283" s="43"/>
      <c r="QIL283" s="43"/>
      <c r="QIM283" s="43"/>
      <c r="QIN283" s="43"/>
      <c r="QIO283" s="43"/>
      <c r="QIP283" s="43"/>
      <c r="QIQ283" s="43"/>
      <c r="QIR283" s="43"/>
      <c r="QIS283" s="43"/>
      <c r="QIT283" s="43"/>
      <c r="QIU283" s="43"/>
      <c r="QIV283" s="43"/>
      <c r="QIW283" s="43"/>
      <c r="QIX283" s="43"/>
      <c r="QIY283" s="43"/>
      <c r="QIZ283" s="43"/>
      <c r="QJA283" s="43"/>
      <c r="QJB283" s="43"/>
      <c r="QJC283" s="43"/>
      <c r="QJD283" s="43"/>
      <c r="QJE283" s="43"/>
      <c r="QJF283" s="43"/>
      <c r="QJG283" s="43"/>
      <c r="QJH283" s="43"/>
      <c r="QJI283" s="43"/>
      <c r="QJJ283" s="43"/>
      <c r="QJK283" s="43"/>
      <c r="QJL283" s="43"/>
      <c r="QJM283" s="43"/>
      <c r="QJN283" s="43"/>
      <c r="QJO283" s="43"/>
      <c r="QJP283" s="43"/>
      <c r="QJQ283" s="43"/>
      <c r="QJR283" s="43"/>
      <c r="QJS283" s="43"/>
      <c r="QJT283" s="43"/>
      <c r="QJU283" s="43"/>
      <c r="QJV283" s="43"/>
      <c r="QJW283" s="43"/>
      <c r="QJX283" s="43"/>
      <c r="QJY283" s="43"/>
      <c r="QJZ283" s="43"/>
      <c r="QKA283" s="43"/>
      <c r="QKB283" s="43"/>
      <c r="QKC283" s="43"/>
      <c r="QKD283" s="43"/>
      <c r="QKE283" s="43"/>
      <c r="QKF283" s="43"/>
      <c r="QKG283" s="43"/>
      <c r="QKH283" s="43"/>
      <c r="QKI283" s="43"/>
      <c r="QKJ283" s="43"/>
      <c r="QKK283" s="43"/>
      <c r="QKL283" s="43"/>
      <c r="QKM283" s="43"/>
      <c r="QKN283" s="43"/>
      <c r="QKO283" s="43"/>
      <c r="QKP283" s="43"/>
      <c r="QKQ283" s="43"/>
      <c r="QKR283" s="43"/>
      <c r="QKS283" s="43"/>
      <c r="QKT283" s="43"/>
      <c r="QKU283" s="43"/>
      <c r="QKV283" s="43"/>
      <c r="QKW283" s="43"/>
      <c r="QKX283" s="43"/>
      <c r="QKY283" s="43"/>
      <c r="QKZ283" s="43"/>
      <c r="QLA283" s="43"/>
      <c r="QLB283" s="43"/>
      <c r="QLC283" s="43"/>
      <c r="QLD283" s="43"/>
      <c r="QLE283" s="43"/>
      <c r="QLF283" s="43"/>
      <c r="QLG283" s="43"/>
      <c r="QLH283" s="43"/>
      <c r="QLI283" s="43"/>
      <c r="QLJ283" s="43"/>
      <c r="QLK283" s="43"/>
      <c r="QLL283" s="43"/>
      <c r="QLM283" s="43"/>
      <c r="QLN283" s="43"/>
      <c r="QLO283" s="43"/>
      <c r="QLP283" s="43"/>
      <c r="QLQ283" s="43"/>
      <c r="QLR283" s="43"/>
      <c r="QLS283" s="43"/>
      <c r="QLT283" s="43"/>
      <c r="QLU283" s="43"/>
      <c r="QLV283" s="43"/>
      <c r="QLW283" s="43"/>
      <c r="QLX283" s="43"/>
      <c r="QLY283" s="43"/>
      <c r="QLZ283" s="43"/>
      <c r="QMA283" s="43"/>
      <c r="QMB283" s="43"/>
      <c r="QMC283" s="43"/>
      <c r="QMD283" s="43"/>
      <c r="QME283" s="43"/>
      <c r="QMF283" s="43"/>
      <c r="QMG283" s="43"/>
      <c r="QMH283" s="43"/>
      <c r="QMI283" s="43"/>
      <c r="QMJ283" s="43"/>
      <c r="QMK283" s="43"/>
      <c r="QML283" s="43"/>
      <c r="QMM283" s="43"/>
      <c r="QMN283" s="43"/>
      <c r="QMO283" s="43"/>
      <c r="QMP283" s="43"/>
      <c r="QMQ283" s="43"/>
      <c r="QMR283" s="43"/>
      <c r="QMS283" s="43"/>
      <c r="QMT283" s="43"/>
      <c r="QMU283" s="43"/>
      <c r="QMV283" s="43"/>
      <c r="QMW283" s="43"/>
      <c r="QMX283" s="43"/>
      <c r="QMY283" s="43"/>
      <c r="QMZ283" s="43"/>
      <c r="QNA283" s="43"/>
      <c r="QNB283" s="43"/>
      <c r="QNC283" s="43"/>
      <c r="QND283" s="43"/>
      <c r="QNE283" s="43"/>
      <c r="QNF283" s="43"/>
      <c r="QNG283" s="43"/>
      <c r="QNH283" s="43"/>
      <c r="QNI283" s="43"/>
      <c r="QNJ283" s="43"/>
      <c r="QNK283" s="43"/>
      <c r="QNL283" s="43"/>
      <c r="QNM283" s="43"/>
      <c r="QNN283" s="43"/>
      <c r="QNO283" s="43"/>
      <c r="QNP283" s="43"/>
      <c r="QNQ283" s="43"/>
      <c r="QNR283" s="43"/>
      <c r="QNS283" s="43"/>
      <c r="QNT283" s="43"/>
      <c r="QNU283" s="43"/>
      <c r="QNV283" s="43"/>
      <c r="QNW283" s="43"/>
      <c r="QNX283" s="43"/>
      <c r="QNY283" s="43"/>
      <c r="QNZ283" s="43"/>
      <c r="QOA283" s="43"/>
      <c r="QOB283" s="43"/>
      <c r="QOC283" s="43"/>
      <c r="QOD283" s="43"/>
      <c r="QOE283" s="43"/>
      <c r="QOF283" s="43"/>
      <c r="QOG283" s="43"/>
      <c r="QOH283" s="43"/>
      <c r="QOI283" s="43"/>
      <c r="QOJ283" s="43"/>
      <c r="QOK283" s="43"/>
      <c r="QOL283" s="43"/>
      <c r="QOM283" s="43"/>
      <c r="QON283" s="43"/>
      <c r="QOO283" s="43"/>
      <c r="QOP283" s="43"/>
      <c r="QOQ283" s="43"/>
      <c r="QOR283" s="43"/>
      <c r="QOS283" s="43"/>
      <c r="QOT283" s="43"/>
      <c r="QOU283" s="43"/>
      <c r="QOV283" s="43"/>
      <c r="QOW283" s="43"/>
      <c r="QOX283" s="43"/>
      <c r="QOY283" s="43"/>
      <c r="QOZ283" s="43"/>
      <c r="QPA283" s="43"/>
      <c r="QPB283" s="43"/>
      <c r="QPC283" s="43"/>
      <c r="QPD283" s="43"/>
      <c r="QPE283" s="43"/>
      <c r="QPF283" s="43"/>
      <c r="QPG283" s="43"/>
      <c r="QPH283" s="43"/>
      <c r="QPI283" s="43"/>
      <c r="QPJ283" s="43"/>
      <c r="QPK283" s="43"/>
      <c r="QPL283" s="43"/>
      <c r="QPM283" s="43"/>
      <c r="QPN283" s="43"/>
      <c r="QPO283" s="43"/>
      <c r="QPP283" s="43"/>
      <c r="QPQ283" s="43"/>
      <c r="QPR283" s="43"/>
      <c r="QPS283" s="43"/>
      <c r="QPT283" s="43"/>
      <c r="QPU283" s="43"/>
      <c r="QPV283" s="43"/>
      <c r="QPW283" s="43"/>
      <c r="QPX283" s="43"/>
      <c r="QPY283" s="43"/>
      <c r="QPZ283" s="43"/>
      <c r="QQA283" s="43"/>
      <c r="QQB283" s="43"/>
      <c r="QQC283" s="43"/>
      <c r="QQD283" s="43"/>
      <c r="QQE283" s="43"/>
      <c r="QQF283" s="43"/>
      <c r="QQG283" s="43"/>
      <c r="QQH283" s="43"/>
      <c r="QQI283" s="43"/>
      <c r="QQJ283" s="43"/>
      <c r="QQK283" s="43"/>
      <c r="QQL283" s="43"/>
      <c r="QQM283" s="43"/>
      <c r="QQN283" s="43"/>
      <c r="QQO283" s="43"/>
      <c r="QQP283" s="43"/>
      <c r="QQQ283" s="43"/>
      <c r="QQR283" s="43"/>
      <c r="QQS283" s="43"/>
      <c r="QQT283" s="43"/>
      <c r="QQU283" s="43"/>
      <c r="QQV283" s="43"/>
      <c r="QQW283" s="43"/>
      <c r="QQX283" s="43"/>
      <c r="QQY283" s="43"/>
      <c r="QQZ283" s="43"/>
      <c r="QRA283" s="43"/>
      <c r="QRB283" s="43"/>
      <c r="QRC283" s="43"/>
      <c r="QRD283" s="43"/>
      <c r="QRE283" s="43"/>
      <c r="QRF283" s="43"/>
      <c r="QRG283" s="43"/>
      <c r="QRH283" s="43"/>
      <c r="QRI283" s="43"/>
      <c r="QRJ283" s="43"/>
      <c r="QRK283" s="43"/>
      <c r="QRL283" s="43"/>
      <c r="QRM283" s="43"/>
      <c r="QRN283" s="43"/>
      <c r="QRO283" s="43"/>
      <c r="QRP283" s="43"/>
      <c r="QRQ283" s="43"/>
      <c r="QRR283" s="43"/>
      <c r="QRS283" s="43"/>
      <c r="QRT283" s="43"/>
      <c r="QRU283" s="43"/>
      <c r="QRV283" s="43"/>
      <c r="QRW283" s="43"/>
      <c r="QRX283" s="43"/>
      <c r="QRY283" s="43"/>
      <c r="QRZ283" s="43"/>
      <c r="QSA283" s="43"/>
      <c r="QSB283" s="43"/>
      <c r="QSC283" s="43"/>
      <c r="QSD283" s="43"/>
      <c r="QSE283" s="43"/>
      <c r="QSF283" s="43"/>
      <c r="QSG283" s="43"/>
      <c r="QSH283" s="43"/>
      <c r="QSI283" s="43"/>
      <c r="QSJ283" s="43"/>
      <c r="QSK283" s="43"/>
      <c r="QSL283" s="43"/>
      <c r="QSM283" s="43"/>
      <c r="QSN283" s="43"/>
      <c r="QSO283" s="43"/>
      <c r="QSP283" s="43"/>
      <c r="QSQ283" s="43"/>
      <c r="QSR283" s="43"/>
      <c r="QSS283" s="43"/>
      <c r="QST283" s="43"/>
      <c r="QSU283" s="43"/>
      <c r="QSV283" s="43"/>
      <c r="QSW283" s="43"/>
      <c r="QSX283" s="43"/>
      <c r="QSY283" s="43"/>
      <c r="QSZ283" s="43"/>
      <c r="QTA283" s="43"/>
      <c r="QTB283" s="43"/>
      <c r="QTC283" s="43"/>
      <c r="QTD283" s="43"/>
      <c r="QTE283" s="43"/>
      <c r="QTF283" s="43"/>
      <c r="QTG283" s="43"/>
      <c r="QTH283" s="43"/>
      <c r="QTI283" s="43"/>
      <c r="QTJ283" s="43"/>
      <c r="QTK283" s="43"/>
      <c r="QTL283" s="43"/>
      <c r="QTM283" s="43"/>
      <c r="QTN283" s="43"/>
      <c r="QTO283" s="43"/>
      <c r="QTP283" s="43"/>
      <c r="QTQ283" s="43"/>
      <c r="QTR283" s="43"/>
      <c r="QTS283" s="43"/>
      <c r="QTT283" s="43"/>
      <c r="QTU283" s="43"/>
      <c r="QTV283" s="43"/>
      <c r="QTW283" s="43"/>
      <c r="QTX283" s="43"/>
      <c r="QTY283" s="43"/>
      <c r="QTZ283" s="43"/>
      <c r="QUA283" s="43"/>
      <c r="QUB283" s="43"/>
      <c r="QUC283" s="43"/>
      <c r="QUD283" s="43"/>
      <c r="QUE283" s="43"/>
      <c r="QUF283" s="43"/>
      <c r="QUG283" s="43"/>
      <c r="QUH283" s="43"/>
      <c r="QUI283" s="43"/>
      <c r="QUJ283" s="43"/>
      <c r="QUK283" s="43"/>
      <c r="QUL283" s="43"/>
      <c r="QUM283" s="43"/>
      <c r="QUN283" s="43"/>
      <c r="QUO283" s="43"/>
      <c r="QUP283" s="43"/>
      <c r="QUQ283" s="43"/>
      <c r="QUR283" s="43"/>
      <c r="QUS283" s="43"/>
      <c r="QUT283" s="43"/>
      <c r="QUU283" s="43"/>
      <c r="QUV283" s="43"/>
      <c r="QUW283" s="43"/>
      <c r="QUX283" s="43"/>
      <c r="QUY283" s="43"/>
      <c r="QUZ283" s="43"/>
      <c r="QVA283" s="43"/>
      <c r="QVB283" s="43"/>
      <c r="QVC283" s="43"/>
      <c r="QVD283" s="43"/>
      <c r="QVE283" s="43"/>
      <c r="QVF283" s="43"/>
      <c r="QVG283" s="43"/>
      <c r="QVH283" s="43"/>
      <c r="QVI283" s="43"/>
      <c r="QVJ283" s="43"/>
      <c r="QVK283" s="43"/>
      <c r="QVL283" s="43"/>
      <c r="QVM283" s="43"/>
      <c r="QVN283" s="43"/>
      <c r="QVO283" s="43"/>
      <c r="QVP283" s="43"/>
      <c r="QVQ283" s="43"/>
      <c r="QVR283" s="43"/>
      <c r="QVS283" s="43"/>
      <c r="QVT283" s="43"/>
      <c r="QVU283" s="43"/>
      <c r="QVV283" s="43"/>
      <c r="QVW283" s="43"/>
      <c r="QVX283" s="43"/>
      <c r="QVY283" s="43"/>
      <c r="QVZ283" s="43"/>
      <c r="QWA283" s="43"/>
      <c r="QWB283" s="43"/>
      <c r="QWC283" s="43"/>
      <c r="QWD283" s="43"/>
      <c r="QWE283" s="43"/>
      <c r="QWF283" s="43"/>
      <c r="QWG283" s="43"/>
      <c r="QWH283" s="43"/>
      <c r="QWI283" s="43"/>
      <c r="QWJ283" s="43"/>
      <c r="QWK283" s="43"/>
      <c r="QWL283" s="43"/>
      <c r="QWM283" s="43"/>
      <c r="QWN283" s="43"/>
      <c r="QWO283" s="43"/>
      <c r="QWP283" s="43"/>
      <c r="QWQ283" s="43"/>
      <c r="QWR283" s="43"/>
      <c r="QWS283" s="43"/>
      <c r="QWT283" s="43"/>
      <c r="QWU283" s="43"/>
      <c r="QWV283" s="43"/>
      <c r="QWW283" s="43"/>
      <c r="QWX283" s="43"/>
      <c r="QWY283" s="43"/>
      <c r="QWZ283" s="43"/>
      <c r="QXA283" s="43"/>
      <c r="QXB283" s="43"/>
      <c r="QXC283" s="43"/>
      <c r="QXD283" s="43"/>
      <c r="QXE283" s="43"/>
      <c r="QXF283" s="43"/>
      <c r="QXG283" s="43"/>
      <c r="QXH283" s="43"/>
      <c r="QXI283" s="43"/>
      <c r="QXJ283" s="43"/>
      <c r="QXK283" s="43"/>
      <c r="QXL283" s="43"/>
      <c r="QXM283" s="43"/>
      <c r="QXN283" s="43"/>
      <c r="QXO283" s="43"/>
      <c r="QXP283" s="43"/>
      <c r="QXQ283" s="43"/>
      <c r="QXR283" s="43"/>
      <c r="QXS283" s="43"/>
      <c r="QXT283" s="43"/>
      <c r="QXU283" s="43"/>
      <c r="QXV283" s="43"/>
      <c r="QXW283" s="43"/>
      <c r="QXX283" s="43"/>
      <c r="QXY283" s="43"/>
      <c r="QXZ283" s="43"/>
      <c r="QYA283" s="43"/>
      <c r="QYB283" s="43"/>
      <c r="QYC283" s="43"/>
      <c r="QYD283" s="43"/>
      <c r="QYE283" s="43"/>
      <c r="QYF283" s="43"/>
      <c r="QYG283" s="43"/>
      <c r="QYH283" s="43"/>
      <c r="QYI283" s="43"/>
      <c r="QYJ283" s="43"/>
      <c r="QYK283" s="43"/>
      <c r="QYL283" s="43"/>
      <c r="QYM283" s="43"/>
      <c r="QYN283" s="43"/>
      <c r="QYO283" s="43"/>
      <c r="QYP283" s="43"/>
      <c r="QYQ283" s="43"/>
      <c r="QYR283" s="43"/>
      <c r="QYS283" s="43"/>
      <c r="QYT283" s="43"/>
      <c r="QYU283" s="43"/>
      <c r="QYV283" s="43"/>
      <c r="QYW283" s="43"/>
      <c r="QYX283" s="43"/>
      <c r="QYY283" s="43"/>
      <c r="QYZ283" s="43"/>
      <c r="QZA283" s="43"/>
      <c r="QZB283" s="43"/>
      <c r="QZC283" s="43"/>
      <c r="QZD283" s="43"/>
      <c r="QZE283" s="43"/>
      <c r="QZF283" s="43"/>
      <c r="QZG283" s="43"/>
      <c r="QZH283" s="43"/>
      <c r="QZI283" s="43"/>
      <c r="QZJ283" s="43"/>
      <c r="QZK283" s="43"/>
      <c r="QZL283" s="43"/>
      <c r="QZM283" s="43"/>
      <c r="QZN283" s="43"/>
      <c r="QZO283" s="43"/>
      <c r="QZP283" s="43"/>
      <c r="QZQ283" s="43"/>
      <c r="QZR283" s="43"/>
      <c r="QZS283" s="43"/>
      <c r="QZT283" s="43"/>
      <c r="QZU283" s="43"/>
      <c r="QZV283" s="43"/>
      <c r="QZW283" s="43"/>
      <c r="QZX283" s="43"/>
      <c r="QZY283" s="43"/>
      <c r="QZZ283" s="43"/>
      <c r="RAA283" s="43"/>
      <c r="RAB283" s="43"/>
      <c r="RAC283" s="43"/>
      <c r="RAD283" s="43"/>
      <c r="RAE283" s="43"/>
      <c r="RAF283" s="43"/>
      <c r="RAG283" s="43"/>
      <c r="RAH283" s="43"/>
      <c r="RAI283" s="43"/>
      <c r="RAJ283" s="43"/>
      <c r="RAK283" s="43"/>
      <c r="RAL283" s="43"/>
      <c r="RAM283" s="43"/>
      <c r="RAN283" s="43"/>
      <c r="RAO283" s="43"/>
      <c r="RAP283" s="43"/>
      <c r="RAQ283" s="43"/>
      <c r="RAR283" s="43"/>
      <c r="RAS283" s="43"/>
      <c r="RAT283" s="43"/>
      <c r="RAU283" s="43"/>
      <c r="RAV283" s="43"/>
      <c r="RAW283" s="43"/>
      <c r="RAX283" s="43"/>
      <c r="RAY283" s="43"/>
      <c r="RAZ283" s="43"/>
      <c r="RBA283" s="43"/>
      <c r="RBB283" s="43"/>
      <c r="RBC283" s="43"/>
      <c r="RBD283" s="43"/>
      <c r="RBE283" s="43"/>
      <c r="RBF283" s="43"/>
      <c r="RBG283" s="43"/>
      <c r="RBH283" s="43"/>
      <c r="RBI283" s="43"/>
      <c r="RBJ283" s="43"/>
      <c r="RBK283" s="43"/>
      <c r="RBL283" s="43"/>
      <c r="RBM283" s="43"/>
      <c r="RBN283" s="43"/>
      <c r="RBO283" s="43"/>
      <c r="RBP283" s="43"/>
      <c r="RBQ283" s="43"/>
      <c r="RBR283" s="43"/>
      <c r="RBS283" s="43"/>
      <c r="RBT283" s="43"/>
      <c r="RBU283" s="43"/>
      <c r="RBV283" s="43"/>
      <c r="RBW283" s="43"/>
      <c r="RBX283" s="43"/>
      <c r="RBY283" s="43"/>
      <c r="RBZ283" s="43"/>
      <c r="RCA283" s="43"/>
      <c r="RCB283" s="43"/>
      <c r="RCC283" s="43"/>
      <c r="RCD283" s="43"/>
      <c r="RCE283" s="43"/>
      <c r="RCF283" s="43"/>
      <c r="RCG283" s="43"/>
      <c r="RCH283" s="43"/>
      <c r="RCI283" s="43"/>
      <c r="RCJ283" s="43"/>
      <c r="RCK283" s="43"/>
      <c r="RCL283" s="43"/>
      <c r="RCM283" s="43"/>
      <c r="RCN283" s="43"/>
      <c r="RCO283" s="43"/>
      <c r="RCP283" s="43"/>
      <c r="RCQ283" s="43"/>
      <c r="RCR283" s="43"/>
      <c r="RCS283" s="43"/>
      <c r="RCT283" s="43"/>
      <c r="RCU283" s="43"/>
      <c r="RCV283" s="43"/>
      <c r="RCW283" s="43"/>
      <c r="RCX283" s="43"/>
      <c r="RCY283" s="43"/>
      <c r="RCZ283" s="43"/>
      <c r="RDA283" s="43"/>
      <c r="RDB283" s="43"/>
      <c r="RDC283" s="43"/>
      <c r="RDD283" s="43"/>
      <c r="RDE283" s="43"/>
      <c r="RDF283" s="43"/>
      <c r="RDG283" s="43"/>
      <c r="RDH283" s="43"/>
      <c r="RDI283" s="43"/>
      <c r="RDJ283" s="43"/>
      <c r="RDK283" s="43"/>
      <c r="RDL283" s="43"/>
      <c r="RDM283" s="43"/>
      <c r="RDN283" s="43"/>
      <c r="RDO283" s="43"/>
      <c r="RDP283" s="43"/>
      <c r="RDQ283" s="43"/>
      <c r="RDR283" s="43"/>
      <c r="RDS283" s="43"/>
      <c r="RDT283" s="43"/>
      <c r="RDU283" s="43"/>
      <c r="RDV283" s="43"/>
      <c r="RDW283" s="43"/>
      <c r="RDX283" s="43"/>
      <c r="RDY283" s="43"/>
      <c r="RDZ283" s="43"/>
      <c r="REA283" s="43"/>
      <c r="REB283" s="43"/>
      <c r="REC283" s="43"/>
      <c r="RED283" s="43"/>
      <c r="REE283" s="43"/>
      <c r="REF283" s="43"/>
      <c r="REG283" s="43"/>
      <c r="REH283" s="43"/>
      <c r="REI283" s="43"/>
      <c r="REJ283" s="43"/>
      <c r="REK283" s="43"/>
      <c r="REL283" s="43"/>
      <c r="REM283" s="43"/>
      <c r="REN283" s="43"/>
      <c r="REO283" s="43"/>
      <c r="REP283" s="43"/>
      <c r="REQ283" s="43"/>
      <c r="RER283" s="43"/>
      <c r="RES283" s="43"/>
      <c r="RET283" s="43"/>
      <c r="REU283" s="43"/>
      <c r="REV283" s="43"/>
      <c r="REW283" s="43"/>
      <c r="REX283" s="43"/>
      <c r="REY283" s="43"/>
      <c r="REZ283" s="43"/>
      <c r="RFA283" s="43"/>
      <c r="RFB283" s="43"/>
      <c r="RFC283" s="43"/>
      <c r="RFD283" s="43"/>
      <c r="RFE283" s="43"/>
      <c r="RFF283" s="43"/>
      <c r="RFG283" s="43"/>
      <c r="RFH283" s="43"/>
      <c r="RFI283" s="43"/>
      <c r="RFJ283" s="43"/>
      <c r="RFK283" s="43"/>
      <c r="RFL283" s="43"/>
      <c r="RFM283" s="43"/>
      <c r="RFN283" s="43"/>
      <c r="RFO283" s="43"/>
      <c r="RFP283" s="43"/>
      <c r="RFQ283" s="43"/>
      <c r="RFR283" s="43"/>
      <c r="RFS283" s="43"/>
      <c r="RFT283" s="43"/>
      <c r="RFU283" s="43"/>
      <c r="RFV283" s="43"/>
      <c r="RFW283" s="43"/>
      <c r="RFX283" s="43"/>
      <c r="RFY283" s="43"/>
      <c r="RFZ283" s="43"/>
      <c r="RGA283" s="43"/>
      <c r="RGB283" s="43"/>
      <c r="RGC283" s="43"/>
      <c r="RGD283" s="43"/>
      <c r="RGE283" s="43"/>
      <c r="RGF283" s="43"/>
      <c r="RGG283" s="43"/>
      <c r="RGH283" s="43"/>
      <c r="RGI283" s="43"/>
      <c r="RGJ283" s="43"/>
      <c r="RGK283" s="43"/>
      <c r="RGL283" s="43"/>
      <c r="RGM283" s="43"/>
      <c r="RGN283" s="43"/>
      <c r="RGO283" s="43"/>
      <c r="RGP283" s="43"/>
      <c r="RGQ283" s="43"/>
      <c r="RGR283" s="43"/>
      <c r="RGS283" s="43"/>
      <c r="RGT283" s="43"/>
      <c r="RGU283" s="43"/>
      <c r="RGV283" s="43"/>
      <c r="RGW283" s="43"/>
      <c r="RGX283" s="43"/>
      <c r="RGY283" s="43"/>
      <c r="RGZ283" s="43"/>
      <c r="RHA283" s="43"/>
      <c r="RHB283" s="43"/>
      <c r="RHC283" s="43"/>
      <c r="RHD283" s="43"/>
      <c r="RHE283" s="43"/>
      <c r="RHF283" s="43"/>
      <c r="RHG283" s="43"/>
      <c r="RHH283" s="43"/>
      <c r="RHI283" s="43"/>
      <c r="RHJ283" s="43"/>
      <c r="RHK283" s="43"/>
      <c r="RHL283" s="43"/>
      <c r="RHM283" s="43"/>
      <c r="RHN283" s="43"/>
      <c r="RHO283" s="43"/>
      <c r="RHP283" s="43"/>
      <c r="RHQ283" s="43"/>
      <c r="RHR283" s="43"/>
      <c r="RHS283" s="43"/>
      <c r="RHT283" s="43"/>
      <c r="RHU283" s="43"/>
      <c r="RHV283" s="43"/>
      <c r="RHW283" s="43"/>
      <c r="RHX283" s="43"/>
      <c r="RHY283" s="43"/>
      <c r="RHZ283" s="43"/>
      <c r="RIA283" s="43"/>
      <c r="RIB283" s="43"/>
      <c r="RIC283" s="43"/>
      <c r="RID283" s="43"/>
      <c r="RIE283" s="43"/>
      <c r="RIF283" s="43"/>
      <c r="RIG283" s="43"/>
      <c r="RIH283" s="43"/>
      <c r="RII283" s="43"/>
      <c r="RIJ283" s="43"/>
      <c r="RIK283" s="43"/>
      <c r="RIL283" s="43"/>
      <c r="RIM283" s="43"/>
      <c r="RIN283" s="43"/>
      <c r="RIO283" s="43"/>
      <c r="RIP283" s="43"/>
      <c r="RIQ283" s="43"/>
      <c r="RIR283" s="43"/>
      <c r="RIS283" s="43"/>
      <c r="RIT283" s="43"/>
      <c r="RIU283" s="43"/>
      <c r="RIV283" s="43"/>
      <c r="RIW283" s="43"/>
      <c r="RIX283" s="43"/>
      <c r="RIY283" s="43"/>
      <c r="RIZ283" s="43"/>
      <c r="RJA283" s="43"/>
      <c r="RJB283" s="43"/>
      <c r="RJC283" s="43"/>
      <c r="RJD283" s="43"/>
      <c r="RJE283" s="43"/>
      <c r="RJF283" s="43"/>
      <c r="RJG283" s="43"/>
      <c r="RJH283" s="43"/>
      <c r="RJI283" s="43"/>
      <c r="RJJ283" s="43"/>
      <c r="RJK283" s="43"/>
      <c r="RJL283" s="43"/>
      <c r="RJM283" s="43"/>
      <c r="RJN283" s="43"/>
      <c r="RJO283" s="43"/>
      <c r="RJP283" s="43"/>
      <c r="RJQ283" s="43"/>
      <c r="RJR283" s="43"/>
      <c r="RJS283" s="43"/>
      <c r="RJT283" s="43"/>
      <c r="RJU283" s="43"/>
      <c r="RJV283" s="43"/>
      <c r="RJW283" s="43"/>
      <c r="RJX283" s="43"/>
      <c r="RJY283" s="43"/>
      <c r="RJZ283" s="43"/>
      <c r="RKA283" s="43"/>
      <c r="RKB283" s="43"/>
      <c r="RKC283" s="43"/>
      <c r="RKD283" s="43"/>
      <c r="RKE283" s="43"/>
      <c r="RKF283" s="43"/>
      <c r="RKG283" s="43"/>
      <c r="RKH283" s="43"/>
      <c r="RKI283" s="43"/>
      <c r="RKJ283" s="43"/>
      <c r="RKK283" s="43"/>
      <c r="RKL283" s="43"/>
      <c r="RKM283" s="43"/>
      <c r="RKN283" s="43"/>
      <c r="RKO283" s="43"/>
      <c r="RKP283" s="43"/>
      <c r="RKQ283" s="43"/>
      <c r="RKR283" s="43"/>
      <c r="RKS283" s="43"/>
      <c r="RKT283" s="43"/>
      <c r="RKU283" s="43"/>
      <c r="RKV283" s="43"/>
      <c r="RKW283" s="43"/>
      <c r="RKX283" s="43"/>
      <c r="RKY283" s="43"/>
      <c r="RKZ283" s="43"/>
      <c r="RLA283" s="43"/>
      <c r="RLB283" s="43"/>
      <c r="RLC283" s="43"/>
      <c r="RLD283" s="43"/>
      <c r="RLE283" s="43"/>
      <c r="RLF283" s="43"/>
      <c r="RLG283" s="43"/>
      <c r="RLH283" s="43"/>
      <c r="RLI283" s="43"/>
      <c r="RLJ283" s="43"/>
      <c r="RLK283" s="43"/>
      <c r="RLL283" s="43"/>
      <c r="RLM283" s="43"/>
      <c r="RLN283" s="43"/>
      <c r="RLO283" s="43"/>
      <c r="RLP283" s="43"/>
      <c r="RLQ283" s="43"/>
      <c r="RLR283" s="43"/>
      <c r="RLS283" s="43"/>
      <c r="RLT283" s="43"/>
      <c r="RLU283" s="43"/>
      <c r="RLV283" s="43"/>
      <c r="RLW283" s="43"/>
      <c r="RLX283" s="43"/>
      <c r="RLY283" s="43"/>
      <c r="RLZ283" s="43"/>
      <c r="RMA283" s="43"/>
      <c r="RMB283" s="43"/>
      <c r="RMC283" s="43"/>
      <c r="RMD283" s="43"/>
      <c r="RME283" s="43"/>
      <c r="RMF283" s="43"/>
      <c r="RMG283" s="43"/>
      <c r="RMH283" s="43"/>
      <c r="RMI283" s="43"/>
      <c r="RMJ283" s="43"/>
      <c r="RMK283" s="43"/>
      <c r="RML283" s="43"/>
      <c r="RMM283" s="43"/>
      <c r="RMN283" s="43"/>
      <c r="RMO283" s="43"/>
      <c r="RMP283" s="43"/>
      <c r="RMQ283" s="43"/>
      <c r="RMR283" s="43"/>
      <c r="RMS283" s="43"/>
      <c r="RMT283" s="43"/>
      <c r="RMU283" s="43"/>
      <c r="RMV283" s="43"/>
      <c r="RMW283" s="43"/>
      <c r="RMX283" s="43"/>
      <c r="RMY283" s="43"/>
      <c r="RMZ283" s="43"/>
      <c r="RNA283" s="43"/>
      <c r="RNB283" s="43"/>
      <c r="RNC283" s="43"/>
      <c r="RND283" s="43"/>
      <c r="RNE283" s="43"/>
      <c r="RNF283" s="43"/>
      <c r="RNG283" s="43"/>
      <c r="RNH283" s="43"/>
      <c r="RNI283" s="43"/>
      <c r="RNJ283" s="43"/>
      <c r="RNK283" s="43"/>
      <c r="RNL283" s="43"/>
      <c r="RNM283" s="43"/>
      <c r="RNN283" s="43"/>
      <c r="RNO283" s="43"/>
      <c r="RNP283" s="43"/>
      <c r="RNQ283" s="43"/>
      <c r="RNR283" s="43"/>
      <c r="RNS283" s="43"/>
      <c r="RNT283" s="43"/>
      <c r="RNU283" s="43"/>
      <c r="RNV283" s="43"/>
      <c r="RNW283" s="43"/>
      <c r="RNX283" s="43"/>
      <c r="RNY283" s="43"/>
      <c r="RNZ283" s="43"/>
      <c r="ROA283" s="43"/>
      <c r="ROB283" s="43"/>
      <c r="ROC283" s="43"/>
      <c r="ROD283" s="43"/>
      <c r="ROE283" s="43"/>
      <c r="ROF283" s="43"/>
      <c r="ROG283" s="43"/>
      <c r="ROH283" s="43"/>
      <c r="ROI283" s="43"/>
      <c r="ROJ283" s="43"/>
      <c r="ROK283" s="43"/>
      <c r="ROL283" s="43"/>
      <c r="ROM283" s="43"/>
      <c r="RON283" s="43"/>
      <c r="ROO283" s="43"/>
      <c r="ROP283" s="43"/>
      <c r="ROQ283" s="43"/>
      <c r="ROR283" s="43"/>
      <c r="ROS283" s="43"/>
      <c r="ROT283" s="43"/>
      <c r="ROU283" s="43"/>
      <c r="ROV283" s="43"/>
      <c r="ROW283" s="43"/>
      <c r="ROX283" s="43"/>
      <c r="ROY283" s="43"/>
      <c r="ROZ283" s="43"/>
      <c r="RPA283" s="43"/>
      <c r="RPB283" s="43"/>
      <c r="RPC283" s="43"/>
      <c r="RPD283" s="43"/>
      <c r="RPE283" s="43"/>
      <c r="RPF283" s="43"/>
      <c r="RPG283" s="43"/>
      <c r="RPH283" s="43"/>
      <c r="RPI283" s="43"/>
      <c r="RPJ283" s="43"/>
      <c r="RPK283" s="43"/>
      <c r="RPL283" s="43"/>
      <c r="RPM283" s="43"/>
      <c r="RPN283" s="43"/>
      <c r="RPO283" s="43"/>
      <c r="RPP283" s="43"/>
      <c r="RPQ283" s="43"/>
      <c r="RPR283" s="43"/>
      <c r="RPS283" s="43"/>
      <c r="RPT283" s="43"/>
      <c r="RPU283" s="43"/>
      <c r="RPV283" s="43"/>
      <c r="RPW283" s="43"/>
      <c r="RPX283" s="43"/>
      <c r="RPY283" s="43"/>
      <c r="RPZ283" s="43"/>
      <c r="RQA283" s="43"/>
      <c r="RQB283" s="43"/>
      <c r="RQC283" s="43"/>
      <c r="RQD283" s="43"/>
      <c r="RQE283" s="43"/>
      <c r="RQF283" s="43"/>
      <c r="RQG283" s="43"/>
      <c r="RQH283" s="43"/>
      <c r="RQI283" s="43"/>
      <c r="RQJ283" s="43"/>
      <c r="RQK283" s="43"/>
      <c r="RQL283" s="43"/>
      <c r="RQM283" s="43"/>
      <c r="RQN283" s="43"/>
      <c r="RQO283" s="43"/>
      <c r="RQP283" s="43"/>
      <c r="RQQ283" s="43"/>
      <c r="RQR283" s="43"/>
      <c r="RQS283" s="43"/>
      <c r="RQT283" s="43"/>
      <c r="RQU283" s="43"/>
      <c r="RQV283" s="43"/>
      <c r="RQW283" s="43"/>
      <c r="RQX283" s="43"/>
      <c r="RQY283" s="43"/>
      <c r="RQZ283" s="43"/>
      <c r="RRA283" s="43"/>
      <c r="RRB283" s="43"/>
      <c r="RRC283" s="43"/>
      <c r="RRD283" s="43"/>
      <c r="RRE283" s="43"/>
      <c r="RRF283" s="43"/>
      <c r="RRG283" s="43"/>
      <c r="RRH283" s="43"/>
      <c r="RRI283" s="43"/>
      <c r="RRJ283" s="43"/>
      <c r="RRK283" s="43"/>
      <c r="RRL283" s="43"/>
      <c r="RRM283" s="43"/>
      <c r="RRN283" s="43"/>
      <c r="RRO283" s="43"/>
      <c r="RRP283" s="43"/>
      <c r="RRQ283" s="43"/>
      <c r="RRR283" s="43"/>
      <c r="RRS283" s="43"/>
      <c r="RRT283" s="43"/>
      <c r="RRU283" s="43"/>
      <c r="RRV283" s="43"/>
      <c r="RRW283" s="43"/>
      <c r="RRX283" s="43"/>
      <c r="RRY283" s="43"/>
      <c r="RRZ283" s="43"/>
      <c r="RSA283" s="43"/>
      <c r="RSB283" s="43"/>
      <c r="RSC283" s="43"/>
      <c r="RSD283" s="43"/>
      <c r="RSE283" s="43"/>
      <c r="RSF283" s="43"/>
      <c r="RSG283" s="43"/>
      <c r="RSH283" s="43"/>
      <c r="RSI283" s="43"/>
      <c r="RSJ283" s="43"/>
      <c r="RSK283" s="43"/>
      <c r="RSL283" s="43"/>
      <c r="RSM283" s="43"/>
      <c r="RSN283" s="43"/>
      <c r="RSO283" s="43"/>
      <c r="RSP283" s="43"/>
      <c r="RSQ283" s="43"/>
      <c r="RSR283" s="43"/>
      <c r="RSS283" s="43"/>
      <c r="RST283" s="43"/>
      <c r="RSU283" s="43"/>
      <c r="RSV283" s="43"/>
      <c r="RSW283" s="43"/>
      <c r="RSX283" s="43"/>
      <c r="RSY283" s="43"/>
      <c r="RSZ283" s="43"/>
      <c r="RTA283" s="43"/>
      <c r="RTB283" s="43"/>
      <c r="RTC283" s="43"/>
      <c r="RTD283" s="43"/>
      <c r="RTE283" s="43"/>
      <c r="RTF283" s="43"/>
      <c r="RTG283" s="43"/>
      <c r="RTH283" s="43"/>
      <c r="RTI283" s="43"/>
      <c r="RTJ283" s="43"/>
      <c r="RTK283" s="43"/>
      <c r="RTL283" s="43"/>
      <c r="RTM283" s="43"/>
      <c r="RTN283" s="43"/>
      <c r="RTO283" s="43"/>
      <c r="RTP283" s="43"/>
      <c r="RTQ283" s="43"/>
      <c r="RTR283" s="43"/>
      <c r="RTS283" s="43"/>
      <c r="RTT283" s="43"/>
      <c r="RTU283" s="43"/>
      <c r="RTV283" s="43"/>
      <c r="RTW283" s="43"/>
      <c r="RTX283" s="43"/>
      <c r="RTY283" s="43"/>
      <c r="RTZ283" s="43"/>
      <c r="RUA283" s="43"/>
      <c r="RUB283" s="43"/>
      <c r="RUC283" s="43"/>
      <c r="RUD283" s="43"/>
      <c r="RUE283" s="43"/>
      <c r="RUF283" s="43"/>
      <c r="RUG283" s="43"/>
      <c r="RUH283" s="43"/>
      <c r="RUI283" s="43"/>
      <c r="RUJ283" s="43"/>
      <c r="RUK283" s="43"/>
      <c r="RUL283" s="43"/>
      <c r="RUM283" s="43"/>
      <c r="RUN283" s="43"/>
      <c r="RUO283" s="43"/>
      <c r="RUP283" s="43"/>
      <c r="RUQ283" s="43"/>
      <c r="RUR283" s="43"/>
      <c r="RUS283" s="43"/>
      <c r="RUT283" s="43"/>
      <c r="RUU283" s="43"/>
      <c r="RUV283" s="43"/>
      <c r="RUW283" s="43"/>
      <c r="RUX283" s="43"/>
      <c r="RUY283" s="43"/>
      <c r="RUZ283" s="43"/>
      <c r="RVA283" s="43"/>
      <c r="RVB283" s="43"/>
      <c r="RVC283" s="43"/>
      <c r="RVD283" s="43"/>
      <c r="RVE283" s="43"/>
      <c r="RVF283" s="43"/>
      <c r="RVG283" s="43"/>
      <c r="RVH283" s="43"/>
      <c r="RVI283" s="43"/>
      <c r="RVJ283" s="43"/>
      <c r="RVK283" s="43"/>
      <c r="RVL283" s="43"/>
      <c r="RVM283" s="43"/>
      <c r="RVN283" s="43"/>
      <c r="RVO283" s="43"/>
      <c r="RVP283" s="43"/>
      <c r="RVQ283" s="43"/>
      <c r="RVR283" s="43"/>
      <c r="RVS283" s="43"/>
      <c r="RVT283" s="43"/>
      <c r="RVU283" s="43"/>
      <c r="RVV283" s="43"/>
      <c r="RVW283" s="43"/>
      <c r="RVX283" s="43"/>
      <c r="RVY283" s="43"/>
      <c r="RVZ283" s="43"/>
      <c r="RWA283" s="43"/>
      <c r="RWB283" s="43"/>
      <c r="RWC283" s="43"/>
      <c r="RWD283" s="43"/>
      <c r="RWE283" s="43"/>
      <c r="RWF283" s="43"/>
      <c r="RWG283" s="43"/>
      <c r="RWH283" s="43"/>
      <c r="RWI283" s="43"/>
      <c r="RWJ283" s="43"/>
      <c r="RWK283" s="43"/>
      <c r="RWL283" s="43"/>
      <c r="RWM283" s="43"/>
      <c r="RWN283" s="43"/>
      <c r="RWO283" s="43"/>
      <c r="RWP283" s="43"/>
      <c r="RWQ283" s="43"/>
      <c r="RWR283" s="43"/>
      <c r="RWS283" s="43"/>
      <c r="RWT283" s="43"/>
      <c r="RWU283" s="43"/>
      <c r="RWV283" s="43"/>
      <c r="RWW283" s="43"/>
      <c r="RWX283" s="43"/>
      <c r="RWY283" s="43"/>
      <c r="RWZ283" s="43"/>
      <c r="RXA283" s="43"/>
      <c r="RXB283" s="43"/>
      <c r="RXC283" s="43"/>
      <c r="RXD283" s="43"/>
      <c r="RXE283" s="43"/>
      <c r="RXF283" s="43"/>
      <c r="RXG283" s="43"/>
      <c r="RXH283" s="43"/>
      <c r="RXI283" s="43"/>
      <c r="RXJ283" s="43"/>
      <c r="RXK283" s="43"/>
      <c r="RXL283" s="43"/>
      <c r="RXM283" s="43"/>
      <c r="RXN283" s="43"/>
      <c r="RXO283" s="43"/>
      <c r="RXP283" s="43"/>
      <c r="RXQ283" s="43"/>
      <c r="RXR283" s="43"/>
      <c r="RXS283" s="43"/>
      <c r="RXT283" s="43"/>
      <c r="RXU283" s="43"/>
      <c r="RXV283" s="43"/>
      <c r="RXW283" s="43"/>
      <c r="RXX283" s="43"/>
      <c r="RXY283" s="43"/>
      <c r="RXZ283" s="43"/>
      <c r="RYA283" s="43"/>
      <c r="RYB283" s="43"/>
      <c r="RYC283" s="43"/>
      <c r="RYD283" s="43"/>
      <c r="RYE283" s="43"/>
      <c r="RYF283" s="43"/>
      <c r="RYG283" s="43"/>
      <c r="RYH283" s="43"/>
      <c r="RYI283" s="43"/>
      <c r="RYJ283" s="43"/>
      <c r="RYK283" s="43"/>
      <c r="RYL283" s="43"/>
      <c r="RYM283" s="43"/>
      <c r="RYN283" s="43"/>
      <c r="RYO283" s="43"/>
      <c r="RYP283" s="43"/>
      <c r="RYQ283" s="43"/>
      <c r="RYR283" s="43"/>
      <c r="RYS283" s="43"/>
      <c r="RYT283" s="43"/>
      <c r="RYU283" s="43"/>
      <c r="RYV283" s="43"/>
      <c r="RYW283" s="43"/>
      <c r="RYX283" s="43"/>
      <c r="RYY283" s="43"/>
      <c r="RYZ283" s="43"/>
      <c r="RZA283" s="43"/>
      <c r="RZB283" s="43"/>
      <c r="RZC283" s="43"/>
      <c r="RZD283" s="43"/>
      <c r="RZE283" s="43"/>
      <c r="RZF283" s="43"/>
      <c r="RZG283" s="43"/>
      <c r="RZH283" s="43"/>
      <c r="RZI283" s="43"/>
      <c r="RZJ283" s="43"/>
      <c r="RZK283" s="43"/>
      <c r="RZL283" s="43"/>
      <c r="RZM283" s="43"/>
      <c r="RZN283" s="43"/>
      <c r="RZO283" s="43"/>
      <c r="RZP283" s="43"/>
      <c r="RZQ283" s="43"/>
      <c r="RZR283" s="43"/>
      <c r="RZS283" s="43"/>
      <c r="RZT283" s="43"/>
      <c r="RZU283" s="43"/>
      <c r="RZV283" s="43"/>
      <c r="RZW283" s="43"/>
      <c r="RZX283" s="43"/>
      <c r="RZY283" s="43"/>
      <c r="RZZ283" s="43"/>
      <c r="SAA283" s="43"/>
      <c r="SAB283" s="43"/>
      <c r="SAC283" s="43"/>
      <c r="SAD283" s="43"/>
      <c r="SAE283" s="43"/>
      <c r="SAF283" s="43"/>
      <c r="SAG283" s="43"/>
      <c r="SAH283" s="43"/>
      <c r="SAI283" s="43"/>
      <c r="SAJ283" s="43"/>
      <c r="SAK283" s="43"/>
      <c r="SAL283" s="43"/>
      <c r="SAM283" s="43"/>
      <c r="SAN283" s="43"/>
      <c r="SAO283" s="43"/>
      <c r="SAP283" s="43"/>
      <c r="SAQ283" s="43"/>
      <c r="SAR283" s="43"/>
      <c r="SAS283" s="43"/>
      <c r="SAT283" s="43"/>
      <c r="SAU283" s="43"/>
      <c r="SAV283" s="43"/>
      <c r="SAW283" s="43"/>
      <c r="SAX283" s="43"/>
      <c r="SAY283" s="43"/>
      <c r="SAZ283" s="43"/>
      <c r="SBA283" s="43"/>
      <c r="SBB283" s="43"/>
      <c r="SBC283" s="43"/>
      <c r="SBD283" s="43"/>
      <c r="SBE283" s="43"/>
      <c r="SBF283" s="43"/>
      <c r="SBG283" s="43"/>
      <c r="SBH283" s="43"/>
      <c r="SBI283" s="43"/>
      <c r="SBJ283" s="43"/>
      <c r="SBK283" s="43"/>
      <c r="SBL283" s="43"/>
      <c r="SBM283" s="43"/>
      <c r="SBN283" s="43"/>
      <c r="SBO283" s="43"/>
      <c r="SBP283" s="43"/>
      <c r="SBQ283" s="43"/>
      <c r="SBR283" s="43"/>
      <c r="SBS283" s="43"/>
      <c r="SBT283" s="43"/>
      <c r="SBU283" s="43"/>
      <c r="SBV283" s="43"/>
      <c r="SBW283" s="43"/>
      <c r="SBX283" s="43"/>
      <c r="SBY283" s="43"/>
      <c r="SBZ283" s="43"/>
      <c r="SCA283" s="43"/>
      <c r="SCB283" s="43"/>
      <c r="SCC283" s="43"/>
      <c r="SCD283" s="43"/>
      <c r="SCE283" s="43"/>
      <c r="SCF283" s="43"/>
      <c r="SCG283" s="43"/>
      <c r="SCH283" s="43"/>
      <c r="SCI283" s="43"/>
      <c r="SCJ283" s="43"/>
      <c r="SCK283" s="43"/>
      <c r="SCL283" s="43"/>
      <c r="SCM283" s="43"/>
      <c r="SCN283" s="43"/>
      <c r="SCO283" s="43"/>
      <c r="SCP283" s="43"/>
      <c r="SCQ283" s="43"/>
      <c r="SCR283" s="43"/>
      <c r="SCS283" s="43"/>
      <c r="SCT283" s="43"/>
      <c r="SCU283" s="43"/>
      <c r="SCV283" s="43"/>
      <c r="SCW283" s="43"/>
      <c r="SCX283" s="43"/>
      <c r="SCY283" s="43"/>
      <c r="SCZ283" s="43"/>
      <c r="SDA283" s="43"/>
      <c r="SDB283" s="43"/>
      <c r="SDC283" s="43"/>
      <c r="SDD283" s="43"/>
      <c r="SDE283" s="43"/>
      <c r="SDF283" s="43"/>
      <c r="SDG283" s="43"/>
      <c r="SDH283" s="43"/>
      <c r="SDI283" s="43"/>
      <c r="SDJ283" s="43"/>
      <c r="SDK283" s="43"/>
      <c r="SDL283" s="43"/>
      <c r="SDM283" s="43"/>
      <c r="SDN283" s="43"/>
      <c r="SDO283" s="43"/>
      <c r="SDP283" s="43"/>
      <c r="SDQ283" s="43"/>
      <c r="SDR283" s="43"/>
      <c r="SDS283" s="43"/>
      <c r="SDT283" s="43"/>
      <c r="SDU283" s="43"/>
      <c r="SDV283" s="43"/>
      <c r="SDW283" s="43"/>
      <c r="SDX283" s="43"/>
      <c r="SDY283" s="43"/>
      <c r="SDZ283" s="43"/>
      <c r="SEA283" s="43"/>
      <c r="SEB283" s="43"/>
      <c r="SEC283" s="43"/>
      <c r="SED283" s="43"/>
      <c r="SEE283" s="43"/>
      <c r="SEF283" s="43"/>
      <c r="SEG283" s="43"/>
      <c r="SEH283" s="43"/>
      <c r="SEI283" s="43"/>
      <c r="SEJ283" s="43"/>
      <c r="SEK283" s="43"/>
      <c r="SEL283" s="43"/>
      <c r="SEM283" s="43"/>
      <c r="SEN283" s="43"/>
      <c r="SEO283" s="43"/>
      <c r="SEP283" s="43"/>
      <c r="SEQ283" s="43"/>
      <c r="SER283" s="43"/>
      <c r="SES283" s="43"/>
      <c r="SET283" s="43"/>
      <c r="SEU283" s="43"/>
      <c r="SEV283" s="43"/>
      <c r="SEW283" s="43"/>
      <c r="SEX283" s="43"/>
      <c r="SEY283" s="43"/>
      <c r="SEZ283" s="43"/>
      <c r="SFA283" s="43"/>
      <c r="SFB283" s="43"/>
      <c r="SFC283" s="43"/>
      <c r="SFD283" s="43"/>
      <c r="SFE283" s="43"/>
      <c r="SFF283" s="43"/>
      <c r="SFG283" s="43"/>
      <c r="SFH283" s="43"/>
      <c r="SFI283" s="43"/>
      <c r="SFJ283" s="43"/>
      <c r="SFK283" s="43"/>
      <c r="SFL283" s="43"/>
      <c r="SFM283" s="43"/>
      <c r="SFN283" s="43"/>
      <c r="SFO283" s="43"/>
      <c r="SFP283" s="43"/>
      <c r="SFQ283" s="43"/>
      <c r="SFR283" s="43"/>
      <c r="SFS283" s="43"/>
      <c r="SFT283" s="43"/>
      <c r="SFU283" s="43"/>
      <c r="SFV283" s="43"/>
      <c r="SFW283" s="43"/>
      <c r="SFX283" s="43"/>
      <c r="SFY283" s="43"/>
      <c r="SFZ283" s="43"/>
      <c r="SGA283" s="43"/>
      <c r="SGB283" s="43"/>
      <c r="SGC283" s="43"/>
      <c r="SGD283" s="43"/>
      <c r="SGE283" s="43"/>
      <c r="SGF283" s="43"/>
      <c r="SGG283" s="43"/>
      <c r="SGH283" s="43"/>
      <c r="SGI283" s="43"/>
      <c r="SGJ283" s="43"/>
      <c r="SGK283" s="43"/>
      <c r="SGL283" s="43"/>
      <c r="SGM283" s="43"/>
      <c r="SGN283" s="43"/>
      <c r="SGO283" s="43"/>
      <c r="SGP283" s="43"/>
      <c r="SGQ283" s="43"/>
      <c r="SGR283" s="43"/>
      <c r="SGS283" s="43"/>
      <c r="SGT283" s="43"/>
      <c r="SGU283" s="43"/>
      <c r="SGV283" s="43"/>
      <c r="SGW283" s="43"/>
      <c r="SGX283" s="43"/>
      <c r="SGY283" s="43"/>
      <c r="SGZ283" s="43"/>
      <c r="SHA283" s="43"/>
      <c r="SHB283" s="43"/>
      <c r="SHC283" s="43"/>
      <c r="SHD283" s="43"/>
      <c r="SHE283" s="43"/>
      <c r="SHF283" s="43"/>
      <c r="SHG283" s="43"/>
      <c r="SHH283" s="43"/>
      <c r="SHI283" s="43"/>
      <c r="SHJ283" s="43"/>
      <c r="SHK283" s="43"/>
      <c r="SHL283" s="43"/>
      <c r="SHM283" s="43"/>
      <c r="SHN283" s="43"/>
      <c r="SHO283" s="43"/>
      <c r="SHP283" s="43"/>
      <c r="SHQ283" s="43"/>
      <c r="SHR283" s="43"/>
      <c r="SHS283" s="43"/>
      <c r="SHT283" s="43"/>
      <c r="SHU283" s="43"/>
      <c r="SHV283" s="43"/>
      <c r="SHW283" s="43"/>
      <c r="SHX283" s="43"/>
      <c r="SHY283" s="43"/>
      <c r="SHZ283" s="43"/>
      <c r="SIA283" s="43"/>
      <c r="SIB283" s="43"/>
      <c r="SIC283" s="43"/>
      <c r="SID283" s="43"/>
      <c r="SIE283" s="43"/>
      <c r="SIF283" s="43"/>
      <c r="SIG283" s="43"/>
      <c r="SIH283" s="43"/>
      <c r="SII283" s="43"/>
      <c r="SIJ283" s="43"/>
      <c r="SIK283" s="43"/>
      <c r="SIL283" s="43"/>
      <c r="SIM283" s="43"/>
      <c r="SIN283" s="43"/>
      <c r="SIO283" s="43"/>
      <c r="SIP283" s="43"/>
      <c r="SIQ283" s="43"/>
      <c r="SIR283" s="43"/>
      <c r="SIS283" s="43"/>
      <c r="SIT283" s="43"/>
      <c r="SIU283" s="43"/>
      <c r="SIV283" s="43"/>
      <c r="SIW283" s="43"/>
      <c r="SIX283" s="43"/>
      <c r="SIY283" s="43"/>
      <c r="SIZ283" s="43"/>
      <c r="SJA283" s="43"/>
      <c r="SJB283" s="43"/>
      <c r="SJC283" s="43"/>
      <c r="SJD283" s="43"/>
      <c r="SJE283" s="43"/>
      <c r="SJF283" s="43"/>
      <c r="SJG283" s="43"/>
      <c r="SJH283" s="43"/>
      <c r="SJI283" s="43"/>
      <c r="SJJ283" s="43"/>
      <c r="SJK283" s="43"/>
      <c r="SJL283" s="43"/>
      <c r="SJM283" s="43"/>
      <c r="SJN283" s="43"/>
      <c r="SJO283" s="43"/>
      <c r="SJP283" s="43"/>
      <c r="SJQ283" s="43"/>
      <c r="SJR283" s="43"/>
      <c r="SJS283" s="43"/>
      <c r="SJT283" s="43"/>
      <c r="SJU283" s="43"/>
      <c r="SJV283" s="43"/>
      <c r="SJW283" s="43"/>
      <c r="SJX283" s="43"/>
      <c r="SJY283" s="43"/>
      <c r="SJZ283" s="43"/>
      <c r="SKA283" s="43"/>
      <c r="SKB283" s="43"/>
      <c r="SKC283" s="43"/>
      <c r="SKD283" s="43"/>
      <c r="SKE283" s="43"/>
      <c r="SKF283" s="43"/>
      <c r="SKG283" s="43"/>
      <c r="SKH283" s="43"/>
      <c r="SKI283" s="43"/>
      <c r="SKJ283" s="43"/>
      <c r="SKK283" s="43"/>
      <c r="SKL283" s="43"/>
      <c r="SKM283" s="43"/>
      <c r="SKN283" s="43"/>
      <c r="SKO283" s="43"/>
      <c r="SKP283" s="43"/>
      <c r="SKQ283" s="43"/>
      <c r="SKR283" s="43"/>
      <c r="SKS283" s="43"/>
      <c r="SKT283" s="43"/>
      <c r="SKU283" s="43"/>
      <c r="SKV283" s="43"/>
      <c r="SKW283" s="43"/>
      <c r="SKX283" s="43"/>
      <c r="SKY283" s="43"/>
      <c r="SKZ283" s="43"/>
      <c r="SLA283" s="43"/>
      <c r="SLB283" s="43"/>
      <c r="SLC283" s="43"/>
      <c r="SLD283" s="43"/>
      <c r="SLE283" s="43"/>
      <c r="SLF283" s="43"/>
      <c r="SLG283" s="43"/>
      <c r="SLH283" s="43"/>
      <c r="SLI283" s="43"/>
      <c r="SLJ283" s="43"/>
      <c r="SLK283" s="43"/>
      <c r="SLL283" s="43"/>
      <c r="SLM283" s="43"/>
      <c r="SLN283" s="43"/>
      <c r="SLO283" s="43"/>
      <c r="SLP283" s="43"/>
      <c r="SLQ283" s="43"/>
      <c r="SLR283" s="43"/>
      <c r="SLS283" s="43"/>
      <c r="SLT283" s="43"/>
      <c r="SLU283" s="43"/>
      <c r="SLV283" s="43"/>
      <c r="SLW283" s="43"/>
      <c r="SLX283" s="43"/>
      <c r="SLY283" s="43"/>
      <c r="SLZ283" s="43"/>
      <c r="SMA283" s="43"/>
      <c r="SMB283" s="43"/>
      <c r="SMC283" s="43"/>
      <c r="SMD283" s="43"/>
      <c r="SME283" s="43"/>
      <c r="SMF283" s="43"/>
      <c r="SMG283" s="43"/>
      <c r="SMH283" s="43"/>
      <c r="SMI283" s="43"/>
      <c r="SMJ283" s="43"/>
      <c r="SMK283" s="43"/>
      <c r="SML283" s="43"/>
      <c r="SMM283" s="43"/>
      <c r="SMN283" s="43"/>
      <c r="SMO283" s="43"/>
      <c r="SMP283" s="43"/>
      <c r="SMQ283" s="43"/>
      <c r="SMR283" s="43"/>
      <c r="SMS283" s="43"/>
      <c r="SMT283" s="43"/>
      <c r="SMU283" s="43"/>
      <c r="SMV283" s="43"/>
      <c r="SMW283" s="43"/>
      <c r="SMX283" s="43"/>
      <c r="SMY283" s="43"/>
      <c r="SMZ283" s="43"/>
      <c r="SNA283" s="43"/>
      <c r="SNB283" s="43"/>
      <c r="SNC283" s="43"/>
      <c r="SND283" s="43"/>
      <c r="SNE283" s="43"/>
      <c r="SNF283" s="43"/>
      <c r="SNG283" s="43"/>
      <c r="SNH283" s="43"/>
      <c r="SNI283" s="43"/>
      <c r="SNJ283" s="43"/>
      <c r="SNK283" s="43"/>
      <c r="SNL283" s="43"/>
      <c r="SNM283" s="43"/>
      <c r="SNN283" s="43"/>
      <c r="SNO283" s="43"/>
      <c r="SNP283" s="43"/>
      <c r="SNQ283" s="43"/>
      <c r="SNR283" s="43"/>
      <c r="SNS283" s="43"/>
      <c r="SNT283" s="43"/>
      <c r="SNU283" s="43"/>
      <c r="SNV283" s="43"/>
      <c r="SNW283" s="43"/>
      <c r="SNX283" s="43"/>
      <c r="SNY283" s="43"/>
      <c r="SNZ283" s="43"/>
      <c r="SOA283" s="43"/>
      <c r="SOB283" s="43"/>
      <c r="SOC283" s="43"/>
      <c r="SOD283" s="43"/>
      <c r="SOE283" s="43"/>
      <c r="SOF283" s="43"/>
      <c r="SOG283" s="43"/>
      <c r="SOH283" s="43"/>
      <c r="SOI283" s="43"/>
      <c r="SOJ283" s="43"/>
      <c r="SOK283" s="43"/>
      <c r="SOL283" s="43"/>
      <c r="SOM283" s="43"/>
      <c r="SON283" s="43"/>
      <c r="SOO283" s="43"/>
      <c r="SOP283" s="43"/>
      <c r="SOQ283" s="43"/>
      <c r="SOR283" s="43"/>
      <c r="SOS283" s="43"/>
      <c r="SOT283" s="43"/>
      <c r="SOU283" s="43"/>
      <c r="SOV283" s="43"/>
      <c r="SOW283" s="43"/>
      <c r="SOX283" s="43"/>
      <c r="SOY283" s="43"/>
      <c r="SOZ283" s="43"/>
      <c r="SPA283" s="43"/>
      <c r="SPB283" s="43"/>
      <c r="SPC283" s="43"/>
      <c r="SPD283" s="43"/>
      <c r="SPE283" s="43"/>
      <c r="SPF283" s="43"/>
      <c r="SPG283" s="43"/>
      <c r="SPH283" s="43"/>
      <c r="SPI283" s="43"/>
      <c r="SPJ283" s="43"/>
      <c r="SPK283" s="43"/>
      <c r="SPL283" s="43"/>
      <c r="SPM283" s="43"/>
      <c r="SPN283" s="43"/>
      <c r="SPO283" s="43"/>
      <c r="SPP283" s="43"/>
      <c r="SPQ283" s="43"/>
      <c r="SPR283" s="43"/>
      <c r="SPS283" s="43"/>
      <c r="SPT283" s="43"/>
      <c r="SPU283" s="43"/>
      <c r="SPV283" s="43"/>
      <c r="SPW283" s="43"/>
      <c r="SPX283" s="43"/>
      <c r="SPY283" s="43"/>
      <c r="SPZ283" s="43"/>
      <c r="SQA283" s="43"/>
      <c r="SQB283" s="43"/>
      <c r="SQC283" s="43"/>
      <c r="SQD283" s="43"/>
      <c r="SQE283" s="43"/>
      <c r="SQF283" s="43"/>
      <c r="SQG283" s="43"/>
      <c r="SQH283" s="43"/>
      <c r="SQI283" s="43"/>
      <c r="SQJ283" s="43"/>
      <c r="SQK283" s="43"/>
      <c r="SQL283" s="43"/>
      <c r="SQM283" s="43"/>
      <c r="SQN283" s="43"/>
      <c r="SQO283" s="43"/>
      <c r="SQP283" s="43"/>
      <c r="SQQ283" s="43"/>
      <c r="SQR283" s="43"/>
      <c r="SQS283" s="43"/>
      <c r="SQT283" s="43"/>
      <c r="SQU283" s="43"/>
      <c r="SQV283" s="43"/>
      <c r="SQW283" s="43"/>
      <c r="SQX283" s="43"/>
      <c r="SQY283" s="43"/>
      <c r="SQZ283" s="43"/>
      <c r="SRA283" s="43"/>
      <c r="SRB283" s="43"/>
      <c r="SRC283" s="43"/>
      <c r="SRD283" s="43"/>
      <c r="SRE283" s="43"/>
      <c r="SRF283" s="43"/>
      <c r="SRG283" s="43"/>
      <c r="SRH283" s="43"/>
      <c r="SRI283" s="43"/>
      <c r="SRJ283" s="43"/>
      <c r="SRK283" s="43"/>
      <c r="SRL283" s="43"/>
      <c r="SRM283" s="43"/>
      <c r="SRN283" s="43"/>
      <c r="SRO283" s="43"/>
      <c r="SRP283" s="43"/>
      <c r="SRQ283" s="43"/>
      <c r="SRR283" s="43"/>
      <c r="SRS283" s="43"/>
      <c r="SRT283" s="43"/>
      <c r="SRU283" s="43"/>
      <c r="SRV283" s="43"/>
      <c r="SRW283" s="43"/>
      <c r="SRX283" s="43"/>
      <c r="SRY283" s="43"/>
      <c r="SRZ283" s="43"/>
      <c r="SSA283" s="43"/>
      <c r="SSB283" s="43"/>
      <c r="SSC283" s="43"/>
      <c r="SSD283" s="43"/>
      <c r="SSE283" s="43"/>
      <c r="SSF283" s="43"/>
      <c r="SSG283" s="43"/>
      <c r="SSH283" s="43"/>
      <c r="SSI283" s="43"/>
      <c r="SSJ283" s="43"/>
      <c r="SSK283" s="43"/>
      <c r="SSL283" s="43"/>
      <c r="SSM283" s="43"/>
      <c r="SSN283" s="43"/>
      <c r="SSO283" s="43"/>
      <c r="SSP283" s="43"/>
      <c r="SSQ283" s="43"/>
      <c r="SSR283" s="43"/>
      <c r="SSS283" s="43"/>
      <c r="SST283" s="43"/>
      <c r="SSU283" s="43"/>
      <c r="SSV283" s="43"/>
      <c r="SSW283" s="43"/>
      <c r="SSX283" s="43"/>
      <c r="SSY283" s="43"/>
      <c r="SSZ283" s="43"/>
      <c r="STA283" s="43"/>
      <c r="STB283" s="43"/>
      <c r="STC283" s="43"/>
      <c r="STD283" s="43"/>
      <c r="STE283" s="43"/>
      <c r="STF283" s="43"/>
      <c r="STG283" s="43"/>
      <c r="STH283" s="43"/>
      <c r="STI283" s="43"/>
      <c r="STJ283" s="43"/>
      <c r="STK283" s="43"/>
      <c r="STL283" s="43"/>
      <c r="STM283" s="43"/>
      <c r="STN283" s="43"/>
      <c r="STO283" s="43"/>
      <c r="STP283" s="43"/>
      <c r="STQ283" s="43"/>
      <c r="STR283" s="43"/>
      <c r="STS283" s="43"/>
      <c r="STT283" s="43"/>
      <c r="STU283" s="43"/>
      <c r="STV283" s="43"/>
      <c r="STW283" s="43"/>
      <c r="STX283" s="43"/>
      <c r="STY283" s="43"/>
      <c r="STZ283" s="43"/>
      <c r="SUA283" s="43"/>
      <c r="SUB283" s="43"/>
      <c r="SUC283" s="43"/>
      <c r="SUD283" s="43"/>
      <c r="SUE283" s="43"/>
      <c r="SUF283" s="43"/>
      <c r="SUG283" s="43"/>
      <c r="SUH283" s="43"/>
      <c r="SUI283" s="43"/>
      <c r="SUJ283" s="43"/>
      <c r="SUK283" s="43"/>
      <c r="SUL283" s="43"/>
      <c r="SUM283" s="43"/>
      <c r="SUN283" s="43"/>
      <c r="SUO283" s="43"/>
      <c r="SUP283" s="43"/>
      <c r="SUQ283" s="43"/>
      <c r="SUR283" s="43"/>
      <c r="SUS283" s="43"/>
      <c r="SUT283" s="43"/>
      <c r="SUU283" s="43"/>
      <c r="SUV283" s="43"/>
      <c r="SUW283" s="43"/>
      <c r="SUX283" s="43"/>
      <c r="SUY283" s="43"/>
      <c r="SUZ283" s="43"/>
      <c r="SVA283" s="43"/>
      <c r="SVB283" s="43"/>
      <c r="SVC283" s="43"/>
      <c r="SVD283" s="43"/>
      <c r="SVE283" s="43"/>
      <c r="SVF283" s="43"/>
      <c r="SVG283" s="43"/>
      <c r="SVH283" s="43"/>
      <c r="SVI283" s="43"/>
      <c r="SVJ283" s="43"/>
      <c r="SVK283" s="43"/>
      <c r="SVL283" s="43"/>
      <c r="SVM283" s="43"/>
      <c r="SVN283" s="43"/>
      <c r="SVO283" s="43"/>
      <c r="SVP283" s="43"/>
      <c r="SVQ283" s="43"/>
      <c r="SVR283" s="43"/>
      <c r="SVS283" s="43"/>
      <c r="SVT283" s="43"/>
      <c r="SVU283" s="43"/>
      <c r="SVV283" s="43"/>
      <c r="SVW283" s="43"/>
      <c r="SVX283" s="43"/>
      <c r="SVY283" s="43"/>
      <c r="SVZ283" s="43"/>
      <c r="SWA283" s="43"/>
      <c r="SWB283" s="43"/>
      <c r="SWC283" s="43"/>
      <c r="SWD283" s="43"/>
      <c r="SWE283" s="43"/>
      <c r="SWF283" s="43"/>
      <c r="SWG283" s="43"/>
      <c r="SWH283" s="43"/>
      <c r="SWI283" s="43"/>
      <c r="SWJ283" s="43"/>
      <c r="SWK283" s="43"/>
      <c r="SWL283" s="43"/>
      <c r="SWM283" s="43"/>
      <c r="SWN283" s="43"/>
      <c r="SWO283" s="43"/>
      <c r="SWP283" s="43"/>
      <c r="SWQ283" s="43"/>
      <c r="SWR283" s="43"/>
      <c r="SWS283" s="43"/>
      <c r="SWT283" s="43"/>
      <c r="SWU283" s="43"/>
      <c r="SWV283" s="43"/>
      <c r="SWW283" s="43"/>
      <c r="SWX283" s="43"/>
      <c r="SWY283" s="43"/>
      <c r="SWZ283" s="43"/>
      <c r="SXA283" s="43"/>
      <c r="SXB283" s="43"/>
      <c r="SXC283" s="43"/>
      <c r="SXD283" s="43"/>
      <c r="SXE283" s="43"/>
      <c r="SXF283" s="43"/>
      <c r="SXG283" s="43"/>
      <c r="SXH283" s="43"/>
      <c r="SXI283" s="43"/>
      <c r="SXJ283" s="43"/>
      <c r="SXK283" s="43"/>
      <c r="SXL283" s="43"/>
      <c r="SXM283" s="43"/>
      <c r="SXN283" s="43"/>
      <c r="SXO283" s="43"/>
      <c r="SXP283" s="43"/>
      <c r="SXQ283" s="43"/>
      <c r="SXR283" s="43"/>
      <c r="SXS283" s="43"/>
      <c r="SXT283" s="43"/>
      <c r="SXU283" s="43"/>
      <c r="SXV283" s="43"/>
      <c r="SXW283" s="43"/>
      <c r="SXX283" s="43"/>
      <c r="SXY283" s="43"/>
      <c r="SXZ283" s="43"/>
      <c r="SYA283" s="43"/>
      <c r="SYB283" s="43"/>
      <c r="SYC283" s="43"/>
      <c r="SYD283" s="43"/>
      <c r="SYE283" s="43"/>
      <c r="SYF283" s="43"/>
      <c r="SYG283" s="43"/>
      <c r="SYH283" s="43"/>
      <c r="SYI283" s="43"/>
      <c r="SYJ283" s="43"/>
      <c r="SYK283" s="43"/>
      <c r="SYL283" s="43"/>
      <c r="SYM283" s="43"/>
      <c r="SYN283" s="43"/>
      <c r="SYO283" s="43"/>
      <c r="SYP283" s="43"/>
      <c r="SYQ283" s="43"/>
      <c r="SYR283" s="43"/>
      <c r="SYS283" s="43"/>
      <c r="SYT283" s="43"/>
      <c r="SYU283" s="43"/>
      <c r="SYV283" s="43"/>
      <c r="SYW283" s="43"/>
      <c r="SYX283" s="43"/>
      <c r="SYY283" s="43"/>
      <c r="SYZ283" s="43"/>
      <c r="SZA283" s="43"/>
      <c r="SZB283" s="43"/>
      <c r="SZC283" s="43"/>
      <c r="SZD283" s="43"/>
      <c r="SZE283" s="43"/>
      <c r="SZF283" s="43"/>
      <c r="SZG283" s="43"/>
      <c r="SZH283" s="43"/>
      <c r="SZI283" s="43"/>
      <c r="SZJ283" s="43"/>
      <c r="SZK283" s="43"/>
      <c r="SZL283" s="43"/>
      <c r="SZM283" s="43"/>
      <c r="SZN283" s="43"/>
      <c r="SZO283" s="43"/>
      <c r="SZP283" s="43"/>
      <c r="SZQ283" s="43"/>
      <c r="SZR283" s="43"/>
      <c r="SZS283" s="43"/>
      <c r="SZT283" s="43"/>
      <c r="SZU283" s="43"/>
      <c r="SZV283" s="43"/>
      <c r="SZW283" s="43"/>
      <c r="SZX283" s="43"/>
      <c r="SZY283" s="43"/>
      <c r="SZZ283" s="43"/>
      <c r="TAA283" s="43"/>
      <c r="TAB283" s="43"/>
      <c r="TAC283" s="43"/>
      <c r="TAD283" s="43"/>
      <c r="TAE283" s="43"/>
      <c r="TAF283" s="43"/>
      <c r="TAG283" s="43"/>
      <c r="TAH283" s="43"/>
      <c r="TAI283" s="43"/>
      <c r="TAJ283" s="43"/>
      <c r="TAK283" s="43"/>
      <c r="TAL283" s="43"/>
      <c r="TAM283" s="43"/>
      <c r="TAN283" s="43"/>
      <c r="TAO283" s="43"/>
      <c r="TAP283" s="43"/>
      <c r="TAQ283" s="43"/>
      <c r="TAR283" s="43"/>
      <c r="TAS283" s="43"/>
      <c r="TAT283" s="43"/>
      <c r="TAU283" s="43"/>
      <c r="TAV283" s="43"/>
      <c r="TAW283" s="43"/>
      <c r="TAX283" s="43"/>
      <c r="TAY283" s="43"/>
      <c r="TAZ283" s="43"/>
      <c r="TBA283" s="43"/>
      <c r="TBB283" s="43"/>
      <c r="TBC283" s="43"/>
      <c r="TBD283" s="43"/>
      <c r="TBE283" s="43"/>
      <c r="TBF283" s="43"/>
      <c r="TBG283" s="43"/>
      <c r="TBH283" s="43"/>
      <c r="TBI283" s="43"/>
      <c r="TBJ283" s="43"/>
      <c r="TBK283" s="43"/>
      <c r="TBL283" s="43"/>
      <c r="TBM283" s="43"/>
      <c r="TBN283" s="43"/>
      <c r="TBO283" s="43"/>
      <c r="TBP283" s="43"/>
      <c r="TBQ283" s="43"/>
      <c r="TBR283" s="43"/>
      <c r="TBS283" s="43"/>
      <c r="TBT283" s="43"/>
      <c r="TBU283" s="43"/>
      <c r="TBV283" s="43"/>
      <c r="TBW283" s="43"/>
      <c r="TBX283" s="43"/>
      <c r="TBY283" s="43"/>
      <c r="TBZ283" s="43"/>
      <c r="TCA283" s="43"/>
      <c r="TCB283" s="43"/>
      <c r="TCC283" s="43"/>
      <c r="TCD283" s="43"/>
      <c r="TCE283" s="43"/>
      <c r="TCF283" s="43"/>
      <c r="TCG283" s="43"/>
      <c r="TCH283" s="43"/>
      <c r="TCI283" s="43"/>
      <c r="TCJ283" s="43"/>
      <c r="TCK283" s="43"/>
      <c r="TCL283" s="43"/>
      <c r="TCM283" s="43"/>
      <c r="TCN283" s="43"/>
      <c r="TCO283" s="43"/>
      <c r="TCP283" s="43"/>
      <c r="TCQ283" s="43"/>
      <c r="TCR283" s="43"/>
      <c r="TCS283" s="43"/>
      <c r="TCT283" s="43"/>
      <c r="TCU283" s="43"/>
      <c r="TCV283" s="43"/>
      <c r="TCW283" s="43"/>
      <c r="TCX283" s="43"/>
      <c r="TCY283" s="43"/>
      <c r="TCZ283" s="43"/>
      <c r="TDA283" s="43"/>
      <c r="TDB283" s="43"/>
      <c r="TDC283" s="43"/>
      <c r="TDD283" s="43"/>
      <c r="TDE283" s="43"/>
      <c r="TDF283" s="43"/>
      <c r="TDG283" s="43"/>
      <c r="TDH283" s="43"/>
      <c r="TDI283" s="43"/>
      <c r="TDJ283" s="43"/>
      <c r="TDK283" s="43"/>
      <c r="TDL283" s="43"/>
      <c r="TDM283" s="43"/>
      <c r="TDN283" s="43"/>
      <c r="TDO283" s="43"/>
      <c r="TDP283" s="43"/>
      <c r="TDQ283" s="43"/>
      <c r="TDR283" s="43"/>
      <c r="TDS283" s="43"/>
      <c r="TDT283" s="43"/>
      <c r="TDU283" s="43"/>
      <c r="TDV283" s="43"/>
      <c r="TDW283" s="43"/>
      <c r="TDX283" s="43"/>
      <c r="TDY283" s="43"/>
      <c r="TDZ283" s="43"/>
      <c r="TEA283" s="43"/>
      <c r="TEB283" s="43"/>
      <c r="TEC283" s="43"/>
      <c r="TED283" s="43"/>
      <c r="TEE283" s="43"/>
      <c r="TEF283" s="43"/>
      <c r="TEG283" s="43"/>
      <c r="TEH283" s="43"/>
      <c r="TEI283" s="43"/>
      <c r="TEJ283" s="43"/>
      <c r="TEK283" s="43"/>
      <c r="TEL283" s="43"/>
      <c r="TEM283" s="43"/>
      <c r="TEN283" s="43"/>
      <c r="TEO283" s="43"/>
      <c r="TEP283" s="43"/>
      <c r="TEQ283" s="43"/>
      <c r="TER283" s="43"/>
      <c r="TES283" s="43"/>
      <c r="TET283" s="43"/>
      <c r="TEU283" s="43"/>
      <c r="TEV283" s="43"/>
      <c r="TEW283" s="43"/>
      <c r="TEX283" s="43"/>
      <c r="TEY283" s="43"/>
      <c r="TEZ283" s="43"/>
      <c r="TFA283" s="43"/>
      <c r="TFB283" s="43"/>
      <c r="TFC283" s="43"/>
      <c r="TFD283" s="43"/>
      <c r="TFE283" s="43"/>
      <c r="TFF283" s="43"/>
      <c r="TFG283" s="43"/>
      <c r="TFH283" s="43"/>
      <c r="TFI283" s="43"/>
      <c r="TFJ283" s="43"/>
      <c r="TFK283" s="43"/>
      <c r="TFL283" s="43"/>
      <c r="TFM283" s="43"/>
      <c r="TFN283" s="43"/>
      <c r="TFO283" s="43"/>
      <c r="TFP283" s="43"/>
      <c r="TFQ283" s="43"/>
      <c r="TFR283" s="43"/>
      <c r="TFS283" s="43"/>
      <c r="TFT283" s="43"/>
      <c r="TFU283" s="43"/>
      <c r="TFV283" s="43"/>
      <c r="TFW283" s="43"/>
      <c r="TFX283" s="43"/>
      <c r="TFY283" s="43"/>
      <c r="TFZ283" s="43"/>
      <c r="TGA283" s="43"/>
      <c r="TGB283" s="43"/>
      <c r="TGC283" s="43"/>
      <c r="TGD283" s="43"/>
      <c r="TGE283" s="43"/>
      <c r="TGF283" s="43"/>
      <c r="TGG283" s="43"/>
      <c r="TGH283" s="43"/>
      <c r="TGI283" s="43"/>
      <c r="TGJ283" s="43"/>
      <c r="TGK283" s="43"/>
      <c r="TGL283" s="43"/>
      <c r="TGM283" s="43"/>
      <c r="TGN283" s="43"/>
      <c r="TGO283" s="43"/>
      <c r="TGP283" s="43"/>
      <c r="TGQ283" s="43"/>
      <c r="TGR283" s="43"/>
      <c r="TGS283" s="43"/>
      <c r="TGT283" s="43"/>
      <c r="TGU283" s="43"/>
      <c r="TGV283" s="43"/>
      <c r="TGW283" s="43"/>
      <c r="TGX283" s="43"/>
      <c r="TGY283" s="43"/>
      <c r="TGZ283" s="43"/>
      <c r="THA283" s="43"/>
      <c r="THB283" s="43"/>
      <c r="THC283" s="43"/>
      <c r="THD283" s="43"/>
      <c r="THE283" s="43"/>
      <c r="THF283" s="43"/>
      <c r="THG283" s="43"/>
      <c r="THH283" s="43"/>
      <c r="THI283" s="43"/>
      <c r="THJ283" s="43"/>
      <c r="THK283" s="43"/>
      <c r="THL283" s="43"/>
      <c r="THM283" s="43"/>
      <c r="THN283" s="43"/>
      <c r="THO283" s="43"/>
      <c r="THP283" s="43"/>
      <c r="THQ283" s="43"/>
      <c r="THR283" s="43"/>
      <c r="THS283" s="43"/>
      <c r="THT283" s="43"/>
      <c r="THU283" s="43"/>
      <c r="THV283" s="43"/>
      <c r="THW283" s="43"/>
      <c r="THX283" s="43"/>
      <c r="THY283" s="43"/>
      <c r="THZ283" s="43"/>
      <c r="TIA283" s="43"/>
      <c r="TIB283" s="43"/>
      <c r="TIC283" s="43"/>
      <c r="TID283" s="43"/>
      <c r="TIE283" s="43"/>
      <c r="TIF283" s="43"/>
      <c r="TIG283" s="43"/>
      <c r="TIH283" s="43"/>
      <c r="TII283" s="43"/>
      <c r="TIJ283" s="43"/>
      <c r="TIK283" s="43"/>
      <c r="TIL283" s="43"/>
      <c r="TIM283" s="43"/>
      <c r="TIN283" s="43"/>
      <c r="TIO283" s="43"/>
      <c r="TIP283" s="43"/>
      <c r="TIQ283" s="43"/>
      <c r="TIR283" s="43"/>
      <c r="TIS283" s="43"/>
      <c r="TIT283" s="43"/>
      <c r="TIU283" s="43"/>
      <c r="TIV283" s="43"/>
      <c r="TIW283" s="43"/>
      <c r="TIX283" s="43"/>
      <c r="TIY283" s="43"/>
      <c r="TIZ283" s="43"/>
      <c r="TJA283" s="43"/>
      <c r="TJB283" s="43"/>
      <c r="TJC283" s="43"/>
      <c r="TJD283" s="43"/>
      <c r="TJE283" s="43"/>
      <c r="TJF283" s="43"/>
      <c r="TJG283" s="43"/>
      <c r="TJH283" s="43"/>
      <c r="TJI283" s="43"/>
      <c r="TJJ283" s="43"/>
      <c r="TJK283" s="43"/>
      <c r="TJL283" s="43"/>
      <c r="TJM283" s="43"/>
      <c r="TJN283" s="43"/>
      <c r="TJO283" s="43"/>
      <c r="TJP283" s="43"/>
      <c r="TJQ283" s="43"/>
      <c r="TJR283" s="43"/>
      <c r="TJS283" s="43"/>
      <c r="TJT283" s="43"/>
      <c r="TJU283" s="43"/>
      <c r="TJV283" s="43"/>
      <c r="TJW283" s="43"/>
      <c r="TJX283" s="43"/>
      <c r="TJY283" s="43"/>
      <c r="TJZ283" s="43"/>
      <c r="TKA283" s="43"/>
      <c r="TKB283" s="43"/>
      <c r="TKC283" s="43"/>
      <c r="TKD283" s="43"/>
      <c r="TKE283" s="43"/>
      <c r="TKF283" s="43"/>
      <c r="TKG283" s="43"/>
      <c r="TKH283" s="43"/>
      <c r="TKI283" s="43"/>
      <c r="TKJ283" s="43"/>
      <c r="TKK283" s="43"/>
      <c r="TKL283" s="43"/>
      <c r="TKM283" s="43"/>
      <c r="TKN283" s="43"/>
      <c r="TKO283" s="43"/>
      <c r="TKP283" s="43"/>
      <c r="TKQ283" s="43"/>
      <c r="TKR283" s="43"/>
      <c r="TKS283" s="43"/>
      <c r="TKT283" s="43"/>
      <c r="TKU283" s="43"/>
      <c r="TKV283" s="43"/>
      <c r="TKW283" s="43"/>
      <c r="TKX283" s="43"/>
      <c r="TKY283" s="43"/>
      <c r="TKZ283" s="43"/>
      <c r="TLA283" s="43"/>
      <c r="TLB283" s="43"/>
      <c r="TLC283" s="43"/>
      <c r="TLD283" s="43"/>
      <c r="TLE283" s="43"/>
      <c r="TLF283" s="43"/>
      <c r="TLG283" s="43"/>
      <c r="TLH283" s="43"/>
      <c r="TLI283" s="43"/>
      <c r="TLJ283" s="43"/>
      <c r="TLK283" s="43"/>
      <c r="TLL283" s="43"/>
      <c r="TLM283" s="43"/>
      <c r="TLN283" s="43"/>
      <c r="TLO283" s="43"/>
      <c r="TLP283" s="43"/>
      <c r="TLQ283" s="43"/>
      <c r="TLR283" s="43"/>
      <c r="TLS283" s="43"/>
      <c r="TLT283" s="43"/>
      <c r="TLU283" s="43"/>
      <c r="TLV283" s="43"/>
      <c r="TLW283" s="43"/>
      <c r="TLX283" s="43"/>
      <c r="TLY283" s="43"/>
      <c r="TLZ283" s="43"/>
      <c r="TMA283" s="43"/>
      <c r="TMB283" s="43"/>
      <c r="TMC283" s="43"/>
      <c r="TMD283" s="43"/>
      <c r="TME283" s="43"/>
      <c r="TMF283" s="43"/>
      <c r="TMG283" s="43"/>
      <c r="TMH283" s="43"/>
      <c r="TMI283" s="43"/>
      <c r="TMJ283" s="43"/>
      <c r="TMK283" s="43"/>
      <c r="TML283" s="43"/>
      <c r="TMM283" s="43"/>
      <c r="TMN283" s="43"/>
      <c r="TMO283" s="43"/>
      <c r="TMP283" s="43"/>
      <c r="TMQ283" s="43"/>
      <c r="TMR283" s="43"/>
      <c r="TMS283" s="43"/>
      <c r="TMT283" s="43"/>
      <c r="TMU283" s="43"/>
      <c r="TMV283" s="43"/>
      <c r="TMW283" s="43"/>
      <c r="TMX283" s="43"/>
      <c r="TMY283" s="43"/>
      <c r="TMZ283" s="43"/>
      <c r="TNA283" s="43"/>
      <c r="TNB283" s="43"/>
      <c r="TNC283" s="43"/>
      <c r="TND283" s="43"/>
      <c r="TNE283" s="43"/>
      <c r="TNF283" s="43"/>
      <c r="TNG283" s="43"/>
      <c r="TNH283" s="43"/>
      <c r="TNI283" s="43"/>
      <c r="TNJ283" s="43"/>
      <c r="TNK283" s="43"/>
      <c r="TNL283" s="43"/>
      <c r="TNM283" s="43"/>
      <c r="TNN283" s="43"/>
      <c r="TNO283" s="43"/>
      <c r="TNP283" s="43"/>
      <c r="TNQ283" s="43"/>
      <c r="TNR283" s="43"/>
      <c r="TNS283" s="43"/>
      <c r="TNT283" s="43"/>
      <c r="TNU283" s="43"/>
      <c r="TNV283" s="43"/>
      <c r="TNW283" s="43"/>
      <c r="TNX283" s="43"/>
      <c r="TNY283" s="43"/>
      <c r="TNZ283" s="43"/>
      <c r="TOA283" s="43"/>
      <c r="TOB283" s="43"/>
      <c r="TOC283" s="43"/>
      <c r="TOD283" s="43"/>
      <c r="TOE283" s="43"/>
      <c r="TOF283" s="43"/>
      <c r="TOG283" s="43"/>
      <c r="TOH283" s="43"/>
      <c r="TOI283" s="43"/>
      <c r="TOJ283" s="43"/>
      <c r="TOK283" s="43"/>
      <c r="TOL283" s="43"/>
      <c r="TOM283" s="43"/>
      <c r="TON283" s="43"/>
      <c r="TOO283" s="43"/>
      <c r="TOP283" s="43"/>
      <c r="TOQ283" s="43"/>
      <c r="TOR283" s="43"/>
      <c r="TOS283" s="43"/>
      <c r="TOT283" s="43"/>
      <c r="TOU283" s="43"/>
      <c r="TOV283" s="43"/>
      <c r="TOW283" s="43"/>
      <c r="TOX283" s="43"/>
      <c r="TOY283" s="43"/>
      <c r="TOZ283" s="43"/>
      <c r="TPA283" s="43"/>
      <c r="TPB283" s="43"/>
      <c r="TPC283" s="43"/>
      <c r="TPD283" s="43"/>
      <c r="TPE283" s="43"/>
      <c r="TPF283" s="43"/>
      <c r="TPG283" s="43"/>
      <c r="TPH283" s="43"/>
      <c r="TPI283" s="43"/>
      <c r="TPJ283" s="43"/>
      <c r="TPK283" s="43"/>
      <c r="TPL283" s="43"/>
      <c r="TPM283" s="43"/>
      <c r="TPN283" s="43"/>
      <c r="TPO283" s="43"/>
      <c r="TPP283" s="43"/>
      <c r="TPQ283" s="43"/>
      <c r="TPR283" s="43"/>
      <c r="TPS283" s="43"/>
      <c r="TPT283" s="43"/>
      <c r="TPU283" s="43"/>
      <c r="TPV283" s="43"/>
      <c r="TPW283" s="43"/>
      <c r="TPX283" s="43"/>
      <c r="TPY283" s="43"/>
      <c r="TPZ283" s="43"/>
      <c r="TQA283" s="43"/>
      <c r="TQB283" s="43"/>
      <c r="TQC283" s="43"/>
      <c r="TQD283" s="43"/>
      <c r="TQE283" s="43"/>
      <c r="TQF283" s="43"/>
      <c r="TQG283" s="43"/>
      <c r="TQH283" s="43"/>
      <c r="TQI283" s="43"/>
      <c r="TQJ283" s="43"/>
      <c r="TQK283" s="43"/>
      <c r="TQL283" s="43"/>
      <c r="TQM283" s="43"/>
      <c r="TQN283" s="43"/>
      <c r="TQO283" s="43"/>
      <c r="TQP283" s="43"/>
      <c r="TQQ283" s="43"/>
      <c r="TQR283" s="43"/>
      <c r="TQS283" s="43"/>
      <c r="TQT283" s="43"/>
      <c r="TQU283" s="43"/>
      <c r="TQV283" s="43"/>
      <c r="TQW283" s="43"/>
      <c r="TQX283" s="43"/>
      <c r="TQY283" s="43"/>
      <c r="TQZ283" s="43"/>
      <c r="TRA283" s="43"/>
      <c r="TRB283" s="43"/>
      <c r="TRC283" s="43"/>
      <c r="TRD283" s="43"/>
      <c r="TRE283" s="43"/>
      <c r="TRF283" s="43"/>
      <c r="TRG283" s="43"/>
      <c r="TRH283" s="43"/>
      <c r="TRI283" s="43"/>
      <c r="TRJ283" s="43"/>
      <c r="TRK283" s="43"/>
      <c r="TRL283" s="43"/>
      <c r="TRM283" s="43"/>
      <c r="TRN283" s="43"/>
      <c r="TRO283" s="43"/>
      <c r="TRP283" s="43"/>
      <c r="TRQ283" s="43"/>
      <c r="TRR283" s="43"/>
      <c r="TRS283" s="43"/>
      <c r="TRT283" s="43"/>
      <c r="TRU283" s="43"/>
      <c r="TRV283" s="43"/>
      <c r="TRW283" s="43"/>
      <c r="TRX283" s="43"/>
      <c r="TRY283" s="43"/>
      <c r="TRZ283" s="43"/>
      <c r="TSA283" s="43"/>
      <c r="TSB283" s="43"/>
      <c r="TSC283" s="43"/>
      <c r="TSD283" s="43"/>
      <c r="TSE283" s="43"/>
      <c r="TSF283" s="43"/>
      <c r="TSG283" s="43"/>
      <c r="TSH283" s="43"/>
      <c r="TSI283" s="43"/>
      <c r="TSJ283" s="43"/>
      <c r="TSK283" s="43"/>
      <c r="TSL283" s="43"/>
      <c r="TSM283" s="43"/>
      <c r="TSN283" s="43"/>
      <c r="TSO283" s="43"/>
      <c r="TSP283" s="43"/>
      <c r="TSQ283" s="43"/>
      <c r="TSR283" s="43"/>
      <c r="TSS283" s="43"/>
      <c r="TST283" s="43"/>
      <c r="TSU283" s="43"/>
      <c r="TSV283" s="43"/>
      <c r="TSW283" s="43"/>
      <c r="TSX283" s="43"/>
      <c r="TSY283" s="43"/>
      <c r="TSZ283" s="43"/>
      <c r="TTA283" s="43"/>
      <c r="TTB283" s="43"/>
      <c r="TTC283" s="43"/>
      <c r="TTD283" s="43"/>
      <c r="TTE283" s="43"/>
      <c r="TTF283" s="43"/>
      <c r="TTG283" s="43"/>
      <c r="TTH283" s="43"/>
      <c r="TTI283" s="43"/>
      <c r="TTJ283" s="43"/>
      <c r="TTK283" s="43"/>
      <c r="TTL283" s="43"/>
      <c r="TTM283" s="43"/>
      <c r="TTN283" s="43"/>
      <c r="TTO283" s="43"/>
      <c r="TTP283" s="43"/>
      <c r="TTQ283" s="43"/>
      <c r="TTR283" s="43"/>
      <c r="TTS283" s="43"/>
      <c r="TTT283" s="43"/>
      <c r="TTU283" s="43"/>
      <c r="TTV283" s="43"/>
      <c r="TTW283" s="43"/>
      <c r="TTX283" s="43"/>
      <c r="TTY283" s="43"/>
      <c r="TTZ283" s="43"/>
      <c r="TUA283" s="43"/>
      <c r="TUB283" s="43"/>
      <c r="TUC283" s="43"/>
      <c r="TUD283" s="43"/>
      <c r="TUE283" s="43"/>
      <c r="TUF283" s="43"/>
      <c r="TUG283" s="43"/>
      <c r="TUH283" s="43"/>
      <c r="TUI283" s="43"/>
      <c r="TUJ283" s="43"/>
      <c r="TUK283" s="43"/>
      <c r="TUL283" s="43"/>
      <c r="TUM283" s="43"/>
      <c r="TUN283" s="43"/>
      <c r="TUO283" s="43"/>
      <c r="TUP283" s="43"/>
      <c r="TUQ283" s="43"/>
      <c r="TUR283" s="43"/>
      <c r="TUS283" s="43"/>
      <c r="TUT283" s="43"/>
      <c r="TUU283" s="43"/>
      <c r="TUV283" s="43"/>
      <c r="TUW283" s="43"/>
      <c r="TUX283" s="43"/>
      <c r="TUY283" s="43"/>
      <c r="TUZ283" s="43"/>
      <c r="TVA283" s="43"/>
      <c r="TVB283" s="43"/>
      <c r="TVC283" s="43"/>
      <c r="TVD283" s="43"/>
      <c r="TVE283" s="43"/>
      <c r="TVF283" s="43"/>
      <c r="TVG283" s="43"/>
      <c r="TVH283" s="43"/>
      <c r="TVI283" s="43"/>
      <c r="TVJ283" s="43"/>
      <c r="TVK283" s="43"/>
      <c r="TVL283" s="43"/>
      <c r="TVM283" s="43"/>
      <c r="TVN283" s="43"/>
      <c r="TVO283" s="43"/>
      <c r="TVP283" s="43"/>
      <c r="TVQ283" s="43"/>
      <c r="TVR283" s="43"/>
      <c r="TVS283" s="43"/>
      <c r="TVT283" s="43"/>
      <c r="TVU283" s="43"/>
      <c r="TVV283" s="43"/>
      <c r="TVW283" s="43"/>
      <c r="TVX283" s="43"/>
      <c r="TVY283" s="43"/>
      <c r="TVZ283" s="43"/>
      <c r="TWA283" s="43"/>
      <c r="TWB283" s="43"/>
      <c r="TWC283" s="43"/>
      <c r="TWD283" s="43"/>
      <c r="TWE283" s="43"/>
      <c r="TWF283" s="43"/>
      <c r="TWG283" s="43"/>
      <c r="TWH283" s="43"/>
      <c r="TWI283" s="43"/>
      <c r="TWJ283" s="43"/>
      <c r="TWK283" s="43"/>
      <c r="TWL283" s="43"/>
      <c r="TWM283" s="43"/>
      <c r="TWN283" s="43"/>
      <c r="TWO283" s="43"/>
      <c r="TWP283" s="43"/>
      <c r="TWQ283" s="43"/>
      <c r="TWR283" s="43"/>
      <c r="TWS283" s="43"/>
      <c r="TWT283" s="43"/>
      <c r="TWU283" s="43"/>
      <c r="TWV283" s="43"/>
      <c r="TWW283" s="43"/>
      <c r="TWX283" s="43"/>
      <c r="TWY283" s="43"/>
      <c r="TWZ283" s="43"/>
      <c r="TXA283" s="43"/>
      <c r="TXB283" s="43"/>
      <c r="TXC283" s="43"/>
      <c r="TXD283" s="43"/>
      <c r="TXE283" s="43"/>
      <c r="TXF283" s="43"/>
      <c r="TXG283" s="43"/>
      <c r="TXH283" s="43"/>
      <c r="TXI283" s="43"/>
      <c r="TXJ283" s="43"/>
      <c r="TXK283" s="43"/>
      <c r="TXL283" s="43"/>
      <c r="TXM283" s="43"/>
      <c r="TXN283" s="43"/>
      <c r="TXO283" s="43"/>
      <c r="TXP283" s="43"/>
      <c r="TXQ283" s="43"/>
      <c r="TXR283" s="43"/>
      <c r="TXS283" s="43"/>
      <c r="TXT283" s="43"/>
      <c r="TXU283" s="43"/>
      <c r="TXV283" s="43"/>
      <c r="TXW283" s="43"/>
      <c r="TXX283" s="43"/>
      <c r="TXY283" s="43"/>
      <c r="TXZ283" s="43"/>
      <c r="TYA283" s="43"/>
      <c r="TYB283" s="43"/>
      <c r="TYC283" s="43"/>
      <c r="TYD283" s="43"/>
      <c r="TYE283" s="43"/>
      <c r="TYF283" s="43"/>
      <c r="TYG283" s="43"/>
      <c r="TYH283" s="43"/>
      <c r="TYI283" s="43"/>
      <c r="TYJ283" s="43"/>
      <c r="TYK283" s="43"/>
      <c r="TYL283" s="43"/>
      <c r="TYM283" s="43"/>
      <c r="TYN283" s="43"/>
      <c r="TYO283" s="43"/>
      <c r="TYP283" s="43"/>
      <c r="TYQ283" s="43"/>
      <c r="TYR283" s="43"/>
      <c r="TYS283" s="43"/>
      <c r="TYT283" s="43"/>
      <c r="TYU283" s="43"/>
      <c r="TYV283" s="43"/>
      <c r="TYW283" s="43"/>
      <c r="TYX283" s="43"/>
      <c r="TYY283" s="43"/>
      <c r="TYZ283" s="43"/>
      <c r="TZA283" s="43"/>
      <c r="TZB283" s="43"/>
      <c r="TZC283" s="43"/>
      <c r="TZD283" s="43"/>
      <c r="TZE283" s="43"/>
      <c r="TZF283" s="43"/>
      <c r="TZG283" s="43"/>
      <c r="TZH283" s="43"/>
      <c r="TZI283" s="43"/>
      <c r="TZJ283" s="43"/>
      <c r="TZK283" s="43"/>
      <c r="TZL283" s="43"/>
      <c r="TZM283" s="43"/>
      <c r="TZN283" s="43"/>
      <c r="TZO283" s="43"/>
      <c r="TZP283" s="43"/>
      <c r="TZQ283" s="43"/>
      <c r="TZR283" s="43"/>
      <c r="TZS283" s="43"/>
      <c r="TZT283" s="43"/>
      <c r="TZU283" s="43"/>
      <c r="TZV283" s="43"/>
      <c r="TZW283" s="43"/>
      <c r="TZX283" s="43"/>
      <c r="TZY283" s="43"/>
      <c r="TZZ283" s="43"/>
      <c r="UAA283" s="43"/>
      <c r="UAB283" s="43"/>
      <c r="UAC283" s="43"/>
      <c r="UAD283" s="43"/>
      <c r="UAE283" s="43"/>
      <c r="UAF283" s="43"/>
      <c r="UAG283" s="43"/>
      <c r="UAH283" s="43"/>
      <c r="UAI283" s="43"/>
      <c r="UAJ283" s="43"/>
      <c r="UAK283" s="43"/>
      <c r="UAL283" s="43"/>
      <c r="UAM283" s="43"/>
      <c r="UAN283" s="43"/>
      <c r="UAO283" s="43"/>
      <c r="UAP283" s="43"/>
      <c r="UAQ283" s="43"/>
      <c r="UAR283" s="43"/>
      <c r="UAS283" s="43"/>
      <c r="UAT283" s="43"/>
      <c r="UAU283" s="43"/>
      <c r="UAV283" s="43"/>
      <c r="UAW283" s="43"/>
      <c r="UAX283" s="43"/>
      <c r="UAY283" s="43"/>
      <c r="UAZ283" s="43"/>
      <c r="UBA283" s="43"/>
      <c r="UBB283" s="43"/>
      <c r="UBC283" s="43"/>
      <c r="UBD283" s="43"/>
      <c r="UBE283" s="43"/>
      <c r="UBF283" s="43"/>
      <c r="UBG283" s="43"/>
      <c r="UBH283" s="43"/>
      <c r="UBI283" s="43"/>
      <c r="UBJ283" s="43"/>
      <c r="UBK283" s="43"/>
      <c r="UBL283" s="43"/>
      <c r="UBM283" s="43"/>
      <c r="UBN283" s="43"/>
      <c r="UBO283" s="43"/>
      <c r="UBP283" s="43"/>
      <c r="UBQ283" s="43"/>
      <c r="UBR283" s="43"/>
      <c r="UBS283" s="43"/>
      <c r="UBT283" s="43"/>
      <c r="UBU283" s="43"/>
      <c r="UBV283" s="43"/>
      <c r="UBW283" s="43"/>
      <c r="UBX283" s="43"/>
      <c r="UBY283" s="43"/>
      <c r="UBZ283" s="43"/>
      <c r="UCA283" s="43"/>
      <c r="UCB283" s="43"/>
      <c r="UCC283" s="43"/>
      <c r="UCD283" s="43"/>
      <c r="UCE283" s="43"/>
      <c r="UCF283" s="43"/>
      <c r="UCG283" s="43"/>
      <c r="UCH283" s="43"/>
      <c r="UCI283" s="43"/>
      <c r="UCJ283" s="43"/>
      <c r="UCK283" s="43"/>
      <c r="UCL283" s="43"/>
      <c r="UCM283" s="43"/>
      <c r="UCN283" s="43"/>
      <c r="UCO283" s="43"/>
      <c r="UCP283" s="43"/>
      <c r="UCQ283" s="43"/>
      <c r="UCR283" s="43"/>
      <c r="UCS283" s="43"/>
      <c r="UCT283" s="43"/>
      <c r="UCU283" s="43"/>
      <c r="UCV283" s="43"/>
      <c r="UCW283" s="43"/>
      <c r="UCX283" s="43"/>
      <c r="UCY283" s="43"/>
      <c r="UCZ283" s="43"/>
      <c r="UDA283" s="43"/>
      <c r="UDB283" s="43"/>
      <c r="UDC283" s="43"/>
      <c r="UDD283" s="43"/>
      <c r="UDE283" s="43"/>
      <c r="UDF283" s="43"/>
      <c r="UDG283" s="43"/>
      <c r="UDH283" s="43"/>
      <c r="UDI283" s="43"/>
      <c r="UDJ283" s="43"/>
      <c r="UDK283" s="43"/>
      <c r="UDL283" s="43"/>
      <c r="UDM283" s="43"/>
      <c r="UDN283" s="43"/>
      <c r="UDO283" s="43"/>
      <c r="UDP283" s="43"/>
      <c r="UDQ283" s="43"/>
      <c r="UDR283" s="43"/>
      <c r="UDS283" s="43"/>
      <c r="UDT283" s="43"/>
      <c r="UDU283" s="43"/>
      <c r="UDV283" s="43"/>
      <c r="UDW283" s="43"/>
      <c r="UDX283" s="43"/>
      <c r="UDY283" s="43"/>
      <c r="UDZ283" s="43"/>
      <c r="UEA283" s="43"/>
      <c r="UEB283" s="43"/>
      <c r="UEC283" s="43"/>
      <c r="UED283" s="43"/>
      <c r="UEE283" s="43"/>
      <c r="UEF283" s="43"/>
      <c r="UEG283" s="43"/>
      <c r="UEH283" s="43"/>
      <c r="UEI283" s="43"/>
      <c r="UEJ283" s="43"/>
      <c r="UEK283" s="43"/>
      <c r="UEL283" s="43"/>
      <c r="UEM283" s="43"/>
      <c r="UEN283" s="43"/>
      <c r="UEO283" s="43"/>
      <c r="UEP283" s="43"/>
      <c r="UEQ283" s="43"/>
      <c r="UER283" s="43"/>
      <c r="UES283" s="43"/>
      <c r="UET283" s="43"/>
      <c r="UEU283" s="43"/>
      <c r="UEV283" s="43"/>
      <c r="UEW283" s="43"/>
      <c r="UEX283" s="43"/>
      <c r="UEY283" s="43"/>
      <c r="UEZ283" s="43"/>
      <c r="UFA283" s="43"/>
      <c r="UFB283" s="43"/>
      <c r="UFC283" s="43"/>
      <c r="UFD283" s="43"/>
      <c r="UFE283" s="43"/>
      <c r="UFF283" s="43"/>
      <c r="UFG283" s="43"/>
      <c r="UFH283" s="43"/>
      <c r="UFI283" s="43"/>
      <c r="UFJ283" s="43"/>
      <c r="UFK283" s="43"/>
      <c r="UFL283" s="43"/>
      <c r="UFM283" s="43"/>
      <c r="UFN283" s="43"/>
      <c r="UFO283" s="43"/>
      <c r="UFP283" s="43"/>
      <c r="UFQ283" s="43"/>
      <c r="UFR283" s="43"/>
      <c r="UFS283" s="43"/>
      <c r="UFT283" s="43"/>
      <c r="UFU283" s="43"/>
      <c r="UFV283" s="43"/>
      <c r="UFW283" s="43"/>
      <c r="UFX283" s="43"/>
      <c r="UFY283" s="43"/>
      <c r="UFZ283" s="43"/>
      <c r="UGA283" s="43"/>
      <c r="UGB283" s="43"/>
      <c r="UGC283" s="43"/>
      <c r="UGD283" s="43"/>
      <c r="UGE283" s="43"/>
      <c r="UGF283" s="43"/>
      <c r="UGG283" s="43"/>
      <c r="UGH283" s="43"/>
      <c r="UGI283" s="43"/>
      <c r="UGJ283" s="43"/>
      <c r="UGK283" s="43"/>
      <c r="UGL283" s="43"/>
      <c r="UGM283" s="43"/>
      <c r="UGN283" s="43"/>
      <c r="UGO283" s="43"/>
      <c r="UGP283" s="43"/>
      <c r="UGQ283" s="43"/>
      <c r="UGR283" s="43"/>
      <c r="UGS283" s="43"/>
      <c r="UGT283" s="43"/>
      <c r="UGU283" s="43"/>
      <c r="UGV283" s="43"/>
      <c r="UGW283" s="43"/>
      <c r="UGX283" s="43"/>
      <c r="UGY283" s="43"/>
      <c r="UGZ283" s="43"/>
      <c r="UHA283" s="43"/>
      <c r="UHB283" s="43"/>
      <c r="UHC283" s="43"/>
      <c r="UHD283" s="43"/>
      <c r="UHE283" s="43"/>
      <c r="UHF283" s="43"/>
      <c r="UHG283" s="43"/>
      <c r="UHH283" s="43"/>
      <c r="UHI283" s="43"/>
      <c r="UHJ283" s="43"/>
      <c r="UHK283" s="43"/>
      <c r="UHL283" s="43"/>
      <c r="UHM283" s="43"/>
      <c r="UHN283" s="43"/>
      <c r="UHO283" s="43"/>
      <c r="UHP283" s="43"/>
      <c r="UHQ283" s="43"/>
      <c r="UHR283" s="43"/>
      <c r="UHS283" s="43"/>
      <c r="UHT283" s="43"/>
      <c r="UHU283" s="43"/>
      <c r="UHV283" s="43"/>
      <c r="UHW283" s="43"/>
      <c r="UHX283" s="43"/>
      <c r="UHY283" s="43"/>
      <c r="UHZ283" s="43"/>
      <c r="UIA283" s="43"/>
      <c r="UIB283" s="43"/>
      <c r="UIC283" s="43"/>
      <c r="UID283" s="43"/>
      <c r="UIE283" s="43"/>
      <c r="UIF283" s="43"/>
      <c r="UIG283" s="43"/>
      <c r="UIH283" s="43"/>
      <c r="UII283" s="43"/>
      <c r="UIJ283" s="43"/>
      <c r="UIK283" s="43"/>
      <c r="UIL283" s="43"/>
      <c r="UIM283" s="43"/>
      <c r="UIN283" s="43"/>
      <c r="UIO283" s="43"/>
      <c r="UIP283" s="43"/>
      <c r="UIQ283" s="43"/>
      <c r="UIR283" s="43"/>
      <c r="UIS283" s="43"/>
      <c r="UIT283" s="43"/>
      <c r="UIU283" s="43"/>
      <c r="UIV283" s="43"/>
      <c r="UIW283" s="43"/>
      <c r="UIX283" s="43"/>
      <c r="UIY283" s="43"/>
      <c r="UIZ283" s="43"/>
      <c r="UJA283" s="43"/>
      <c r="UJB283" s="43"/>
      <c r="UJC283" s="43"/>
      <c r="UJD283" s="43"/>
      <c r="UJE283" s="43"/>
      <c r="UJF283" s="43"/>
      <c r="UJG283" s="43"/>
      <c r="UJH283" s="43"/>
      <c r="UJI283" s="43"/>
      <c r="UJJ283" s="43"/>
      <c r="UJK283" s="43"/>
      <c r="UJL283" s="43"/>
      <c r="UJM283" s="43"/>
      <c r="UJN283" s="43"/>
      <c r="UJO283" s="43"/>
      <c r="UJP283" s="43"/>
      <c r="UJQ283" s="43"/>
      <c r="UJR283" s="43"/>
      <c r="UJS283" s="43"/>
      <c r="UJT283" s="43"/>
      <c r="UJU283" s="43"/>
      <c r="UJV283" s="43"/>
      <c r="UJW283" s="43"/>
      <c r="UJX283" s="43"/>
      <c r="UJY283" s="43"/>
      <c r="UJZ283" s="43"/>
      <c r="UKA283" s="43"/>
      <c r="UKB283" s="43"/>
      <c r="UKC283" s="43"/>
      <c r="UKD283" s="43"/>
      <c r="UKE283" s="43"/>
      <c r="UKF283" s="43"/>
      <c r="UKG283" s="43"/>
      <c r="UKH283" s="43"/>
      <c r="UKI283" s="43"/>
      <c r="UKJ283" s="43"/>
      <c r="UKK283" s="43"/>
      <c r="UKL283" s="43"/>
      <c r="UKM283" s="43"/>
      <c r="UKN283" s="43"/>
      <c r="UKO283" s="43"/>
      <c r="UKP283" s="43"/>
      <c r="UKQ283" s="43"/>
      <c r="UKR283" s="43"/>
      <c r="UKS283" s="43"/>
      <c r="UKT283" s="43"/>
      <c r="UKU283" s="43"/>
      <c r="UKV283" s="43"/>
      <c r="UKW283" s="43"/>
      <c r="UKX283" s="43"/>
      <c r="UKY283" s="43"/>
      <c r="UKZ283" s="43"/>
      <c r="ULA283" s="43"/>
      <c r="ULB283" s="43"/>
      <c r="ULC283" s="43"/>
      <c r="ULD283" s="43"/>
      <c r="ULE283" s="43"/>
      <c r="ULF283" s="43"/>
      <c r="ULG283" s="43"/>
      <c r="ULH283" s="43"/>
      <c r="ULI283" s="43"/>
      <c r="ULJ283" s="43"/>
      <c r="ULK283" s="43"/>
      <c r="ULL283" s="43"/>
      <c r="ULM283" s="43"/>
      <c r="ULN283" s="43"/>
      <c r="ULO283" s="43"/>
      <c r="ULP283" s="43"/>
      <c r="ULQ283" s="43"/>
      <c r="ULR283" s="43"/>
      <c r="ULS283" s="43"/>
      <c r="ULT283" s="43"/>
      <c r="ULU283" s="43"/>
      <c r="ULV283" s="43"/>
      <c r="ULW283" s="43"/>
      <c r="ULX283" s="43"/>
      <c r="ULY283" s="43"/>
      <c r="ULZ283" s="43"/>
      <c r="UMA283" s="43"/>
      <c r="UMB283" s="43"/>
      <c r="UMC283" s="43"/>
      <c r="UMD283" s="43"/>
      <c r="UME283" s="43"/>
      <c r="UMF283" s="43"/>
      <c r="UMG283" s="43"/>
      <c r="UMH283" s="43"/>
      <c r="UMI283" s="43"/>
      <c r="UMJ283" s="43"/>
      <c r="UMK283" s="43"/>
      <c r="UML283" s="43"/>
      <c r="UMM283" s="43"/>
      <c r="UMN283" s="43"/>
      <c r="UMO283" s="43"/>
      <c r="UMP283" s="43"/>
      <c r="UMQ283" s="43"/>
      <c r="UMR283" s="43"/>
      <c r="UMS283" s="43"/>
      <c r="UMT283" s="43"/>
      <c r="UMU283" s="43"/>
      <c r="UMV283" s="43"/>
      <c r="UMW283" s="43"/>
      <c r="UMX283" s="43"/>
      <c r="UMY283" s="43"/>
      <c r="UMZ283" s="43"/>
      <c r="UNA283" s="43"/>
      <c r="UNB283" s="43"/>
      <c r="UNC283" s="43"/>
      <c r="UND283" s="43"/>
      <c r="UNE283" s="43"/>
      <c r="UNF283" s="43"/>
      <c r="UNG283" s="43"/>
      <c r="UNH283" s="43"/>
      <c r="UNI283" s="43"/>
      <c r="UNJ283" s="43"/>
      <c r="UNK283" s="43"/>
      <c r="UNL283" s="43"/>
      <c r="UNM283" s="43"/>
      <c r="UNN283" s="43"/>
      <c r="UNO283" s="43"/>
      <c r="UNP283" s="43"/>
      <c r="UNQ283" s="43"/>
      <c r="UNR283" s="43"/>
      <c r="UNS283" s="43"/>
      <c r="UNT283" s="43"/>
      <c r="UNU283" s="43"/>
      <c r="UNV283" s="43"/>
      <c r="UNW283" s="43"/>
      <c r="UNX283" s="43"/>
      <c r="UNY283" s="43"/>
      <c r="UNZ283" s="43"/>
      <c r="UOA283" s="43"/>
      <c r="UOB283" s="43"/>
      <c r="UOC283" s="43"/>
      <c r="UOD283" s="43"/>
      <c r="UOE283" s="43"/>
      <c r="UOF283" s="43"/>
      <c r="UOG283" s="43"/>
      <c r="UOH283" s="43"/>
      <c r="UOI283" s="43"/>
      <c r="UOJ283" s="43"/>
      <c r="UOK283" s="43"/>
      <c r="UOL283" s="43"/>
      <c r="UOM283" s="43"/>
      <c r="UON283" s="43"/>
      <c r="UOO283" s="43"/>
      <c r="UOP283" s="43"/>
      <c r="UOQ283" s="43"/>
      <c r="UOR283" s="43"/>
      <c r="UOS283" s="43"/>
      <c r="UOT283" s="43"/>
      <c r="UOU283" s="43"/>
      <c r="UOV283" s="43"/>
      <c r="UOW283" s="43"/>
      <c r="UOX283" s="43"/>
      <c r="UOY283" s="43"/>
      <c r="UOZ283" s="43"/>
      <c r="UPA283" s="43"/>
      <c r="UPB283" s="43"/>
      <c r="UPC283" s="43"/>
      <c r="UPD283" s="43"/>
      <c r="UPE283" s="43"/>
      <c r="UPF283" s="43"/>
      <c r="UPG283" s="43"/>
      <c r="UPH283" s="43"/>
      <c r="UPI283" s="43"/>
      <c r="UPJ283" s="43"/>
      <c r="UPK283" s="43"/>
      <c r="UPL283" s="43"/>
      <c r="UPM283" s="43"/>
      <c r="UPN283" s="43"/>
      <c r="UPO283" s="43"/>
      <c r="UPP283" s="43"/>
      <c r="UPQ283" s="43"/>
      <c r="UPR283" s="43"/>
      <c r="UPS283" s="43"/>
      <c r="UPT283" s="43"/>
      <c r="UPU283" s="43"/>
      <c r="UPV283" s="43"/>
      <c r="UPW283" s="43"/>
      <c r="UPX283" s="43"/>
      <c r="UPY283" s="43"/>
      <c r="UPZ283" s="43"/>
      <c r="UQA283" s="43"/>
      <c r="UQB283" s="43"/>
      <c r="UQC283" s="43"/>
      <c r="UQD283" s="43"/>
      <c r="UQE283" s="43"/>
      <c r="UQF283" s="43"/>
      <c r="UQG283" s="43"/>
      <c r="UQH283" s="43"/>
      <c r="UQI283" s="43"/>
      <c r="UQJ283" s="43"/>
      <c r="UQK283" s="43"/>
      <c r="UQL283" s="43"/>
      <c r="UQM283" s="43"/>
      <c r="UQN283" s="43"/>
      <c r="UQO283" s="43"/>
      <c r="UQP283" s="43"/>
      <c r="UQQ283" s="43"/>
      <c r="UQR283" s="43"/>
      <c r="UQS283" s="43"/>
      <c r="UQT283" s="43"/>
      <c r="UQU283" s="43"/>
      <c r="UQV283" s="43"/>
      <c r="UQW283" s="43"/>
      <c r="UQX283" s="43"/>
      <c r="UQY283" s="43"/>
      <c r="UQZ283" s="43"/>
      <c r="URA283" s="43"/>
      <c r="URB283" s="43"/>
      <c r="URC283" s="43"/>
      <c r="URD283" s="43"/>
      <c r="URE283" s="43"/>
      <c r="URF283" s="43"/>
      <c r="URG283" s="43"/>
      <c r="URH283" s="43"/>
      <c r="URI283" s="43"/>
      <c r="URJ283" s="43"/>
      <c r="URK283" s="43"/>
      <c r="URL283" s="43"/>
      <c r="URM283" s="43"/>
      <c r="URN283" s="43"/>
      <c r="URO283" s="43"/>
      <c r="URP283" s="43"/>
      <c r="URQ283" s="43"/>
      <c r="URR283" s="43"/>
      <c r="URS283" s="43"/>
      <c r="URT283" s="43"/>
      <c r="URU283" s="43"/>
      <c r="URV283" s="43"/>
      <c r="URW283" s="43"/>
      <c r="URX283" s="43"/>
      <c r="URY283" s="43"/>
      <c r="URZ283" s="43"/>
      <c r="USA283" s="43"/>
      <c r="USB283" s="43"/>
      <c r="USC283" s="43"/>
      <c r="USD283" s="43"/>
      <c r="USE283" s="43"/>
      <c r="USF283" s="43"/>
      <c r="USG283" s="43"/>
      <c r="USH283" s="43"/>
      <c r="USI283" s="43"/>
      <c r="USJ283" s="43"/>
      <c r="USK283" s="43"/>
      <c r="USL283" s="43"/>
      <c r="USM283" s="43"/>
      <c r="USN283" s="43"/>
      <c r="USO283" s="43"/>
      <c r="USP283" s="43"/>
      <c r="USQ283" s="43"/>
      <c r="USR283" s="43"/>
      <c r="USS283" s="43"/>
      <c r="UST283" s="43"/>
      <c r="USU283" s="43"/>
      <c r="USV283" s="43"/>
      <c r="USW283" s="43"/>
      <c r="USX283" s="43"/>
      <c r="USY283" s="43"/>
      <c r="USZ283" s="43"/>
      <c r="UTA283" s="43"/>
      <c r="UTB283" s="43"/>
      <c r="UTC283" s="43"/>
      <c r="UTD283" s="43"/>
      <c r="UTE283" s="43"/>
      <c r="UTF283" s="43"/>
      <c r="UTG283" s="43"/>
      <c r="UTH283" s="43"/>
      <c r="UTI283" s="43"/>
      <c r="UTJ283" s="43"/>
      <c r="UTK283" s="43"/>
      <c r="UTL283" s="43"/>
      <c r="UTM283" s="43"/>
      <c r="UTN283" s="43"/>
      <c r="UTO283" s="43"/>
      <c r="UTP283" s="43"/>
      <c r="UTQ283" s="43"/>
      <c r="UTR283" s="43"/>
      <c r="UTS283" s="43"/>
      <c r="UTT283" s="43"/>
      <c r="UTU283" s="43"/>
      <c r="UTV283" s="43"/>
      <c r="UTW283" s="43"/>
      <c r="UTX283" s="43"/>
      <c r="UTY283" s="43"/>
      <c r="UTZ283" s="43"/>
      <c r="UUA283" s="43"/>
      <c r="UUB283" s="43"/>
      <c r="UUC283" s="43"/>
      <c r="UUD283" s="43"/>
      <c r="UUE283" s="43"/>
      <c r="UUF283" s="43"/>
      <c r="UUG283" s="43"/>
      <c r="UUH283" s="43"/>
      <c r="UUI283" s="43"/>
      <c r="UUJ283" s="43"/>
      <c r="UUK283" s="43"/>
      <c r="UUL283" s="43"/>
      <c r="UUM283" s="43"/>
      <c r="UUN283" s="43"/>
      <c r="UUO283" s="43"/>
      <c r="UUP283" s="43"/>
      <c r="UUQ283" s="43"/>
      <c r="UUR283" s="43"/>
      <c r="UUS283" s="43"/>
      <c r="UUT283" s="43"/>
      <c r="UUU283" s="43"/>
      <c r="UUV283" s="43"/>
      <c r="UUW283" s="43"/>
      <c r="UUX283" s="43"/>
      <c r="UUY283" s="43"/>
      <c r="UUZ283" s="43"/>
      <c r="UVA283" s="43"/>
      <c r="UVB283" s="43"/>
      <c r="UVC283" s="43"/>
      <c r="UVD283" s="43"/>
      <c r="UVE283" s="43"/>
      <c r="UVF283" s="43"/>
      <c r="UVG283" s="43"/>
      <c r="UVH283" s="43"/>
      <c r="UVI283" s="43"/>
      <c r="UVJ283" s="43"/>
      <c r="UVK283" s="43"/>
      <c r="UVL283" s="43"/>
      <c r="UVM283" s="43"/>
      <c r="UVN283" s="43"/>
      <c r="UVO283" s="43"/>
      <c r="UVP283" s="43"/>
      <c r="UVQ283" s="43"/>
      <c r="UVR283" s="43"/>
      <c r="UVS283" s="43"/>
      <c r="UVT283" s="43"/>
      <c r="UVU283" s="43"/>
      <c r="UVV283" s="43"/>
      <c r="UVW283" s="43"/>
      <c r="UVX283" s="43"/>
      <c r="UVY283" s="43"/>
      <c r="UVZ283" s="43"/>
      <c r="UWA283" s="43"/>
      <c r="UWB283" s="43"/>
      <c r="UWC283" s="43"/>
      <c r="UWD283" s="43"/>
      <c r="UWE283" s="43"/>
      <c r="UWF283" s="43"/>
      <c r="UWG283" s="43"/>
      <c r="UWH283" s="43"/>
      <c r="UWI283" s="43"/>
      <c r="UWJ283" s="43"/>
      <c r="UWK283" s="43"/>
      <c r="UWL283" s="43"/>
      <c r="UWM283" s="43"/>
      <c r="UWN283" s="43"/>
      <c r="UWO283" s="43"/>
      <c r="UWP283" s="43"/>
      <c r="UWQ283" s="43"/>
      <c r="UWR283" s="43"/>
      <c r="UWS283" s="43"/>
      <c r="UWT283" s="43"/>
      <c r="UWU283" s="43"/>
      <c r="UWV283" s="43"/>
      <c r="UWW283" s="43"/>
      <c r="UWX283" s="43"/>
      <c r="UWY283" s="43"/>
      <c r="UWZ283" s="43"/>
      <c r="UXA283" s="43"/>
      <c r="UXB283" s="43"/>
      <c r="UXC283" s="43"/>
      <c r="UXD283" s="43"/>
      <c r="UXE283" s="43"/>
      <c r="UXF283" s="43"/>
      <c r="UXG283" s="43"/>
      <c r="UXH283" s="43"/>
      <c r="UXI283" s="43"/>
      <c r="UXJ283" s="43"/>
      <c r="UXK283" s="43"/>
      <c r="UXL283" s="43"/>
      <c r="UXM283" s="43"/>
      <c r="UXN283" s="43"/>
      <c r="UXO283" s="43"/>
      <c r="UXP283" s="43"/>
      <c r="UXQ283" s="43"/>
      <c r="UXR283" s="43"/>
      <c r="UXS283" s="43"/>
      <c r="UXT283" s="43"/>
      <c r="UXU283" s="43"/>
      <c r="UXV283" s="43"/>
      <c r="UXW283" s="43"/>
      <c r="UXX283" s="43"/>
      <c r="UXY283" s="43"/>
      <c r="UXZ283" s="43"/>
      <c r="UYA283" s="43"/>
      <c r="UYB283" s="43"/>
      <c r="UYC283" s="43"/>
      <c r="UYD283" s="43"/>
      <c r="UYE283" s="43"/>
      <c r="UYF283" s="43"/>
      <c r="UYG283" s="43"/>
      <c r="UYH283" s="43"/>
      <c r="UYI283" s="43"/>
      <c r="UYJ283" s="43"/>
      <c r="UYK283" s="43"/>
      <c r="UYL283" s="43"/>
      <c r="UYM283" s="43"/>
      <c r="UYN283" s="43"/>
      <c r="UYO283" s="43"/>
      <c r="UYP283" s="43"/>
      <c r="UYQ283" s="43"/>
      <c r="UYR283" s="43"/>
      <c r="UYS283" s="43"/>
      <c r="UYT283" s="43"/>
      <c r="UYU283" s="43"/>
      <c r="UYV283" s="43"/>
      <c r="UYW283" s="43"/>
      <c r="UYX283" s="43"/>
      <c r="UYY283" s="43"/>
      <c r="UYZ283" s="43"/>
      <c r="UZA283" s="43"/>
      <c r="UZB283" s="43"/>
      <c r="UZC283" s="43"/>
      <c r="UZD283" s="43"/>
      <c r="UZE283" s="43"/>
      <c r="UZF283" s="43"/>
      <c r="UZG283" s="43"/>
      <c r="UZH283" s="43"/>
      <c r="UZI283" s="43"/>
      <c r="UZJ283" s="43"/>
      <c r="UZK283" s="43"/>
      <c r="UZL283" s="43"/>
      <c r="UZM283" s="43"/>
      <c r="UZN283" s="43"/>
      <c r="UZO283" s="43"/>
      <c r="UZP283" s="43"/>
      <c r="UZQ283" s="43"/>
      <c r="UZR283" s="43"/>
      <c r="UZS283" s="43"/>
      <c r="UZT283" s="43"/>
      <c r="UZU283" s="43"/>
      <c r="UZV283" s="43"/>
      <c r="UZW283" s="43"/>
      <c r="UZX283" s="43"/>
      <c r="UZY283" s="43"/>
      <c r="UZZ283" s="43"/>
      <c r="VAA283" s="43"/>
      <c r="VAB283" s="43"/>
      <c r="VAC283" s="43"/>
      <c r="VAD283" s="43"/>
      <c r="VAE283" s="43"/>
      <c r="VAF283" s="43"/>
      <c r="VAG283" s="43"/>
      <c r="VAH283" s="43"/>
      <c r="VAI283" s="43"/>
      <c r="VAJ283" s="43"/>
      <c r="VAK283" s="43"/>
      <c r="VAL283" s="43"/>
      <c r="VAM283" s="43"/>
      <c r="VAN283" s="43"/>
      <c r="VAO283" s="43"/>
      <c r="VAP283" s="43"/>
      <c r="VAQ283" s="43"/>
      <c r="VAR283" s="43"/>
      <c r="VAS283" s="43"/>
      <c r="VAT283" s="43"/>
      <c r="VAU283" s="43"/>
      <c r="VAV283" s="43"/>
      <c r="VAW283" s="43"/>
      <c r="VAX283" s="43"/>
      <c r="VAY283" s="43"/>
      <c r="VAZ283" s="43"/>
      <c r="VBA283" s="43"/>
      <c r="VBB283" s="43"/>
      <c r="VBC283" s="43"/>
      <c r="VBD283" s="43"/>
      <c r="VBE283" s="43"/>
      <c r="VBF283" s="43"/>
      <c r="VBG283" s="43"/>
      <c r="VBH283" s="43"/>
      <c r="VBI283" s="43"/>
      <c r="VBJ283" s="43"/>
      <c r="VBK283" s="43"/>
      <c r="VBL283" s="43"/>
      <c r="VBM283" s="43"/>
      <c r="VBN283" s="43"/>
      <c r="VBO283" s="43"/>
      <c r="VBP283" s="43"/>
      <c r="VBQ283" s="43"/>
      <c r="VBR283" s="43"/>
      <c r="VBS283" s="43"/>
      <c r="VBT283" s="43"/>
      <c r="VBU283" s="43"/>
      <c r="VBV283" s="43"/>
      <c r="VBW283" s="43"/>
      <c r="VBX283" s="43"/>
      <c r="VBY283" s="43"/>
      <c r="VBZ283" s="43"/>
      <c r="VCA283" s="43"/>
      <c r="VCB283" s="43"/>
      <c r="VCC283" s="43"/>
      <c r="VCD283" s="43"/>
      <c r="VCE283" s="43"/>
      <c r="VCF283" s="43"/>
      <c r="VCG283" s="43"/>
      <c r="VCH283" s="43"/>
      <c r="VCI283" s="43"/>
      <c r="VCJ283" s="43"/>
      <c r="VCK283" s="43"/>
      <c r="VCL283" s="43"/>
      <c r="VCM283" s="43"/>
      <c r="VCN283" s="43"/>
      <c r="VCO283" s="43"/>
      <c r="VCP283" s="43"/>
      <c r="VCQ283" s="43"/>
      <c r="VCR283" s="43"/>
      <c r="VCS283" s="43"/>
      <c r="VCT283" s="43"/>
      <c r="VCU283" s="43"/>
      <c r="VCV283" s="43"/>
      <c r="VCW283" s="43"/>
      <c r="VCX283" s="43"/>
      <c r="VCY283" s="43"/>
      <c r="VCZ283" s="43"/>
      <c r="VDA283" s="43"/>
      <c r="VDB283" s="43"/>
      <c r="VDC283" s="43"/>
      <c r="VDD283" s="43"/>
      <c r="VDE283" s="43"/>
      <c r="VDF283" s="43"/>
      <c r="VDG283" s="43"/>
      <c r="VDH283" s="43"/>
      <c r="VDI283" s="43"/>
      <c r="VDJ283" s="43"/>
      <c r="VDK283" s="43"/>
      <c r="VDL283" s="43"/>
      <c r="VDM283" s="43"/>
      <c r="VDN283" s="43"/>
      <c r="VDO283" s="43"/>
      <c r="VDP283" s="43"/>
      <c r="VDQ283" s="43"/>
      <c r="VDR283" s="43"/>
      <c r="VDS283" s="43"/>
      <c r="VDT283" s="43"/>
      <c r="VDU283" s="43"/>
      <c r="VDV283" s="43"/>
      <c r="VDW283" s="43"/>
      <c r="VDX283" s="43"/>
      <c r="VDY283" s="43"/>
      <c r="VDZ283" s="43"/>
      <c r="VEA283" s="43"/>
      <c r="VEB283" s="43"/>
      <c r="VEC283" s="43"/>
      <c r="VED283" s="43"/>
      <c r="VEE283" s="43"/>
      <c r="VEF283" s="43"/>
      <c r="VEG283" s="43"/>
      <c r="VEH283" s="43"/>
      <c r="VEI283" s="43"/>
      <c r="VEJ283" s="43"/>
      <c r="VEK283" s="43"/>
      <c r="VEL283" s="43"/>
      <c r="VEM283" s="43"/>
      <c r="VEN283" s="43"/>
      <c r="VEO283" s="43"/>
      <c r="VEP283" s="43"/>
      <c r="VEQ283" s="43"/>
      <c r="VER283" s="43"/>
      <c r="VES283" s="43"/>
      <c r="VET283" s="43"/>
      <c r="VEU283" s="43"/>
      <c r="VEV283" s="43"/>
      <c r="VEW283" s="43"/>
      <c r="VEX283" s="43"/>
      <c r="VEY283" s="43"/>
      <c r="VEZ283" s="43"/>
      <c r="VFA283" s="43"/>
      <c r="VFB283" s="43"/>
      <c r="VFC283" s="43"/>
      <c r="VFD283" s="43"/>
      <c r="VFE283" s="43"/>
      <c r="VFF283" s="43"/>
      <c r="VFG283" s="43"/>
      <c r="VFH283" s="43"/>
      <c r="VFI283" s="43"/>
      <c r="VFJ283" s="43"/>
      <c r="VFK283" s="43"/>
      <c r="VFL283" s="43"/>
      <c r="VFM283" s="43"/>
      <c r="VFN283" s="43"/>
      <c r="VFO283" s="43"/>
      <c r="VFP283" s="43"/>
      <c r="VFQ283" s="43"/>
      <c r="VFR283" s="43"/>
      <c r="VFS283" s="43"/>
      <c r="VFT283" s="43"/>
      <c r="VFU283" s="43"/>
      <c r="VFV283" s="43"/>
      <c r="VFW283" s="43"/>
      <c r="VFX283" s="43"/>
      <c r="VFY283" s="43"/>
      <c r="VFZ283" s="43"/>
      <c r="VGA283" s="43"/>
      <c r="VGB283" s="43"/>
      <c r="VGC283" s="43"/>
      <c r="VGD283" s="43"/>
      <c r="VGE283" s="43"/>
      <c r="VGF283" s="43"/>
      <c r="VGG283" s="43"/>
      <c r="VGH283" s="43"/>
      <c r="VGI283" s="43"/>
      <c r="VGJ283" s="43"/>
      <c r="VGK283" s="43"/>
      <c r="VGL283" s="43"/>
      <c r="VGM283" s="43"/>
      <c r="VGN283" s="43"/>
      <c r="VGO283" s="43"/>
      <c r="VGP283" s="43"/>
      <c r="VGQ283" s="43"/>
      <c r="VGR283" s="43"/>
      <c r="VGS283" s="43"/>
      <c r="VGT283" s="43"/>
      <c r="VGU283" s="43"/>
      <c r="VGV283" s="43"/>
      <c r="VGW283" s="43"/>
      <c r="VGX283" s="43"/>
      <c r="VGY283" s="43"/>
      <c r="VGZ283" s="43"/>
      <c r="VHA283" s="43"/>
      <c r="VHB283" s="43"/>
      <c r="VHC283" s="43"/>
      <c r="VHD283" s="43"/>
      <c r="VHE283" s="43"/>
      <c r="VHF283" s="43"/>
      <c r="VHG283" s="43"/>
      <c r="VHH283" s="43"/>
      <c r="VHI283" s="43"/>
      <c r="VHJ283" s="43"/>
      <c r="VHK283" s="43"/>
      <c r="VHL283" s="43"/>
      <c r="VHM283" s="43"/>
      <c r="VHN283" s="43"/>
      <c r="VHO283" s="43"/>
      <c r="VHP283" s="43"/>
      <c r="VHQ283" s="43"/>
      <c r="VHR283" s="43"/>
      <c r="VHS283" s="43"/>
      <c r="VHT283" s="43"/>
      <c r="VHU283" s="43"/>
      <c r="VHV283" s="43"/>
      <c r="VHW283" s="43"/>
      <c r="VHX283" s="43"/>
      <c r="VHY283" s="43"/>
      <c r="VHZ283" s="43"/>
      <c r="VIA283" s="43"/>
      <c r="VIB283" s="43"/>
      <c r="VIC283" s="43"/>
      <c r="VID283" s="43"/>
      <c r="VIE283" s="43"/>
      <c r="VIF283" s="43"/>
      <c r="VIG283" s="43"/>
      <c r="VIH283" s="43"/>
      <c r="VII283" s="43"/>
      <c r="VIJ283" s="43"/>
      <c r="VIK283" s="43"/>
      <c r="VIL283" s="43"/>
      <c r="VIM283" s="43"/>
      <c r="VIN283" s="43"/>
      <c r="VIO283" s="43"/>
      <c r="VIP283" s="43"/>
      <c r="VIQ283" s="43"/>
      <c r="VIR283" s="43"/>
      <c r="VIS283" s="43"/>
      <c r="VIT283" s="43"/>
      <c r="VIU283" s="43"/>
      <c r="VIV283" s="43"/>
      <c r="VIW283" s="43"/>
      <c r="VIX283" s="43"/>
      <c r="VIY283" s="43"/>
      <c r="VIZ283" s="43"/>
      <c r="VJA283" s="43"/>
      <c r="VJB283" s="43"/>
      <c r="VJC283" s="43"/>
      <c r="VJD283" s="43"/>
      <c r="VJE283" s="43"/>
      <c r="VJF283" s="43"/>
      <c r="VJG283" s="43"/>
      <c r="VJH283" s="43"/>
      <c r="VJI283" s="43"/>
      <c r="VJJ283" s="43"/>
      <c r="VJK283" s="43"/>
      <c r="VJL283" s="43"/>
      <c r="VJM283" s="43"/>
      <c r="VJN283" s="43"/>
      <c r="VJO283" s="43"/>
      <c r="VJP283" s="43"/>
      <c r="VJQ283" s="43"/>
      <c r="VJR283" s="43"/>
      <c r="VJS283" s="43"/>
      <c r="VJT283" s="43"/>
      <c r="VJU283" s="43"/>
      <c r="VJV283" s="43"/>
      <c r="VJW283" s="43"/>
      <c r="VJX283" s="43"/>
      <c r="VJY283" s="43"/>
      <c r="VJZ283" s="43"/>
      <c r="VKA283" s="43"/>
      <c r="VKB283" s="43"/>
      <c r="VKC283" s="43"/>
      <c r="VKD283" s="43"/>
      <c r="VKE283" s="43"/>
      <c r="VKF283" s="43"/>
      <c r="VKG283" s="43"/>
      <c r="VKH283" s="43"/>
      <c r="VKI283" s="43"/>
      <c r="VKJ283" s="43"/>
      <c r="VKK283" s="43"/>
      <c r="VKL283" s="43"/>
      <c r="VKM283" s="43"/>
      <c r="VKN283" s="43"/>
      <c r="VKO283" s="43"/>
      <c r="VKP283" s="43"/>
      <c r="VKQ283" s="43"/>
      <c r="VKR283" s="43"/>
      <c r="VKS283" s="43"/>
      <c r="VKT283" s="43"/>
      <c r="VKU283" s="43"/>
      <c r="VKV283" s="43"/>
      <c r="VKW283" s="43"/>
      <c r="VKX283" s="43"/>
      <c r="VKY283" s="43"/>
      <c r="VKZ283" s="43"/>
      <c r="VLA283" s="43"/>
      <c r="VLB283" s="43"/>
      <c r="VLC283" s="43"/>
      <c r="VLD283" s="43"/>
      <c r="VLE283" s="43"/>
      <c r="VLF283" s="43"/>
      <c r="VLG283" s="43"/>
      <c r="VLH283" s="43"/>
      <c r="VLI283" s="43"/>
      <c r="VLJ283" s="43"/>
      <c r="VLK283" s="43"/>
      <c r="VLL283" s="43"/>
      <c r="VLM283" s="43"/>
      <c r="VLN283" s="43"/>
      <c r="VLO283" s="43"/>
      <c r="VLP283" s="43"/>
      <c r="VLQ283" s="43"/>
      <c r="VLR283" s="43"/>
      <c r="VLS283" s="43"/>
      <c r="VLT283" s="43"/>
      <c r="VLU283" s="43"/>
      <c r="VLV283" s="43"/>
      <c r="VLW283" s="43"/>
      <c r="VLX283" s="43"/>
      <c r="VLY283" s="43"/>
      <c r="VLZ283" s="43"/>
      <c r="VMA283" s="43"/>
      <c r="VMB283" s="43"/>
      <c r="VMC283" s="43"/>
      <c r="VMD283" s="43"/>
      <c r="VME283" s="43"/>
      <c r="VMF283" s="43"/>
      <c r="VMG283" s="43"/>
      <c r="VMH283" s="43"/>
      <c r="VMI283" s="43"/>
      <c r="VMJ283" s="43"/>
      <c r="VMK283" s="43"/>
      <c r="VML283" s="43"/>
      <c r="VMM283" s="43"/>
      <c r="VMN283" s="43"/>
      <c r="VMO283" s="43"/>
      <c r="VMP283" s="43"/>
      <c r="VMQ283" s="43"/>
      <c r="VMR283" s="43"/>
      <c r="VMS283" s="43"/>
      <c r="VMT283" s="43"/>
      <c r="VMU283" s="43"/>
      <c r="VMV283" s="43"/>
      <c r="VMW283" s="43"/>
      <c r="VMX283" s="43"/>
      <c r="VMY283" s="43"/>
      <c r="VMZ283" s="43"/>
      <c r="VNA283" s="43"/>
      <c r="VNB283" s="43"/>
      <c r="VNC283" s="43"/>
      <c r="VND283" s="43"/>
      <c r="VNE283" s="43"/>
      <c r="VNF283" s="43"/>
      <c r="VNG283" s="43"/>
      <c r="VNH283" s="43"/>
      <c r="VNI283" s="43"/>
      <c r="VNJ283" s="43"/>
      <c r="VNK283" s="43"/>
      <c r="VNL283" s="43"/>
      <c r="VNM283" s="43"/>
      <c r="VNN283" s="43"/>
      <c r="VNO283" s="43"/>
      <c r="VNP283" s="43"/>
      <c r="VNQ283" s="43"/>
      <c r="VNR283" s="43"/>
      <c r="VNS283" s="43"/>
      <c r="VNT283" s="43"/>
      <c r="VNU283" s="43"/>
      <c r="VNV283" s="43"/>
      <c r="VNW283" s="43"/>
      <c r="VNX283" s="43"/>
      <c r="VNY283" s="43"/>
      <c r="VNZ283" s="43"/>
      <c r="VOA283" s="43"/>
      <c r="VOB283" s="43"/>
      <c r="VOC283" s="43"/>
      <c r="VOD283" s="43"/>
      <c r="VOE283" s="43"/>
      <c r="VOF283" s="43"/>
      <c r="VOG283" s="43"/>
      <c r="VOH283" s="43"/>
      <c r="VOI283" s="43"/>
      <c r="VOJ283" s="43"/>
      <c r="VOK283" s="43"/>
      <c r="VOL283" s="43"/>
      <c r="VOM283" s="43"/>
      <c r="VON283" s="43"/>
      <c r="VOO283" s="43"/>
      <c r="VOP283" s="43"/>
      <c r="VOQ283" s="43"/>
      <c r="VOR283" s="43"/>
      <c r="VOS283" s="43"/>
      <c r="VOT283" s="43"/>
      <c r="VOU283" s="43"/>
      <c r="VOV283" s="43"/>
      <c r="VOW283" s="43"/>
      <c r="VOX283" s="43"/>
      <c r="VOY283" s="43"/>
      <c r="VOZ283" s="43"/>
      <c r="VPA283" s="43"/>
      <c r="VPB283" s="43"/>
      <c r="VPC283" s="43"/>
      <c r="VPD283" s="43"/>
      <c r="VPE283" s="43"/>
      <c r="VPF283" s="43"/>
      <c r="VPG283" s="43"/>
      <c r="VPH283" s="43"/>
      <c r="VPI283" s="43"/>
      <c r="VPJ283" s="43"/>
      <c r="VPK283" s="43"/>
      <c r="VPL283" s="43"/>
      <c r="VPM283" s="43"/>
      <c r="VPN283" s="43"/>
      <c r="VPO283" s="43"/>
      <c r="VPP283" s="43"/>
      <c r="VPQ283" s="43"/>
      <c r="VPR283" s="43"/>
      <c r="VPS283" s="43"/>
      <c r="VPT283" s="43"/>
      <c r="VPU283" s="43"/>
      <c r="VPV283" s="43"/>
      <c r="VPW283" s="43"/>
      <c r="VPX283" s="43"/>
      <c r="VPY283" s="43"/>
      <c r="VPZ283" s="43"/>
      <c r="VQA283" s="43"/>
      <c r="VQB283" s="43"/>
      <c r="VQC283" s="43"/>
      <c r="VQD283" s="43"/>
      <c r="VQE283" s="43"/>
      <c r="VQF283" s="43"/>
      <c r="VQG283" s="43"/>
      <c r="VQH283" s="43"/>
      <c r="VQI283" s="43"/>
      <c r="VQJ283" s="43"/>
      <c r="VQK283" s="43"/>
      <c r="VQL283" s="43"/>
      <c r="VQM283" s="43"/>
      <c r="VQN283" s="43"/>
      <c r="VQO283" s="43"/>
      <c r="VQP283" s="43"/>
      <c r="VQQ283" s="43"/>
      <c r="VQR283" s="43"/>
      <c r="VQS283" s="43"/>
      <c r="VQT283" s="43"/>
      <c r="VQU283" s="43"/>
      <c r="VQV283" s="43"/>
      <c r="VQW283" s="43"/>
      <c r="VQX283" s="43"/>
      <c r="VQY283" s="43"/>
      <c r="VQZ283" s="43"/>
      <c r="VRA283" s="43"/>
      <c r="VRB283" s="43"/>
      <c r="VRC283" s="43"/>
      <c r="VRD283" s="43"/>
      <c r="VRE283" s="43"/>
      <c r="VRF283" s="43"/>
      <c r="VRG283" s="43"/>
      <c r="VRH283" s="43"/>
      <c r="VRI283" s="43"/>
      <c r="VRJ283" s="43"/>
      <c r="VRK283" s="43"/>
      <c r="VRL283" s="43"/>
      <c r="VRM283" s="43"/>
      <c r="VRN283" s="43"/>
      <c r="VRO283" s="43"/>
      <c r="VRP283" s="43"/>
      <c r="VRQ283" s="43"/>
      <c r="VRR283" s="43"/>
      <c r="VRS283" s="43"/>
      <c r="VRT283" s="43"/>
      <c r="VRU283" s="43"/>
      <c r="VRV283" s="43"/>
      <c r="VRW283" s="43"/>
      <c r="VRX283" s="43"/>
      <c r="VRY283" s="43"/>
      <c r="VRZ283" s="43"/>
      <c r="VSA283" s="43"/>
      <c r="VSB283" s="43"/>
      <c r="VSC283" s="43"/>
      <c r="VSD283" s="43"/>
      <c r="VSE283" s="43"/>
      <c r="VSF283" s="43"/>
      <c r="VSG283" s="43"/>
      <c r="VSH283" s="43"/>
      <c r="VSI283" s="43"/>
      <c r="VSJ283" s="43"/>
      <c r="VSK283" s="43"/>
      <c r="VSL283" s="43"/>
      <c r="VSM283" s="43"/>
      <c r="VSN283" s="43"/>
      <c r="VSO283" s="43"/>
      <c r="VSP283" s="43"/>
      <c r="VSQ283" s="43"/>
      <c r="VSR283" s="43"/>
      <c r="VSS283" s="43"/>
      <c r="VST283" s="43"/>
      <c r="VSU283" s="43"/>
      <c r="VSV283" s="43"/>
      <c r="VSW283" s="43"/>
      <c r="VSX283" s="43"/>
      <c r="VSY283" s="43"/>
      <c r="VSZ283" s="43"/>
      <c r="VTA283" s="43"/>
      <c r="VTB283" s="43"/>
      <c r="VTC283" s="43"/>
      <c r="VTD283" s="43"/>
      <c r="VTE283" s="43"/>
      <c r="VTF283" s="43"/>
      <c r="VTG283" s="43"/>
      <c r="VTH283" s="43"/>
      <c r="VTI283" s="43"/>
      <c r="VTJ283" s="43"/>
      <c r="VTK283" s="43"/>
      <c r="VTL283" s="43"/>
      <c r="VTM283" s="43"/>
      <c r="VTN283" s="43"/>
      <c r="VTO283" s="43"/>
      <c r="VTP283" s="43"/>
      <c r="VTQ283" s="43"/>
      <c r="VTR283" s="43"/>
      <c r="VTS283" s="43"/>
      <c r="VTT283" s="43"/>
      <c r="VTU283" s="43"/>
      <c r="VTV283" s="43"/>
      <c r="VTW283" s="43"/>
      <c r="VTX283" s="43"/>
      <c r="VTY283" s="43"/>
      <c r="VTZ283" s="43"/>
      <c r="VUA283" s="43"/>
      <c r="VUB283" s="43"/>
      <c r="VUC283" s="43"/>
      <c r="VUD283" s="43"/>
      <c r="VUE283" s="43"/>
      <c r="VUF283" s="43"/>
      <c r="VUG283" s="43"/>
      <c r="VUH283" s="43"/>
      <c r="VUI283" s="43"/>
      <c r="VUJ283" s="43"/>
      <c r="VUK283" s="43"/>
      <c r="VUL283" s="43"/>
      <c r="VUM283" s="43"/>
      <c r="VUN283" s="43"/>
      <c r="VUO283" s="43"/>
      <c r="VUP283" s="43"/>
      <c r="VUQ283" s="43"/>
      <c r="VUR283" s="43"/>
      <c r="VUS283" s="43"/>
      <c r="VUT283" s="43"/>
      <c r="VUU283" s="43"/>
      <c r="VUV283" s="43"/>
      <c r="VUW283" s="43"/>
      <c r="VUX283" s="43"/>
      <c r="VUY283" s="43"/>
      <c r="VUZ283" s="43"/>
      <c r="VVA283" s="43"/>
      <c r="VVB283" s="43"/>
      <c r="VVC283" s="43"/>
      <c r="VVD283" s="43"/>
      <c r="VVE283" s="43"/>
      <c r="VVF283" s="43"/>
      <c r="VVG283" s="43"/>
      <c r="VVH283" s="43"/>
      <c r="VVI283" s="43"/>
      <c r="VVJ283" s="43"/>
      <c r="VVK283" s="43"/>
      <c r="VVL283" s="43"/>
      <c r="VVM283" s="43"/>
      <c r="VVN283" s="43"/>
      <c r="VVO283" s="43"/>
      <c r="VVP283" s="43"/>
      <c r="VVQ283" s="43"/>
      <c r="VVR283" s="43"/>
      <c r="VVS283" s="43"/>
      <c r="VVT283" s="43"/>
      <c r="VVU283" s="43"/>
      <c r="VVV283" s="43"/>
      <c r="VVW283" s="43"/>
      <c r="VVX283" s="43"/>
      <c r="VVY283" s="43"/>
      <c r="VVZ283" s="43"/>
      <c r="VWA283" s="43"/>
      <c r="VWB283" s="43"/>
      <c r="VWC283" s="43"/>
      <c r="VWD283" s="43"/>
      <c r="VWE283" s="43"/>
      <c r="VWF283" s="43"/>
      <c r="VWG283" s="43"/>
      <c r="VWH283" s="43"/>
      <c r="VWI283" s="43"/>
      <c r="VWJ283" s="43"/>
      <c r="VWK283" s="43"/>
      <c r="VWL283" s="43"/>
      <c r="VWM283" s="43"/>
      <c r="VWN283" s="43"/>
      <c r="VWO283" s="43"/>
      <c r="VWP283" s="43"/>
      <c r="VWQ283" s="43"/>
      <c r="VWR283" s="43"/>
      <c r="VWS283" s="43"/>
      <c r="VWT283" s="43"/>
      <c r="VWU283" s="43"/>
      <c r="VWV283" s="43"/>
      <c r="VWW283" s="43"/>
      <c r="VWX283" s="43"/>
      <c r="VWY283" s="43"/>
      <c r="VWZ283" s="43"/>
      <c r="VXA283" s="43"/>
      <c r="VXB283" s="43"/>
      <c r="VXC283" s="43"/>
      <c r="VXD283" s="43"/>
      <c r="VXE283" s="43"/>
      <c r="VXF283" s="43"/>
      <c r="VXG283" s="43"/>
      <c r="VXH283" s="43"/>
      <c r="VXI283" s="43"/>
      <c r="VXJ283" s="43"/>
      <c r="VXK283" s="43"/>
      <c r="VXL283" s="43"/>
      <c r="VXM283" s="43"/>
      <c r="VXN283" s="43"/>
      <c r="VXO283" s="43"/>
      <c r="VXP283" s="43"/>
      <c r="VXQ283" s="43"/>
      <c r="VXR283" s="43"/>
      <c r="VXS283" s="43"/>
      <c r="VXT283" s="43"/>
      <c r="VXU283" s="43"/>
      <c r="VXV283" s="43"/>
      <c r="VXW283" s="43"/>
      <c r="VXX283" s="43"/>
      <c r="VXY283" s="43"/>
      <c r="VXZ283" s="43"/>
      <c r="VYA283" s="43"/>
      <c r="VYB283" s="43"/>
      <c r="VYC283" s="43"/>
      <c r="VYD283" s="43"/>
      <c r="VYE283" s="43"/>
      <c r="VYF283" s="43"/>
      <c r="VYG283" s="43"/>
      <c r="VYH283" s="43"/>
      <c r="VYI283" s="43"/>
      <c r="VYJ283" s="43"/>
      <c r="VYK283" s="43"/>
      <c r="VYL283" s="43"/>
      <c r="VYM283" s="43"/>
      <c r="VYN283" s="43"/>
      <c r="VYO283" s="43"/>
      <c r="VYP283" s="43"/>
      <c r="VYQ283" s="43"/>
      <c r="VYR283" s="43"/>
      <c r="VYS283" s="43"/>
      <c r="VYT283" s="43"/>
      <c r="VYU283" s="43"/>
      <c r="VYV283" s="43"/>
      <c r="VYW283" s="43"/>
      <c r="VYX283" s="43"/>
      <c r="VYY283" s="43"/>
      <c r="VYZ283" s="43"/>
      <c r="VZA283" s="43"/>
      <c r="VZB283" s="43"/>
      <c r="VZC283" s="43"/>
      <c r="VZD283" s="43"/>
      <c r="VZE283" s="43"/>
      <c r="VZF283" s="43"/>
      <c r="VZG283" s="43"/>
      <c r="VZH283" s="43"/>
      <c r="VZI283" s="43"/>
      <c r="VZJ283" s="43"/>
      <c r="VZK283" s="43"/>
      <c r="VZL283" s="43"/>
      <c r="VZM283" s="43"/>
      <c r="VZN283" s="43"/>
      <c r="VZO283" s="43"/>
      <c r="VZP283" s="43"/>
      <c r="VZQ283" s="43"/>
      <c r="VZR283" s="43"/>
      <c r="VZS283" s="43"/>
      <c r="VZT283" s="43"/>
      <c r="VZU283" s="43"/>
      <c r="VZV283" s="43"/>
      <c r="VZW283" s="43"/>
      <c r="VZX283" s="43"/>
      <c r="VZY283" s="43"/>
      <c r="VZZ283" s="43"/>
      <c r="WAA283" s="43"/>
      <c r="WAB283" s="43"/>
      <c r="WAC283" s="43"/>
      <c r="WAD283" s="43"/>
      <c r="WAE283" s="43"/>
      <c r="WAF283" s="43"/>
      <c r="WAG283" s="43"/>
      <c r="WAH283" s="43"/>
      <c r="WAI283" s="43"/>
      <c r="WAJ283" s="43"/>
      <c r="WAK283" s="43"/>
      <c r="WAL283" s="43"/>
      <c r="WAM283" s="43"/>
      <c r="WAN283" s="43"/>
      <c r="WAO283" s="43"/>
      <c r="WAP283" s="43"/>
      <c r="WAQ283" s="43"/>
      <c r="WAR283" s="43"/>
      <c r="WAS283" s="43"/>
      <c r="WAT283" s="43"/>
      <c r="WAU283" s="43"/>
      <c r="WAV283" s="43"/>
      <c r="WAW283" s="43"/>
      <c r="WAX283" s="43"/>
      <c r="WAY283" s="43"/>
      <c r="WAZ283" s="43"/>
      <c r="WBA283" s="43"/>
      <c r="WBB283" s="43"/>
      <c r="WBC283" s="43"/>
      <c r="WBD283" s="43"/>
      <c r="WBE283" s="43"/>
      <c r="WBF283" s="43"/>
      <c r="WBG283" s="43"/>
      <c r="WBH283" s="43"/>
      <c r="WBI283" s="43"/>
      <c r="WBJ283" s="43"/>
      <c r="WBK283" s="43"/>
      <c r="WBL283" s="43"/>
      <c r="WBM283" s="43"/>
      <c r="WBN283" s="43"/>
      <c r="WBO283" s="43"/>
      <c r="WBP283" s="43"/>
      <c r="WBQ283" s="43"/>
      <c r="WBR283" s="43"/>
      <c r="WBS283" s="43"/>
      <c r="WBT283" s="43"/>
      <c r="WBU283" s="43"/>
      <c r="WBV283" s="43"/>
      <c r="WBW283" s="43"/>
      <c r="WBX283" s="43"/>
      <c r="WBY283" s="43"/>
      <c r="WBZ283" s="43"/>
      <c r="WCA283" s="43"/>
      <c r="WCB283" s="43"/>
      <c r="WCC283" s="43"/>
      <c r="WCD283" s="43"/>
      <c r="WCE283" s="43"/>
      <c r="WCF283" s="43"/>
      <c r="WCG283" s="43"/>
      <c r="WCH283" s="43"/>
      <c r="WCI283" s="43"/>
      <c r="WCJ283" s="43"/>
      <c r="WCK283" s="43"/>
      <c r="WCL283" s="43"/>
      <c r="WCM283" s="43"/>
      <c r="WCN283" s="43"/>
      <c r="WCO283" s="43"/>
      <c r="WCP283" s="43"/>
      <c r="WCQ283" s="43"/>
      <c r="WCR283" s="43"/>
      <c r="WCS283" s="43"/>
      <c r="WCT283" s="43"/>
      <c r="WCU283" s="43"/>
      <c r="WCV283" s="43"/>
      <c r="WCW283" s="43"/>
      <c r="WCX283" s="43"/>
      <c r="WCY283" s="43"/>
      <c r="WCZ283" s="43"/>
      <c r="WDA283" s="43"/>
      <c r="WDB283" s="43"/>
      <c r="WDC283" s="43"/>
      <c r="WDD283" s="43"/>
      <c r="WDE283" s="43"/>
      <c r="WDF283" s="43"/>
      <c r="WDG283" s="43"/>
      <c r="WDH283" s="43"/>
      <c r="WDI283" s="43"/>
      <c r="WDJ283" s="43"/>
      <c r="WDK283" s="43"/>
      <c r="WDL283" s="43"/>
      <c r="WDM283" s="43"/>
      <c r="WDN283" s="43"/>
      <c r="WDO283" s="43"/>
      <c r="WDP283" s="43"/>
      <c r="WDQ283" s="43"/>
      <c r="WDR283" s="43"/>
      <c r="WDS283" s="43"/>
      <c r="WDT283" s="43"/>
      <c r="WDU283" s="43"/>
      <c r="WDV283" s="43"/>
      <c r="WDW283" s="43"/>
      <c r="WDX283" s="43"/>
      <c r="WDY283" s="43"/>
      <c r="WDZ283" s="43"/>
      <c r="WEA283" s="43"/>
      <c r="WEB283" s="43"/>
      <c r="WEC283" s="43"/>
      <c r="WED283" s="43"/>
      <c r="WEE283" s="43"/>
      <c r="WEF283" s="43"/>
      <c r="WEG283" s="43"/>
      <c r="WEH283" s="43"/>
      <c r="WEI283" s="43"/>
      <c r="WEJ283" s="43"/>
      <c r="WEK283" s="43"/>
      <c r="WEL283" s="43"/>
      <c r="WEM283" s="43"/>
      <c r="WEN283" s="43"/>
      <c r="WEO283" s="43"/>
      <c r="WEP283" s="43"/>
      <c r="WEQ283" s="43"/>
      <c r="WER283" s="43"/>
      <c r="WES283" s="43"/>
      <c r="WET283" s="43"/>
      <c r="WEU283" s="43"/>
      <c r="WEV283" s="43"/>
      <c r="WEW283" s="43"/>
      <c r="WEX283" s="43"/>
      <c r="WEY283" s="43"/>
      <c r="WEZ283" s="43"/>
      <c r="WFA283" s="43"/>
      <c r="WFB283" s="43"/>
      <c r="WFC283" s="43"/>
      <c r="WFD283" s="43"/>
      <c r="WFE283" s="43"/>
      <c r="WFF283" s="43"/>
      <c r="WFG283" s="43"/>
      <c r="WFH283" s="43"/>
      <c r="WFI283" s="43"/>
      <c r="WFJ283" s="43"/>
      <c r="WFK283" s="43"/>
      <c r="WFL283" s="43"/>
      <c r="WFM283" s="43"/>
      <c r="WFN283" s="43"/>
      <c r="WFO283" s="43"/>
      <c r="WFP283" s="43"/>
      <c r="WFQ283" s="43"/>
      <c r="WFR283" s="43"/>
      <c r="WFS283" s="43"/>
      <c r="WFT283" s="43"/>
      <c r="WFU283" s="43"/>
      <c r="WFV283" s="43"/>
      <c r="WFW283" s="43"/>
      <c r="WFX283" s="43"/>
      <c r="WFY283" s="43"/>
      <c r="WFZ283" s="43"/>
      <c r="WGA283" s="43"/>
      <c r="WGB283" s="43"/>
      <c r="WGC283" s="43"/>
      <c r="WGD283" s="43"/>
      <c r="WGE283" s="43"/>
      <c r="WGF283" s="43"/>
      <c r="WGG283" s="43"/>
      <c r="WGH283" s="43"/>
      <c r="WGI283" s="43"/>
      <c r="WGJ283" s="43"/>
      <c r="WGK283" s="43"/>
      <c r="WGL283" s="43"/>
      <c r="WGM283" s="43"/>
      <c r="WGN283" s="43"/>
      <c r="WGO283" s="43"/>
      <c r="WGP283" s="43"/>
      <c r="WGQ283" s="43"/>
      <c r="WGR283" s="43"/>
      <c r="WGS283" s="43"/>
      <c r="WGT283" s="43"/>
      <c r="WGU283" s="43"/>
      <c r="WGV283" s="43"/>
      <c r="WGW283" s="43"/>
      <c r="WGX283" s="43"/>
      <c r="WGY283" s="43"/>
      <c r="WGZ283" s="43"/>
      <c r="WHA283" s="43"/>
      <c r="WHB283" s="43"/>
      <c r="WHC283" s="43"/>
      <c r="WHD283" s="43"/>
      <c r="WHE283" s="43"/>
      <c r="WHF283" s="43"/>
      <c r="WHG283" s="43"/>
      <c r="WHH283" s="43"/>
      <c r="WHI283" s="43"/>
      <c r="WHJ283" s="43"/>
      <c r="WHK283" s="43"/>
      <c r="WHL283" s="43"/>
      <c r="WHM283" s="43"/>
      <c r="WHN283" s="43"/>
      <c r="WHO283" s="43"/>
      <c r="WHP283" s="43"/>
      <c r="WHQ283" s="43"/>
      <c r="WHR283" s="43"/>
      <c r="WHS283" s="43"/>
      <c r="WHT283" s="43"/>
      <c r="WHU283" s="43"/>
      <c r="WHV283" s="43"/>
      <c r="WHW283" s="43"/>
      <c r="WHX283" s="43"/>
      <c r="WHY283" s="43"/>
      <c r="WHZ283" s="43"/>
      <c r="WIA283" s="43"/>
      <c r="WIB283" s="43"/>
      <c r="WIC283" s="43"/>
      <c r="WID283" s="43"/>
      <c r="WIE283" s="43"/>
      <c r="WIF283" s="43"/>
      <c r="WIG283" s="43"/>
      <c r="WIH283" s="43"/>
      <c r="WII283" s="43"/>
      <c r="WIJ283" s="43"/>
      <c r="WIK283" s="43"/>
      <c r="WIL283" s="43"/>
      <c r="WIM283" s="43"/>
      <c r="WIN283" s="43"/>
      <c r="WIO283" s="43"/>
      <c r="WIP283" s="43"/>
      <c r="WIQ283" s="43"/>
      <c r="WIR283" s="43"/>
      <c r="WIS283" s="43"/>
      <c r="WIT283" s="43"/>
      <c r="WIU283" s="43"/>
      <c r="WIV283" s="43"/>
      <c r="WIW283" s="43"/>
      <c r="WIX283" s="43"/>
      <c r="WIY283" s="43"/>
      <c r="WIZ283" s="43"/>
      <c r="WJA283" s="43"/>
      <c r="WJB283" s="43"/>
      <c r="WJC283" s="43"/>
      <c r="WJD283" s="43"/>
      <c r="WJE283" s="43"/>
      <c r="WJF283" s="43"/>
      <c r="WJG283" s="43"/>
      <c r="WJH283" s="43"/>
      <c r="WJI283" s="43"/>
      <c r="WJJ283" s="43"/>
      <c r="WJK283" s="43"/>
      <c r="WJL283" s="43"/>
      <c r="WJM283" s="43"/>
      <c r="WJN283" s="43"/>
      <c r="WJO283" s="43"/>
      <c r="WJP283" s="43"/>
      <c r="WJQ283" s="43"/>
      <c r="WJR283" s="43"/>
      <c r="WJS283" s="43"/>
      <c r="WJT283" s="43"/>
      <c r="WJU283" s="43"/>
      <c r="WJV283" s="43"/>
      <c r="WJW283" s="43"/>
      <c r="WJX283" s="43"/>
      <c r="WJY283" s="43"/>
      <c r="WJZ283" s="43"/>
      <c r="WKA283" s="43"/>
      <c r="WKB283" s="43"/>
      <c r="WKC283" s="43"/>
      <c r="WKD283" s="43"/>
      <c r="WKE283" s="43"/>
      <c r="WKF283" s="43"/>
      <c r="WKG283" s="43"/>
      <c r="WKH283" s="43"/>
      <c r="WKI283" s="43"/>
      <c r="WKJ283" s="43"/>
      <c r="WKK283" s="43"/>
      <c r="WKL283" s="43"/>
      <c r="WKM283" s="43"/>
      <c r="WKN283" s="43"/>
      <c r="WKO283" s="43"/>
      <c r="WKP283" s="43"/>
      <c r="WKQ283" s="43"/>
      <c r="WKR283" s="43"/>
      <c r="WKS283" s="43"/>
      <c r="WKT283" s="43"/>
      <c r="WKU283" s="43"/>
      <c r="WKV283" s="43"/>
      <c r="WKW283" s="43"/>
      <c r="WKX283" s="43"/>
      <c r="WKY283" s="43"/>
      <c r="WKZ283" s="43"/>
      <c r="WLA283" s="43"/>
      <c r="WLB283" s="43"/>
      <c r="WLC283" s="43"/>
      <c r="WLD283" s="43"/>
      <c r="WLE283" s="43"/>
      <c r="WLF283" s="43"/>
      <c r="WLG283" s="43"/>
      <c r="WLH283" s="43"/>
      <c r="WLI283" s="43"/>
      <c r="WLJ283" s="43"/>
      <c r="WLK283" s="43"/>
      <c r="WLL283" s="43"/>
      <c r="WLM283" s="43"/>
      <c r="WLN283" s="43"/>
      <c r="WLO283" s="43"/>
      <c r="WLP283" s="43"/>
      <c r="WLQ283" s="43"/>
      <c r="WLR283" s="43"/>
      <c r="WLS283" s="43"/>
      <c r="WLT283" s="43"/>
      <c r="WLU283" s="43"/>
      <c r="WLV283" s="43"/>
      <c r="WLW283" s="43"/>
      <c r="WLX283" s="43"/>
      <c r="WLY283" s="43"/>
      <c r="WLZ283" s="43"/>
      <c r="WMA283" s="43"/>
      <c r="WMB283" s="43"/>
      <c r="WMC283" s="43"/>
      <c r="WMD283" s="43"/>
      <c r="WME283" s="43"/>
      <c r="WMF283" s="43"/>
      <c r="WMG283" s="43"/>
      <c r="WMH283" s="43"/>
      <c r="WMI283" s="43"/>
      <c r="WMJ283" s="43"/>
      <c r="WMK283" s="43"/>
      <c r="WML283" s="43"/>
      <c r="WMM283" s="43"/>
      <c r="WMN283" s="43"/>
      <c r="WMO283" s="43"/>
      <c r="WMP283" s="43"/>
      <c r="WMQ283" s="43"/>
      <c r="WMR283" s="43"/>
      <c r="WMS283" s="43"/>
      <c r="WMT283" s="43"/>
      <c r="WMU283" s="43"/>
      <c r="WMV283" s="43"/>
      <c r="WMW283" s="43"/>
      <c r="WMX283" s="43"/>
      <c r="WMY283" s="43"/>
      <c r="WMZ283" s="43"/>
      <c r="WNA283" s="43"/>
      <c r="WNB283" s="43"/>
      <c r="WNC283" s="43"/>
      <c r="WND283" s="43"/>
      <c r="WNE283" s="43"/>
      <c r="WNF283" s="43"/>
      <c r="WNG283" s="43"/>
      <c r="WNH283" s="43"/>
      <c r="WNI283" s="43"/>
      <c r="WNJ283" s="43"/>
      <c r="WNK283" s="43"/>
      <c r="WNL283" s="43"/>
      <c r="WNM283" s="43"/>
      <c r="WNN283" s="43"/>
      <c r="WNO283" s="43"/>
      <c r="WNP283" s="43"/>
      <c r="WNQ283" s="43"/>
      <c r="WNR283" s="43"/>
      <c r="WNS283" s="43"/>
      <c r="WNT283" s="43"/>
      <c r="WNU283" s="43"/>
      <c r="WNV283" s="43"/>
      <c r="WNW283" s="43"/>
      <c r="WNX283" s="43"/>
      <c r="WNY283" s="43"/>
      <c r="WNZ283" s="43"/>
      <c r="WOA283" s="43"/>
      <c r="WOB283" s="43"/>
      <c r="WOC283" s="43"/>
      <c r="WOD283" s="43"/>
      <c r="WOE283" s="43"/>
      <c r="WOF283" s="43"/>
      <c r="WOG283" s="43"/>
      <c r="WOH283" s="43"/>
      <c r="WOI283" s="43"/>
      <c r="WOJ283" s="43"/>
      <c r="WOK283" s="43"/>
      <c r="WOL283" s="43"/>
      <c r="WOM283" s="43"/>
      <c r="WON283" s="43"/>
      <c r="WOO283" s="43"/>
      <c r="WOP283" s="43"/>
      <c r="WOQ283" s="43"/>
      <c r="WOR283" s="43"/>
      <c r="WOS283" s="43"/>
      <c r="WOT283" s="43"/>
      <c r="WOU283" s="43"/>
      <c r="WOV283" s="43"/>
      <c r="WOW283" s="43"/>
      <c r="WOX283" s="43"/>
      <c r="WOY283" s="43"/>
      <c r="WOZ283" s="43"/>
      <c r="WPA283" s="43"/>
      <c r="WPB283" s="43"/>
      <c r="WPC283" s="43"/>
      <c r="WPD283" s="43"/>
      <c r="WPE283" s="43"/>
      <c r="WPF283" s="43"/>
      <c r="WPG283" s="43"/>
      <c r="WPH283" s="43"/>
      <c r="WPI283" s="43"/>
      <c r="WPJ283" s="43"/>
      <c r="WPK283" s="43"/>
      <c r="WPL283" s="43"/>
      <c r="WPM283" s="43"/>
      <c r="WPN283" s="43"/>
      <c r="WPO283" s="43"/>
      <c r="WPP283" s="43"/>
      <c r="WPQ283" s="43"/>
      <c r="WPR283" s="43"/>
      <c r="WPS283" s="43"/>
      <c r="WPT283" s="43"/>
      <c r="WPU283" s="43"/>
      <c r="WPV283" s="43"/>
      <c r="WPW283" s="43"/>
      <c r="WPX283" s="43"/>
      <c r="WPY283" s="43"/>
      <c r="WPZ283" s="43"/>
      <c r="WQA283" s="43"/>
      <c r="WQB283" s="43"/>
      <c r="WQC283" s="43"/>
      <c r="WQD283" s="43"/>
      <c r="WQE283" s="43"/>
      <c r="WQF283" s="43"/>
      <c r="WQG283" s="43"/>
      <c r="WQH283" s="43"/>
      <c r="WQI283" s="43"/>
      <c r="WQJ283" s="43"/>
      <c r="WQK283" s="43"/>
      <c r="WQL283" s="43"/>
      <c r="WQM283" s="43"/>
      <c r="WQN283" s="43"/>
      <c r="WQO283" s="43"/>
      <c r="WQP283" s="43"/>
      <c r="WQQ283" s="43"/>
      <c r="WQR283" s="43"/>
      <c r="WQS283" s="43"/>
      <c r="WQT283" s="43"/>
      <c r="WQU283" s="43"/>
      <c r="WQV283" s="43"/>
      <c r="WQW283" s="43"/>
      <c r="WQX283" s="43"/>
      <c r="WQY283" s="43"/>
      <c r="WQZ283" s="43"/>
      <c r="WRA283" s="43"/>
      <c r="WRB283" s="43"/>
      <c r="WRC283" s="43"/>
      <c r="WRD283" s="43"/>
      <c r="WRE283" s="43"/>
      <c r="WRF283" s="43"/>
      <c r="WRG283" s="43"/>
      <c r="WRH283" s="43"/>
      <c r="WRI283" s="43"/>
      <c r="WRJ283" s="43"/>
      <c r="WRK283" s="43"/>
      <c r="WRL283" s="43"/>
      <c r="WRM283" s="43"/>
      <c r="WRN283" s="43"/>
      <c r="WRO283" s="43"/>
      <c r="WRP283" s="43"/>
      <c r="WRQ283" s="43"/>
      <c r="WRR283" s="43"/>
      <c r="WRS283" s="43"/>
      <c r="WRT283" s="43"/>
      <c r="WRU283" s="43"/>
      <c r="WRV283" s="43"/>
      <c r="WRW283" s="43"/>
      <c r="WRX283" s="43"/>
      <c r="WRY283" s="43"/>
      <c r="WRZ283" s="43"/>
      <c r="WSA283" s="43"/>
      <c r="WSB283" s="43"/>
      <c r="WSC283" s="43"/>
      <c r="WSD283" s="43"/>
      <c r="WSE283" s="43"/>
      <c r="WSF283" s="43"/>
      <c r="WSG283" s="43"/>
      <c r="WSH283" s="43"/>
      <c r="WSI283" s="43"/>
      <c r="WSJ283" s="43"/>
      <c r="WSK283" s="43"/>
      <c r="WSL283" s="43"/>
      <c r="WSM283" s="43"/>
      <c r="WSN283" s="43"/>
      <c r="WSO283" s="43"/>
      <c r="WSP283" s="43"/>
      <c r="WSQ283" s="43"/>
      <c r="WSR283" s="43"/>
      <c r="WSS283" s="43"/>
      <c r="WST283" s="43"/>
      <c r="WSU283" s="43"/>
      <c r="WSV283" s="43"/>
      <c r="WSW283" s="43"/>
      <c r="WSX283" s="43"/>
      <c r="WSY283" s="43"/>
      <c r="WSZ283" s="43"/>
      <c r="WTA283" s="43"/>
      <c r="WTB283" s="43"/>
      <c r="WTC283" s="43"/>
      <c r="WTD283" s="43"/>
      <c r="WTE283" s="43"/>
      <c r="WTF283" s="43"/>
      <c r="WTG283" s="43"/>
      <c r="WTH283" s="43"/>
      <c r="WTI283" s="43"/>
      <c r="WTJ283" s="43"/>
      <c r="WTK283" s="43"/>
      <c r="WTL283" s="43"/>
      <c r="WTM283" s="43"/>
      <c r="WTN283" s="43"/>
      <c r="WTO283" s="43"/>
      <c r="WTP283" s="43"/>
      <c r="WTQ283" s="43"/>
      <c r="WTR283" s="43"/>
      <c r="WTS283" s="43"/>
      <c r="WTT283" s="43"/>
      <c r="WTU283" s="43"/>
      <c r="WTV283" s="43"/>
      <c r="WTW283" s="43"/>
      <c r="WTX283" s="43"/>
      <c r="WTY283" s="43"/>
      <c r="WTZ283" s="43"/>
      <c r="WUA283" s="43"/>
      <c r="WUB283" s="43"/>
      <c r="WUC283" s="43"/>
      <c r="WUD283" s="43"/>
      <c r="WUE283" s="43"/>
      <c r="WUF283" s="43"/>
      <c r="WUG283" s="43"/>
      <c r="WUH283" s="43"/>
      <c r="WUI283" s="43"/>
      <c r="WUJ283" s="43"/>
      <c r="WUK283" s="43"/>
      <c r="WUL283" s="43"/>
      <c r="WUM283" s="43"/>
      <c r="WUN283" s="43"/>
      <c r="WUO283" s="43"/>
      <c r="WUP283" s="43"/>
      <c r="WUQ283" s="43"/>
      <c r="WUR283" s="43"/>
      <c r="WUS283" s="43"/>
      <c r="WUT283" s="43"/>
      <c r="WUU283" s="43"/>
      <c r="WUV283" s="43"/>
      <c r="WUW283" s="43"/>
      <c r="WUX283" s="43"/>
      <c r="WUY283" s="43"/>
      <c r="WUZ283" s="43"/>
      <c r="WVA283" s="43"/>
      <c r="WVB283" s="43"/>
      <c r="WVC283" s="43"/>
      <c r="WVD283" s="43"/>
      <c r="WVE283" s="43"/>
      <c r="WVF283" s="43"/>
      <c r="WVG283" s="43"/>
      <c r="WVH283" s="43"/>
      <c r="WVI283" s="43"/>
      <c r="WVJ283" s="43"/>
      <c r="WVK283" s="43"/>
      <c r="WVL283" s="43"/>
      <c r="WVM283" s="43"/>
      <c r="WVN283" s="43"/>
      <c r="WVO283" s="43"/>
      <c r="WVP283" s="43"/>
      <c r="WVQ283" s="43"/>
      <c r="WVR283" s="43"/>
      <c r="WVS283" s="43"/>
      <c r="WVT283" s="43"/>
      <c r="WVU283" s="43"/>
      <c r="WVV283" s="43"/>
      <c r="WVW283" s="43"/>
      <c r="WVX283" s="43"/>
      <c r="WVY283" s="43"/>
      <c r="WVZ283" s="43"/>
      <c r="WWA283" s="43"/>
      <c r="WWB283" s="43"/>
      <c r="WWC283" s="43"/>
      <c r="WWD283" s="43"/>
      <c r="WWE283" s="43"/>
      <c r="WWF283" s="43"/>
      <c r="WWG283" s="43"/>
      <c r="WWH283" s="43"/>
      <c r="WWI283" s="43"/>
      <c r="WWJ283" s="43"/>
      <c r="WWK283" s="43"/>
      <c r="WWL283" s="43"/>
      <c r="WWM283" s="43"/>
      <c r="WWN283" s="43"/>
      <c r="WWO283" s="43"/>
      <c r="WWP283" s="43"/>
      <c r="WWQ283" s="43"/>
      <c r="WWR283" s="43"/>
      <c r="WWS283" s="43"/>
      <c r="WWT283" s="43"/>
      <c r="WWU283" s="43"/>
      <c r="WWV283" s="43"/>
      <c r="WWW283" s="43"/>
      <c r="WWX283" s="43"/>
      <c r="WWY283" s="43"/>
      <c r="WWZ283" s="43"/>
      <c r="WXA283" s="43"/>
      <c r="WXB283" s="43"/>
      <c r="WXC283" s="43"/>
      <c r="WXD283" s="43"/>
      <c r="WXE283" s="43"/>
      <c r="WXF283" s="43"/>
      <c r="WXG283" s="43"/>
      <c r="WXH283" s="43"/>
      <c r="WXI283" s="43"/>
      <c r="WXJ283" s="43"/>
      <c r="WXK283" s="43"/>
      <c r="WXL283" s="43"/>
      <c r="WXM283" s="43"/>
      <c r="WXN283" s="43"/>
      <c r="WXO283" s="43"/>
      <c r="WXP283" s="43"/>
      <c r="WXQ283" s="43"/>
      <c r="WXR283" s="43"/>
      <c r="WXS283" s="43"/>
      <c r="WXT283" s="43"/>
      <c r="WXU283" s="43"/>
      <c r="WXV283" s="43"/>
      <c r="WXW283" s="43"/>
      <c r="WXX283" s="43"/>
      <c r="WXY283" s="43"/>
      <c r="WXZ283" s="43"/>
      <c r="WYA283" s="43"/>
      <c r="WYB283" s="43"/>
      <c r="WYC283" s="43"/>
      <c r="WYD283" s="43"/>
      <c r="WYE283" s="43"/>
      <c r="WYF283" s="43"/>
      <c r="WYG283" s="43"/>
      <c r="WYH283" s="43"/>
      <c r="WYI283" s="43"/>
      <c r="WYJ283" s="43"/>
      <c r="WYK283" s="43"/>
      <c r="WYL283" s="43"/>
      <c r="WYM283" s="43"/>
      <c r="WYN283" s="43"/>
      <c r="WYO283" s="43"/>
      <c r="WYP283" s="43"/>
      <c r="WYQ283" s="43"/>
      <c r="WYR283" s="43"/>
      <c r="WYS283" s="43"/>
      <c r="WYT283" s="43"/>
      <c r="WYU283" s="43"/>
      <c r="WYV283" s="43"/>
      <c r="WYW283" s="43"/>
      <c r="WYX283" s="43"/>
      <c r="WYY283" s="43"/>
      <c r="WYZ283" s="43"/>
      <c r="WZA283" s="43"/>
      <c r="WZB283" s="43"/>
      <c r="WZC283" s="43"/>
      <c r="WZD283" s="43"/>
      <c r="WZE283" s="43"/>
      <c r="WZF283" s="43"/>
      <c r="WZG283" s="43"/>
      <c r="WZH283" s="43"/>
      <c r="WZI283" s="43"/>
      <c r="WZJ283" s="43"/>
      <c r="WZK283" s="43"/>
      <c r="WZL283" s="43"/>
      <c r="WZM283" s="43"/>
      <c r="WZN283" s="43"/>
      <c r="WZO283" s="43"/>
      <c r="WZP283" s="43"/>
      <c r="WZQ283" s="43"/>
      <c r="WZR283" s="43"/>
      <c r="WZS283" s="43"/>
      <c r="WZT283" s="43"/>
      <c r="WZU283" s="43"/>
      <c r="WZV283" s="43"/>
      <c r="WZW283" s="43"/>
      <c r="WZX283" s="43"/>
      <c r="WZY283" s="43"/>
      <c r="WZZ283" s="43"/>
      <c r="XAA283" s="43"/>
      <c r="XAB283" s="43"/>
      <c r="XAC283" s="43"/>
      <c r="XAD283" s="43"/>
      <c r="XAE283" s="43"/>
      <c r="XAF283" s="43"/>
      <c r="XAG283" s="43"/>
      <c r="XAH283" s="43"/>
      <c r="XAI283" s="43"/>
      <c r="XAJ283" s="43"/>
      <c r="XAK283" s="43"/>
      <c r="XAL283" s="43"/>
      <c r="XAM283" s="43"/>
      <c r="XAN283" s="43"/>
      <c r="XAO283" s="43"/>
      <c r="XAP283" s="43"/>
      <c r="XAQ283" s="43"/>
      <c r="XAR283" s="43"/>
      <c r="XAS283" s="43"/>
      <c r="XAT283" s="43"/>
      <c r="XAU283" s="43"/>
      <c r="XAV283" s="43"/>
      <c r="XAW283" s="43"/>
      <c r="XAX283" s="43"/>
      <c r="XAY283" s="43"/>
      <c r="XAZ283" s="43"/>
      <c r="XBA283" s="43"/>
      <c r="XBB283" s="43"/>
      <c r="XBC283" s="43"/>
      <c r="XBD283" s="43"/>
      <c r="XBE283" s="43"/>
      <c r="XBF283" s="43"/>
      <c r="XBG283" s="43"/>
      <c r="XBH283" s="43"/>
      <c r="XBI283" s="43"/>
      <c r="XBJ283" s="43"/>
      <c r="XBK283" s="43"/>
      <c r="XBL283" s="43"/>
      <c r="XBM283" s="43"/>
      <c r="XBN283" s="43"/>
      <c r="XBO283" s="43"/>
      <c r="XBP283" s="43"/>
      <c r="XBQ283" s="43"/>
      <c r="XBR283" s="43"/>
      <c r="XBS283" s="43"/>
      <c r="XBT283" s="43"/>
      <c r="XBU283" s="43"/>
      <c r="XBV283" s="43"/>
      <c r="XBW283" s="43"/>
      <c r="XBX283" s="43"/>
      <c r="XBY283" s="43"/>
      <c r="XBZ283" s="43"/>
      <c r="XCA283" s="43"/>
      <c r="XCB283" s="43"/>
      <c r="XCC283" s="43"/>
      <c r="XCD283" s="43"/>
      <c r="XCE283" s="43"/>
      <c r="XCF283" s="43"/>
      <c r="XCG283" s="43"/>
      <c r="XCH283" s="43"/>
      <c r="XCI283" s="43"/>
      <c r="XCJ283" s="43"/>
      <c r="XCK283" s="43"/>
      <c r="XCL283" s="43"/>
      <c r="XCM283" s="43"/>
      <c r="XCN283" s="43"/>
      <c r="XCO283" s="43"/>
      <c r="XCP283" s="43"/>
      <c r="XCQ283" s="43"/>
      <c r="XCR283" s="43"/>
      <c r="XCS283" s="43"/>
      <c r="XCT283" s="43"/>
      <c r="XCU283" s="43"/>
      <c r="XCV283" s="43"/>
      <c r="XCW283" s="43"/>
      <c r="XCX283" s="43"/>
      <c r="XCY283" s="43"/>
      <c r="XCZ283" s="43"/>
      <c r="XDA283" s="43"/>
      <c r="XDB283" s="43"/>
      <c r="XDC283" s="43"/>
      <c r="XDD283" s="43"/>
      <c r="XDE283" s="43"/>
      <c r="XDF283" s="43"/>
      <c r="XDG283" s="43"/>
      <c r="XDH283" s="43"/>
      <c r="XDI283" s="43"/>
      <c r="XDJ283" s="43"/>
      <c r="XDK283" s="43"/>
      <c r="XDL283" s="43"/>
      <c r="XDM283" s="43"/>
      <c r="XDN283" s="43"/>
      <c r="XDO283" s="43"/>
      <c r="XDP283" s="43"/>
      <c r="XDQ283" s="43"/>
      <c r="XDR283" s="43"/>
      <c r="XDS283" s="43"/>
      <c r="XDT283" s="43"/>
      <c r="XDU283" s="43"/>
      <c r="XDV283" s="43"/>
      <c r="XDW283" s="43"/>
      <c r="XDX283" s="43"/>
      <c r="XDY283" s="43"/>
      <c r="XDZ283" s="43"/>
      <c r="XEA283" s="43"/>
      <c r="XEB283" s="43"/>
      <c r="XEC283" s="43"/>
      <c r="XED283" s="43"/>
      <c r="XEE283" s="43"/>
      <c r="XEF283" s="43"/>
      <c r="XEG283" s="43"/>
      <c r="XEH283" s="43"/>
      <c r="XEI283" s="43"/>
      <c r="XEJ283" s="43"/>
      <c r="XEK283" s="43"/>
      <c r="XEL283" s="43"/>
      <c r="XEM283" s="43"/>
      <c r="XEN283" s="43"/>
      <c r="XEO283" s="43"/>
      <c r="XEP283" s="43"/>
      <c r="XEQ283" s="43"/>
      <c r="XER283" s="43"/>
      <c r="XES283" s="43"/>
      <c r="XET283" s="43"/>
      <c r="XEU283" s="43"/>
      <c r="XEV283" s="43"/>
      <c r="XEW283" s="43"/>
      <c r="XEX283" s="43"/>
    </row>
    <row r="284" spans="1:16378" s="44" customFormat="1" x14ac:dyDescent="0.25">
      <c r="A284" s="213">
        <v>2024</v>
      </c>
      <c r="B284" s="173" t="s">
        <v>371</v>
      </c>
      <c r="C284" s="165">
        <v>45541</v>
      </c>
      <c r="D284" s="216" t="s">
        <v>43</v>
      </c>
      <c r="E284" s="215" t="s">
        <v>57</v>
      </c>
      <c r="F284" s="229" t="s">
        <v>45</v>
      </c>
      <c r="G284" s="179" t="s">
        <v>191</v>
      </c>
      <c r="H284" s="58" t="s">
        <v>46</v>
      </c>
      <c r="I284" s="48" t="s">
        <v>378</v>
      </c>
      <c r="J284" s="48">
        <v>5158038</v>
      </c>
      <c r="K284" s="61" t="s">
        <v>49</v>
      </c>
      <c r="L284" s="117">
        <v>23521</v>
      </c>
      <c r="M284" s="164">
        <v>183428</v>
      </c>
      <c r="N284" s="217">
        <v>68976</v>
      </c>
      <c r="O284" s="218">
        <v>69668</v>
      </c>
      <c r="P284" s="33">
        <v>69657</v>
      </c>
      <c r="Q284" s="219">
        <v>69604</v>
      </c>
      <c r="R284" s="33">
        <f t="shared" si="59"/>
        <v>-64</v>
      </c>
      <c r="S284" s="33">
        <f t="shared" si="63"/>
        <v>628</v>
      </c>
      <c r="T284" s="36">
        <f t="shared" si="64"/>
        <v>9.1046160983530022E-3</v>
      </c>
      <c r="U284" s="36">
        <f t="shared" si="65"/>
        <v>-9.1864270540276127E-4</v>
      </c>
      <c r="V284" s="37"/>
      <c r="W284" s="28"/>
      <c r="X284" s="72">
        <f>71-28</f>
        <v>43</v>
      </c>
      <c r="Y284" s="72">
        <v>0</v>
      </c>
      <c r="Z284" s="72">
        <v>10</v>
      </c>
      <c r="AA284" s="67">
        <f>O284-P284</f>
        <v>11</v>
      </c>
      <c r="AB284" s="72">
        <v>0</v>
      </c>
      <c r="AC284" s="72">
        <v>0</v>
      </c>
      <c r="AD284" s="72">
        <v>0</v>
      </c>
      <c r="AE284" s="72">
        <v>0</v>
      </c>
      <c r="AF284" s="72">
        <v>0</v>
      </c>
      <c r="AG284" s="72">
        <v>0</v>
      </c>
      <c r="AH284" s="64">
        <v>0</v>
      </c>
      <c r="AI284" s="140">
        <f t="shared" si="67"/>
        <v>64</v>
      </c>
      <c r="AJ284" s="140">
        <f t="shared" si="68"/>
        <v>0</v>
      </c>
      <c r="AK284" s="37"/>
      <c r="AL284" s="61">
        <v>1</v>
      </c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3"/>
      <c r="EU284" s="43"/>
      <c r="EV284" s="43"/>
      <c r="EW284" s="43"/>
      <c r="EX284" s="43"/>
      <c r="EY284" s="43"/>
      <c r="EZ284" s="43"/>
      <c r="FA284" s="43"/>
      <c r="FB284" s="43"/>
      <c r="FC284" s="43"/>
      <c r="FD284" s="43"/>
      <c r="FE284" s="43"/>
      <c r="FF284" s="43"/>
      <c r="FG284" s="43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43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  <c r="HV284" s="43"/>
      <c r="HW284" s="43"/>
      <c r="HX284" s="43"/>
      <c r="HY284" s="43"/>
      <c r="HZ284" s="43"/>
      <c r="IA284" s="43"/>
      <c r="IB284" s="43"/>
      <c r="IC284" s="43"/>
      <c r="ID284" s="43"/>
      <c r="IE284" s="43"/>
      <c r="IF284" s="43"/>
      <c r="IG284" s="43"/>
      <c r="IH284" s="43"/>
      <c r="II284" s="43"/>
      <c r="IJ284" s="43"/>
      <c r="IK284" s="43"/>
      <c r="IL284" s="43"/>
      <c r="IM284" s="43"/>
      <c r="IN284" s="43"/>
      <c r="IO284" s="43"/>
      <c r="IP284" s="43"/>
      <c r="IQ284" s="43"/>
      <c r="IR284" s="43"/>
      <c r="IS284" s="43"/>
      <c r="IT284" s="43"/>
      <c r="IU284" s="43"/>
      <c r="IV284" s="43"/>
      <c r="IW284" s="43"/>
      <c r="IX284" s="43"/>
      <c r="IY284" s="43"/>
      <c r="IZ284" s="43"/>
      <c r="JA284" s="43"/>
      <c r="JB284" s="43"/>
      <c r="JC284" s="43"/>
      <c r="JD284" s="43"/>
      <c r="JE284" s="43"/>
      <c r="JF284" s="43"/>
      <c r="JG284" s="43"/>
      <c r="JH284" s="43"/>
      <c r="JI284" s="43"/>
      <c r="JJ284" s="43"/>
      <c r="JK284" s="43"/>
      <c r="JL284" s="43"/>
      <c r="JM284" s="43"/>
      <c r="JN284" s="43"/>
      <c r="JO284" s="43"/>
      <c r="JP284" s="43"/>
      <c r="JQ284" s="43"/>
      <c r="JR284" s="43"/>
      <c r="JS284" s="43"/>
      <c r="JT284" s="43"/>
      <c r="JU284" s="43"/>
      <c r="JV284" s="43"/>
      <c r="JW284" s="43"/>
      <c r="JX284" s="43"/>
      <c r="JY284" s="43"/>
      <c r="JZ284" s="43"/>
      <c r="KA284" s="43"/>
      <c r="KB284" s="43"/>
      <c r="KC284" s="43"/>
      <c r="KD284" s="43"/>
      <c r="KE284" s="43"/>
      <c r="KF284" s="43"/>
      <c r="KG284" s="43"/>
      <c r="KH284" s="43"/>
      <c r="KI284" s="43"/>
      <c r="KJ284" s="43"/>
      <c r="KK284" s="43"/>
      <c r="KL284" s="43"/>
      <c r="KM284" s="43"/>
      <c r="KN284" s="43"/>
      <c r="KO284" s="43"/>
      <c r="KP284" s="43"/>
      <c r="KQ284" s="43"/>
      <c r="KR284" s="43"/>
      <c r="KS284" s="43"/>
      <c r="KT284" s="43"/>
      <c r="KU284" s="43"/>
      <c r="KV284" s="43"/>
      <c r="KW284" s="43"/>
      <c r="KX284" s="43"/>
      <c r="KY284" s="43"/>
      <c r="KZ284" s="43"/>
      <c r="LA284" s="43"/>
      <c r="LB284" s="43"/>
      <c r="LC284" s="43"/>
      <c r="LD284" s="43"/>
      <c r="LE284" s="43"/>
      <c r="LF284" s="43"/>
      <c r="LG284" s="43"/>
      <c r="LH284" s="43"/>
      <c r="LI284" s="43"/>
      <c r="LJ284" s="43"/>
      <c r="LK284" s="43"/>
      <c r="LL284" s="43"/>
      <c r="LM284" s="43"/>
      <c r="LN284" s="43"/>
      <c r="LO284" s="43"/>
      <c r="LP284" s="43"/>
      <c r="LQ284" s="43"/>
      <c r="LR284" s="43"/>
      <c r="LS284" s="43"/>
      <c r="LT284" s="43"/>
      <c r="LU284" s="43"/>
      <c r="LV284" s="43"/>
      <c r="LW284" s="43"/>
      <c r="LX284" s="43"/>
      <c r="LY284" s="43"/>
      <c r="LZ284" s="43"/>
      <c r="MA284" s="43"/>
      <c r="MB284" s="43"/>
      <c r="MC284" s="43"/>
      <c r="MD284" s="43"/>
      <c r="ME284" s="43"/>
      <c r="MF284" s="43"/>
      <c r="MG284" s="43"/>
      <c r="MH284" s="43"/>
      <c r="MI284" s="43"/>
      <c r="MJ284" s="43"/>
      <c r="MK284" s="43"/>
      <c r="ML284" s="43"/>
      <c r="MM284" s="43"/>
      <c r="MN284" s="43"/>
      <c r="MO284" s="43"/>
      <c r="MP284" s="43"/>
      <c r="MQ284" s="43"/>
      <c r="MR284" s="43"/>
      <c r="MS284" s="43"/>
      <c r="MT284" s="43"/>
      <c r="MU284" s="43"/>
      <c r="MV284" s="43"/>
      <c r="MW284" s="43"/>
      <c r="MX284" s="43"/>
      <c r="MY284" s="43"/>
      <c r="MZ284" s="43"/>
      <c r="NA284" s="43"/>
      <c r="NB284" s="43"/>
      <c r="NC284" s="43"/>
      <c r="ND284" s="43"/>
      <c r="NE284" s="43"/>
      <c r="NF284" s="43"/>
      <c r="NG284" s="43"/>
      <c r="NH284" s="43"/>
      <c r="NI284" s="43"/>
      <c r="NJ284" s="43"/>
      <c r="NK284" s="43"/>
      <c r="NL284" s="43"/>
      <c r="NM284" s="43"/>
      <c r="NN284" s="43"/>
      <c r="NO284" s="43"/>
      <c r="NP284" s="43"/>
      <c r="NQ284" s="43"/>
      <c r="NR284" s="43"/>
      <c r="NS284" s="43"/>
      <c r="NT284" s="43"/>
      <c r="NU284" s="43"/>
      <c r="NV284" s="43"/>
      <c r="NW284" s="43"/>
      <c r="NX284" s="43"/>
      <c r="NY284" s="43"/>
      <c r="NZ284" s="43"/>
      <c r="OA284" s="43"/>
      <c r="OB284" s="43"/>
      <c r="OC284" s="43"/>
      <c r="OD284" s="43"/>
      <c r="OE284" s="43"/>
      <c r="OF284" s="43"/>
      <c r="OG284" s="43"/>
      <c r="OH284" s="43"/>
      <c r="OI284" s="43"/>
      <c r="OJ284" s="43"/>
      <c r="OK284" s="43"/>
      <c r="OL284" s="43"/>
      <c r="OM284" s="43"/>
      <c r="ON284" s="43"/>
      <c r="OO284" s="43"/>
      <c r="OP284" s="43"/>
      <c r="OQ284" s="43"/>
      <c r="OR284" s="43"/>
      <c r="OS284" s="43"/>
      <c r="OT284" s="43"/>
      <c r="OU284" s="43"/>
      <c r="OV284" s="43"/>
      <c r="OW284" s="43"/>
      <c r="OX284" s="43"/>
      <c r="OY284" s="43"/>
      <c r="OZ284" s="43"/>
      <c r="PA284" s="43"/>
      <c r="PB284" s="43"/>
      <c r="PC284" s="43"/>
      <c r="PD284" s="43"/>
      <c r="PE284" s="43"/>
      <c r="PF284" s="43"/>
      <c r="PG284" s="43"/>
      <c r="PH284" s="43"/>
      <c r="PI284" s="43"/>
      <c r="PJ284" s="43"/>
      <c r="PK284" s="43"/>
      <c r="PL284" s="43"/>
      <c r="PM284" s="43"/>
      <c r="PN284" s="43"/>
      <c r="PO284" s="43"/>
      <c r="PP284" s="43"/>
      <c r="PQ284" s="43"/>
      <c r="PR284" s="43"/>
      <c r="PS284" s="43"/>
      <c r="PT284" s="43"/>
      <c r="PU284" s="43"/>
      <c r="PV284" s="43"/>
      <c r="PW284" s="43"/>
      <c r="PX284" s="43"/>
      <c r="PY284" s="43"/>
      <c r="PZ284" s="43"/>
      <c r="QA284" s="43"/>
      <c r="QB284" s="43"/>
      <c r="QC284" s="43"/>
      <c r="QD284" s="43"/>
      <c r="QE284" s="43"/>
      <c r="QF284" s="43"/>
      <c r="QG284" s="43"/>
      <c r="QH284" s="43"/>
      <c r="QI284" s="43"/>
      <c r="QJ284" s="43"/>
      <c r="QK284" s="43"/>
      <c r="QL284" s="43"/>
      <c r="QM284" s="43"/>
      <c r="QN284" s="43"/>
      <c r="QO284" s="43"/>
      <c r="QP284" s="43"/>
      <c r="QQ284" s="43"/>
      <c r="QR284" s="43"/>
      <c r="QS284" s="43"/>
      <c r="QT284" s="43"/>
      <c r="QU284" s="43"/>
      <c r="QV284" s="43"/>
      <c r="QW284" s="43"/>
      <c r="QX284" s="43"/>
      <c r="QY284" s="43"/>
      <c r="QZ284" s="43"/>
      <c r="RA284" s="43"/>
      <c r="RB284" s="43"/>
      <c r="RC284" s="43"/>
      <c r="RD284" s="43"/>
      <c r="RE284" s="43"/>
      <c r="RF284" s="43"/>
      <c r="RG284" s="43"/>
      <c r="RH284" s="43"/>
      <c r="RI284" s="43"/>
      <c r="RJ284" s="43"/>
      <c r="RK284" s="43"/>
      <c r="RL284" s="43"/>
      <c r="RM284" s="43"/>
      <c r="RN284" s="43"/>
      <c r="RO284" s="43"/>
      <c r="RP284" s="43"/>
      <c r="RQ284" s="43"/>
      <c r="RR284" s="43"/>
      <c r="RS284" s="43"/>
      <c r="RT284" s="43"/>
      <c r="RU284" s="43"/>
      <c r="RV284" s="43"/>
      <c r="RW284" s="43"/>
      <c r="RX284" s="43"/>
      <c r="RY284" s="43"/>
      <c r="RZ284" s="43"/>
      <c r="SA284" s="43"/>
      <c r="SB284" s="43"/>
      <c r="SC284" s="43"/>
      <c r="SD284" s="43"/>
      <c r="SE284" s="43"/>
      <c r="SF284" s="43"/>
      <c r="SG284" s="43"/>
      <c r="SH284" s="43"/>
      <c r="SI284" s="43"/>
      <c r="SJ284" s="43"/>
      <c r="SK284" s="43"/>
      <c r="SL284" s="43"/>
      <c r="SM284" s="43"/>
      <c r="SN284" s="43"/>
      <c r="SO284" s="43"/>
      <c r="SP284" s="43"/>
      <c r="SQ284" s="43"/>
      <c r="SR284" s="43"/>
      <c r="SS284" s="43"/>
      <c r="ST284" s="43"/>
      <c r="SU284" s="43"/>
      <c r="SV284" s="43"/>
      <c r="SW284" s="43"/>
      <c r="SX284" s="43"/>
      <c r="SY284" s="43"/>
      <c r="SZ284" s="43"/>
      <c r="TA284" s="43"/>
      <c r="TB284" s="43"/>
      <c r="TC284" s="43"/>
      <c r="TD284" s="43"/>
      <c r="TE284" s="43"/>
      <c r="TF284" s="43"/>
      <c r="TG284" s="43"/>
      <c r="TH284" s="43"/>
      <c r="TI284" s="43"/>
      <c r="TJ284" s="43"/>
      <c r="TK284" s="43"/>
      <c r="TL284" s="43"/>
      <c r="TM284" s="43"/>
      <c r="TN284" s="43"/>
      <c r="TO284" s="43"/>
      <c r="TP284" s="43"/>
      <c r="TQ284" s="43"/>
      <c r="TR284" s="43"/>
      <c r="TS284" s="43"/>
      <c r="TT284" s="43"/>
      <c r="TU284" s="43"/>
      <c r="TV284" s="43"/>
      <c r="TW284" s="43"/>
      <c r="TX284" s="43"/>
      <c r="TY284" s="43"/>
      <c r="TZ284" s="43"/>
      <c r="UA284" s="43"/>
      <c r="UB284" s="43"/>
      <c r="UC284" s="43"/>
      <c r="UD284" s="43"/>
      <c r="UE284" s="43"/>
      <c r="UF284" s="43"/>
      <c r="UG284" s="43"/>
      <c r="UH284" s="43"/>
      <c r="UI284" s="43"/>
      <c r="UJ284" s="43"/>
      <c r="UK284" s="43"/>
      <c r="UL284" s="43"/>
      <c r="UM284" s="43"/>
      <c r="UN284" s="43"/>
      <c r="UO284" s="43"/>
      <c r="UP284" s="43"/>
      <c r="UQ284" s="43"/>
      <c r="UR284" s="43"/>
      <c r="US284" s="43"/>
      <c r="UT284" s="43"/>
      <c r="UU284" s="43"/>
      <c r="UV284" s="43"/>
      <c r="UW284" s="43"/>
      <c r="UX284" s="43"/>
      <c r="UY284" s="43"/>
      <c r="UZ284" s="43"/>
      <c r="VA284" s="43"/>
      <c r="VB284" s="43"/>
      <c r="VC284" s="43"/>
      <c r="VD284" s="43"/>
      <c r="VE284" s="43"/>
      <c r="VF284" s="43"/>
      <c r="VG284" s="43"/>
      <c r="VH284" s="43"/>
      <c r="VI284" s="43"/>
      <c r="VJ284" s="43"/>
      <c r="VK284" s="43"/>
      <c r="VL284" s="43"/>
      <c r="VM284" s="43"/>
      <c r="VN284" s="43"/>
      <c r="VO284" s="43"/>
      <c r="VP284" s="43"/>
      <c r="VQ284" s="43"/>
      <c r="VR284" s="43"/>
      <c r="VS284" s="43"/>
      <c r="VT284" s="43"/>
      <c r="VU284" s="43"/>
      <c r="VV284" s="43"/>
      <c r="VW284" s="43"/>
      <c r="VX284" s="43"/>
      <c r="VY284" s="43"/>
      <c r="VZ284" s="43"/>
      <c r="WA284" s="43"/>
      <c r="WB284" s="43"/>
      <c r="WC284" s="43"/>
      <c r="WD284" s="43"/>
      <c r="WE284" s="43"/>
      <c r="WF284" s="43"/>
      <c r="WG284" s="43"/>
      <c r="WH284" s="43"/>
      <c r="WI284" s="43"/>
      <c r="WJ284" s="43"/>
      <c r="WK284" s="43"/>
      <c r="WL284" s="43"/>
      <c r="WM284" s="43"/>
      <c r="WN284" s="43"/>
      <c r="WO284" s="43"/>
      <c r="WP284" s="43"/>
      <c r="WQ284" s="43"/>
      <c r="WR284" s="43"/>
      <c r="WS284" s="43"/>
      <c r="WT284" s="43"/>
      <c r="WU284" s="43"/>
      <c r="WV284" s="43"/>
      <c r="WW284" s="43"/>
      <c r="WX284" s="43"/>
      <c r="WY284" s="43"/>
      <c r="WZ284" s="43"/>
      <c r="XA284" s="43"/>
      <c r="XB284" s="43"/>
      <c r="XC284" s="43"/>
      <c r="XD284" s="43"/>
      <c r="XE284" s="43"/>
      <c r="XF284" s="43"/>
      <c r="XG284" s="43"/>
      <c r="XH284" s="43"/>
      <c r="XI284" s="43"/>
      <c r="XJ284" s="43"/>
      <c r="XK284" s="43"/>
      <c r="XL284" s="43"/>
      <c r="XM284" s="43"/>
      <c r="XN284" s="43"/>
      <c r="XO284" s="43"/>
      <c r="XP284" s="43"/>
      <c r="XQ284" s="43"/>
      <c r="XR284" s="43"/>
      <c r="XS284" s="43"/>
      <c r="XT284" s="43"/>
      <c r="XU284" s="43"/>
      <c r="XV284" s="43"/>
      <c r="XW284" s="43"/>
      <c r="XX284" s="43"/>
      <c r="XY284" s="43"/>
      <c r="XZ284" s="43"/>
      <c r="YA284" s="43"/>
      <c r="YB284" s="43"/>
      <c r="YC284" s="43"/>
      <c r="YD284" s="43"/>
      <c r="YE284" s="43"/>
      <c r="YF284" s="43"/>
      <c r="YG284" s="43"/>
      <c r="YH284" s="43"/>
      <c r="YI284" s="43"/>
      <c r="YJ284" s="43"/>
      <c r="YK284" s="43"/>
      <c r="YL284" s="43"/>
      <c r="YM284" s="43"/>
      <c r="YN284" s="43"/>
      <c r="YO284" s="43"/>
      <c r="YP284" s="43"/>
      <c r="YQ284" s="43"/>
      <c r="YR284" s="43"/>
      <c r="YS284" s="43"/>
      <c r="YT284" s="43"/>
      <c r="YU284" s="43"/>
      <c r="YV284" s="43"/>
      <c r="YW284" s="43"/>
      <c r="YX284" s="43"/>
      <c r="YY284" s="43"/>
      <c r="YZ284" s="43"/>
      <c r="ZA284" s="43"/>
      <c r="ZB284" s="43"/>
      <c r="ZC284" s="43"/>
      <c r="ZD284" s="43"/>
      <c r="ZE284" s="43"/>
      <c r="ZF284" s="43"/>
      <c r="ZG284" s="43"/>
      <c r="ZH284" s="43"/>
      <c r="ZI284" s="43"/>
      <c r="ZJ284" s="43"/>
      <c r="ZK284" s="43"/>
      <c r="ZL284" s="43"/>
      <c r="ZM284" s="43"/>
      <c r="ZN284" s="43"/>
      <c r="ZO284" s="43"/>
      <c r="ZP284" s="43"/>
      <c r="ZQ284" s="43"/>
      <c r="ZR284" s="43"/>
      <c r="ZS284" s="43"/>
      <c r="ZT284" s="43"/>
      <c r="ZU284" s="43"/>
      <c r="ZV284" s="43"/>
      <c r="ZW284" s="43"/>
      <c r="ZX284" s="43"/>
      <c r="ZY284" s="43"/>
      <c r="ZZ284" s="43"/>
      <c r="AAA284" s="43"/>
      <c r="AAB284" s="43"/>
      <c r="AAC284" s="43"/>
      <c r="AAD284" s="43"/>
      <c r="AAE284" s="43"/>
      <c r="AAF284" s="43"/>
      <c r="AAG284" s="43"/>
      <c r="AAH284" s="43"/>
      <c r="AAI284" s="43"/>
      <c r="AAJ284" s="43"/>
      <c r="AAK284" s="43"/>
      <c r="AAL284" s="43"/>
      <c r="AAM284" s="43"/>
      <c r="AAN284" s="43"/>
      <c r="AAO284" s="43"/>
      <c r="AAP284" s="43"/>
      <c r="AAQ284" s="43"/>
      <c r="AAR284" s="43"/>
      <c r="AAS284" s="43"/>
      <c r="AAT284" s="43"/>
      <c r="AAU284" s="43"/>
      <c r="AAV284" s="43"/>
      <c r="AAW284" s="43"/>
      <c r="AAX284" s="43"/>
      <c r="AAY284" s="43"/>
      <c r="AAZ284" s="43"/>
      <c r="ABA284" s="43"/>
      <c r="ABB284" s="43"/>
      <c r="ABC284" s="43"/>
      <c r="ABD284" s="43"/>
      <c r="ABE284" s="43"/>
      <c r="ABF284" s="43"/>
      <c r="ABG284" s="43"/>
      <c r="ABH284" s="43"/>
      <c r="ABI284" s="43"/>
      <c r="ABJ284" s="43"/>
      <c r="ABK284" s="43"/>
      <c r="ABL284" s="43"/>
      <c r="ABM284" s="43"/>
      <c r="ABN284" s="43"/>
      <c r="ABO284" s="43"/>
      <c r="ABP284" s="43"/>
      <c r="ABQ284" s="43"/>
      <c r="ABR284" s="43"/>
      <c r="ABS284" s="43"/>
      <c r="ABT284" s="43"/>
      <c r="ABU284" s="43"/>
      <c r="ABV284" s="43"/>
      <c r="ABW284" s="43"/>
      <c r="ABX284" s="43"/>
      <c r="ABY284" s="43"/>
      <c r="ABZ284" s="43"/>
      <c r="ACA284" s="43"/>
      <c r="ACB284" s="43"/>
      <c r="ACC284" s="43"/>
      <c r="ACD284" s="43"/>
      <c r="ACE284" s="43"/>
      <c r="ACF284" s="43"/>
      <c r="ACG284" s="43"/>
      <c r="ACH284" s="43"/>
      <c r="ACI284" s="43"/>
      <c r="ACJ284" s="43"/>
      <c r="ACK284" s="43"/>
      <c r="ACL284" s="43"/>
      <c r="ACM284" s="43"/>
      <c r="ACN284" s="43"/>
      <c r="ACO284" s="43"/>
      <c r="ACP284" s="43"/>
      <c r="ACQ284" s="43"/>
      <c r="ACR284" s="43"/>
      <c r="ACS284" s="43"/>
      <c r="ACT284" s="43"/>
      <c r="ACU284" s="43"/>
      <c r="ACV284" s="43"/>
      <c r="ACW284" s="43"/>
      <c r="ACX284" s="43"/>
      <c r="ACY284" s="43"/>
      <c r="ACZ284" s="43"/>
      <c r="ADA284" s="43"/>
      <c r="ADB284" s="43"/>
      <c r="ADC284" s="43"/>
      <c r="ADD284" s="43"/>
      <c r="ADE284" s="43"/>
      <c r="ADF284" s="43"/>
      <c r="ADG284" s="43"/>
      <c r="ADH284" s="43"/>
      <c r="ADI284" s="43"/>
      <c r="ADJ284" s="43"/>
      <c r="ADK284" s="43"/>
      <c r="ADL284" s="43"/>
      <c r="ADM284" s="43"/>
      <c r="ADN284" s="43"/>
      <c r="ADO284" s="43"/>
      <c r="ADP284" s="43"/>
      <c r="ADQ284" s="43"/>
      <c r="ADR284" s="43"/>
      <c r="ADS284" s="43"/>
      <c r="ADT284" s="43"/>
      <c r="ADU284" s="43"/>
      <c r="ADV284" s="43"/>
      <c r="ADW284" s="43"/>
      <c r="ADX284" s="43"/>
      <c r="ADY284" s="43"/>
      <c r="ADZ284" s="43"/>
      <c r="AEA284" s="43"/>
      <c r="AEB284" s="43"/>
      <c r="AEC284" s="43"/>
      <c r="AED284" s="43"/>
      <c r="AEE284" s="43"/>
      <c r="AEF284" s="43"/>
      <c r="AEG284" s="43"/>
      <c r="AEH284" s="43"/>
      <c r="AEI284" s="43"/>
      <c r="AEJ284" s="43"/>
      <c r="AEK284" s="43"/>
      <c r="AEL284" s="43"/>
      <c r="AEM284" s="43"/>
      <c r="AEN284" s="43"/>
      <c r="AEO284" s="43"/>
      <c r="AEP284" s="43"/>
      <c r="AEQ284" s="43"/>
      <c r="AER284" s="43"/>
      <c r="AES284" s="43"/>
      <c r="AET284" s="43"/>
      <c r="AEU284" s="43"/>
      <c r="AEV284" s="43"/>
      <c r="AEW284" s="43"/>
      <c r="AEX284" s="43"/>
      <c r="AEY284" s="43"/>
      <c r="AEZ284" s="43"/>
      <c r="AFA284" s="43"/>
      <c r="AFB284" s="43"/>
      <c r="AFC284" s="43"/>
      <c r="AFD284" s="43"/>
      <c r="AFE284" s="43"/>
      <c r="AFF284" s="43"/>
      <c r="AFG284" s="43"/>
      <c r="AFH284" s="43"/>
      <c r="AFI284" s="43"/>
      <c r="AFJ284" s="43"/>
      <c r="AFK284" s="43"/>
      <c r="AFL284" s="43"/>
      <c r="AFM284" s="43"/>
      <c r="AFN284" s="43"/>
      <c r="AFO284" s="43"/>
      <c r="AFP284" s="43"/>
      <c r="AFQ284" s="43"/>
      <c r="AFR284" s="43"/>
      <c r="AFS284" s="43"/>
      <c r="AFT284" s="43"/>
      <c r="AFU284" s="43"/>
      <c r="AFV284" s="43"/>
      <c r="AFW284" s="43"/>
      <c r="AFX284" s="43"/>
      <c r="AFY284" s="43"/>
      <c r="AFZ284" s="43"/>
      <c r="AGA284" s="43"/>
      <c r="AGB284" s="43"/>
      <c r="AGC284" s="43"/>
      <c r="AGD284" s="43"/>
      <c r="AGE284" s="43"/>
      <c r="AGF284" s="43"/>
      <c r="AGG284" s="43"/>
      <c r="AGH284" s="43"/>
      <c r="AGI284" s="43"/>
      <c r="AGJ284" s="43"/>
      <c r="AGK284" s="43"/>
      <c r="AGL284" s="43"/>
      <c r="AGM284" s="43"/>
      <c r="AGN284" s="43"/>
      <c r="AGO284" s="43"/>
      <c r="AGP284" s="43"/>
      <c r="AGQ284" s="43"/>
      <c r="AGR284" s="43"/>
      <c r="AGS284" s="43"/>
      <c r="AGT284" s="43"/>
      <c r="AGU284" s="43"/>
      <c r="AGV284" s="43"/>
      <c r="AGW284" s="43"/>
      <c r="AGX284" s="43"/>
      <c r="AGY284" s="43"/>
      <c r="AGZ284" s="43"/>
      <c r="AHA284" s="43"/>
      <c r="AHB284" s="43"/>
      <c r="AHC284" s="43"/>
      <c r="AHD284" s="43"/>
      <c r="AHE284" s="43"/>
      <c r="AHF284" s="43"/>
      <c r="AHG284" s="43"/>
      <c r="AHH284" s="43"/>
      <c r="AHI284" s="43"/>
      <c r="AHJ284" s="43"/>
      <c r="AHK284" s="43"/>
      <c r="AHL284" s="43"/>
      <c r="AHM284" s="43"/>
      <c r="AHN284" s="43"/>
      <c r="AHO284" s="43"/>
      <c r="AHP284" s="43"/>
      <c r="AHQ284" s="43"/>
      <c r="AHR284" s="43"/>
      <c r="AHS284" s="43"/>
      <c r="AHT284" s="43"/>
      <c r="AHU284" s="43"/>
      <c r="AHV284" s="43"/>
      <c r="AHW284" s="43"/>
      <c r="AHX284" s="43"/>
      <c r="AHY284" s="43"/>
      <c r="AHZ284" s="43"/>
      <c r="AIA284" s="43"/>
      <c r="AIB284" s="43"/>
      <c r="AIC284" s="43"/>
      <c r="AID284" s="43"/>
      <c r="AIE284" s="43"/>
      <c r="AIF284" s="43"/>
      <c r="AIG284" s="43"/>
      <c r="AIH284" s="43"/>
      <c r="AII284" s="43"/>
      <c r="AIJ284" s="43"/>
      <c r="AIK284" s="43"/>
      <c r="AIL284" s="43"/>
      <c r="AIM284" s="43"/>
      <c r="AIN284" s="43"/>
      <c r="AIO284" s="43"/>
      <c r="AIP284" s="43"/>
      <c r="AIQ284" s="43"/>
      <c r="AIR284" s="43"/>
      <c r="AIS284" s="43"/>
      <c r="AIT284" s="43"/>
      <c r="AIU284" s="43"/>
      <c r="AIV284" s="43"/>
      <c r="AIW284" s="43"/>
      <c r="AIX284" s="43"/>
      <c r="AIY284" s="43"/>
      <c r="AIZ284" s="43"/>
      <c r="AJA284" s="43"/>
      <c r="AJB284" s="43"/>
      <c r="AJC284" s="43"/>
      <c r="AJD284" s="43"/>
      <c r="AJE284" s="43"/>
      <c r="AJF284" s="43"/>
      <c r="AJG284" s="43"/>
      <c r="AJH284" s="43"/>
      <c r="AJI284" s="43"/>
      <c r="AJJ284" s="43"/>
      <c r="AJK284" s="43"/>
      <c r="AJL284" s="43"/>
      <c r="AJM284" s="43"/>
      <c r="AJN284" s="43"/>
      <c r="AJO284" s="43"/>
      <c r="AJP284" s="43"/>
      <c r="AJQ284" s="43"/>
      <c r="AJR284" s="43"/>
      <c r="AJS284" s="43"/>
      <c r="AJT284" s="43"/>
      <c r="AJU284" s="43"/>
      <c r="AJV284" s="43"/>
      <c r="AJW284" s="43"/>
      <c r="AJX284" s="43"/>
      <c r="AJY284" s="43"/>
      <c r="AJZ284" s="43"/>
      <c r="AKA284" s="43"/>
      <c r="AKB284" s="43"/>
      <c r="AKC284" s="43"/>
      <c r="AKD284" s="43"/>
      <c r="AKE284" s="43"/>
      <c r="AKF284" s="43"/>
      <c r="AKG284" s="43"/>
      <c r="AKH284" s="43"/>
      <c r="AKI284" s="43"/>
      <c r="AKJ284" s="43"/>
      <c r="AKK284" s="43"/>
      <c r="AKL284" s="43"/>
      <c r="AKM284" s="43"/>
      <c r="AKN284" s="43"/>
      <c r="AKO284" s="43"/>
      <c r="AKP284" s="43"/>
      <c r="AKQ284" s="43"/>
      <c r="AKR284" s="43"/>
      <c r="AKS284" s="43"/>
      <c r="AKT284" s="43"/>
      <c r="AKU284" s="43"/>
      <c r="AKV284" s="43"/>
      <c r="AKW284" s="43"/>
      <c r="AKX284" s="43"/>
      <c r="AKY284" s="43"/>
      <c r="AKZ284" s="43"/>
      <c r="ALA284" s="43"/>
      <c r="ALB284" s="43"/>
      <c r="ALC284" s="43"/>
      <c r="ALD284" s="43"/>
      <c r="ALE284" s="43"/>
      <c r="ALF284" s="43"/>
      <c r="ALG284" s="43"/>
      <c r="ALH284" s="43"/>
      <c r="ALI284" s="43"/>
      <c r="ALJ284" s="43"/>
      <c r="ALK284" s="43"/>
      <c r="ALL284" s="43"/>
      <c r="ALM284" s="43"/>
      <c r="ALN284" s="43"/>
      <c r="ALO284" s="43"/>
      <c r="ALP284" s="43"/>
      <c r="ALQ284" s="43"/>
      <c r="ALR284" s="43"/>
      <c r="ALS284" s="43"/>
      <c r="ALT284" s="43"/>
      <c r="ALU284" s="43"/>
      <c r="ALV284" s="43"/>
      <c r="ALW284" s="43"/>
      <c r="ALX284" s="43"/>
      <c r="ALY284" s="43"/>
      <c r="ALZ284" s="43"/>
      <c r="AMA284" s="43"/>
      <c r="AMB284" s="43"/>
      <c r="AMC284" s="43"/>
      <c r="AMD284" s="43"/>
      <c r="AME284" s="43"/>
      <c r="AMF284" s="43"/>
      <c r="AMG284" s="43"/>
      <c r="AMH284" s="43"/>
      <c r="AMI284" s="43"/>
      <c r="AMJ284" s="43"/>
      <c r="AMK284" s="43"/>
      <c r="AML284" s="43"/>
      <c r="AMM284" s="43"/>
      <c r="AMN284" s="43"/>
      <c r="AMO284" s="43"/>
      <c r="AMP284" s="43"/>
      <c r="AMQ284" s="43"/>
      <c r="AMR284" s="43"/>
      <c r="AMS284" s="43"/>
      <c r="AMT284" s="43"/>
      <c r="AMU284" s="43"/>
      <c r="AMV284" s="43"/>
      <c r="AMW284" s="43"/>
      <c r="AMX284" s="43"/>
      <c r="AMY284" s="43"/>
      <c r="AMZ284" s="43"/>
      <c r="ANA284" s="43"/>
      <c r="ANB284" s="43"/>
      <c r="ANC284" s="43"/>
      <c r="AND284" s="43"/>
      <c r="ANE284" s="43"/>
      <c r="ANF284" s="43"/>
      <c r="ANG284" s="43"/>
      <c r="ANH284" s="43"/>
      <c r="ANI284" s="43"/>
      <c r="ANJ284" s="43"/>
      <c r="ANK284" s="43"/>
      <c r="ANL284" s="43"/>
      <c r="ANM284" s="43"/>
      <c r="ANN284" s="43"/>
      <c r="ANO284" s="43"/>
      <c r="ANP284" s="43"/>
      <c r="ANQ284" s="43"/>
      <c r="ANR284" s="43"/>
      <c r="ANS284" s="43"/>
      <c r="ANT284" s="43"/>
      <c r="ANU284" s="43"/>
      <c r="ANV284" s="43"/>
      <c r="ANW284" s="43"/>
      <c r="ANX284" s="43"/>
      <c r="ANY284" s="43"/>
      <c r="ANZ284" s="43"/>
      <c r="AOA284" s="43"/>
      <c r="AOB284" s="43"/>
      <c r="AOC284" s="43"/>
      <c r="AOD284" s="43"/>
      <c r="AOE284" s="43"/>
      <c r="AOF284" s="43"/>
      <c r="AOG284" s="43"/>
      <c r="AOH284" s="43"/>
      <c r="AOI284" s="43"/>
      <c r="AOJ284" s="43"/>
      <c r="AOK284" s="43"/>
      <c r="AOL284" s="43"/>
      <c r="AOM284" s="43"/>
      <c r="AON284" s="43"/>
      <c r="AOO284" s="43"/>
      <c r="AOP284" s="43"/>
      <c r="AOQ284" s="43"/>
      <c r="AOR284" s="43"/>
      <c r="AOS284" s="43"/>
      <c r="AOT284" s="43"/>
      <c r="AOU284" s="43"/>
      <c r="AOV284" s="43"/>
      <c r="AOW284" s="43"/>
      <c r="AOX284" s="43"/>
      <c r="AOY284" s="43"/>
      <c r="AOZ284" s="43"/>
      <c r="APA284" s="43"/>
      <c r="APB284" s="43"/>
      <c r="APC284" s="43"/>
      <c r="APD284" s="43"/>
      <c r="APE284" s="43"/>
      <c r="APF284" s="43"/>
      <c r="APG284" s="43"/>
      <c r="APH284" s="43"/>
      <c r="API284" s="43"/>
      <c r="APJ284" s="43"/>
      <c r="APK284" s="43"/>
      <c r="APL284" s="43"/>
      <c r="APM284" s="43"/>
      <c r="APN284" s="43"/>
      <c r="APO284" s="43"/>
      <c r="APP284" s="43"/>
      <c r="APQ284" s="43"/>
      <c r="APR284" s="43"/>
      <c r="APS284" s="43"/>
      <c r="APT284" s="43"/>
      <c r="APU284" s="43"/>
      <c r="APV284" s="43"/>
      <c r="APW284" s="43"/>
      <c r="APX284" s="43"/>
      <c r="APY284" s="43"/>
      <c r="APZ284" s="43"/>
      <c r="AQA284" s="43"/>
      <c r="AQB284" s="43"/>
      <c r="AQC284" s="43"/>
      <c r="AQD284" s="43"/>
      <c r="AQE284" s="43"/>
      <c r="AQF284" s="43"/>
      <c r="AQG284" s="43"/>
      <c r="AQH284" s="43"/>
      <c r="AQI284" s="43"/>
      <c r="AQJ284" s="43"/>
      <c r="AQK284" s="43"/>
      <c r="AQL284" s="43"/>
      <c r="AQM284" s="43"/>
      <c r="AQN284" s="43"/>
      <c r="AQO284" s="43"/>
      <c r="AQP284" s="43"/>
      <c r="AQQ284" s="43"/>
      <c r="AQR284" s="43"/>
      <c r="AQS284" s="43"/>
      <c r="AQT284" s="43"/>
      <c r="AQU284" s="43"/>
      <c r="AQV284" s="43"/>
      <c r="AQW284" s="43"/>
      <c r="AQX284" s="43"/>
      <c r="AQY284" s="43"/>
      <c r="AQZ284" s="43"/>
      <c r="ARA284" s="43"/>
      <c r="ARB284" s="43"/>
      <c r="ARC284" s="43"/>
      <c r="ARD284" s="43"/>
      <c r="ARE284" s="43"/>
      <c r="ARF284" s="43"/>
      <c r="ARG284" s="43"/>
      <c r="ARH284" s="43"/>
      <c r="ARI284" s="43"/>
      <c r="ARJ284" s="43"/>
      <c r="ARK284" s="43"/>
      <c r="ARL284" s="43"/>
      <c r="ARM284" s="43"/>
      <c r="ARN284" s="43"/>
      <c r="ARO284" s="43"/>
      <c r="ARP284" s="43"/>
      <c r="ARQ284" s="43"/>
      <c r="ARR284" s="43"/>
      <c r="ARS284" s="43"/>
      <c r="ART284" s="43"/>
      <c r="ARU284" s="43"/>
      <c r="ARV284" s="43"/>
      <c r="ARW284" s="43"/>
      <c r="ARX284" s="43"/>
      <c r="ARY284" s="43"/>
      <c r="ARZ284" s="43"/>
      <c r="ASA284" s="43"/>
      <c r="ASB284" s="43"/>
      <c r="ASC284" s="43"/>
      <c r="ASD284" s="43"/>
      <c r="ASE284" s="43"/>
      <c r="ASF284" s="43"/>
      <c r="ASG284" s="43"/>
      <c r="ASH284" s="43"/>
      <c r="ASI284" s="43"/>
      <c r="ASJ284" s="43"/>
      <c r="ASK284" s="43"/>
      <c r="ASL284" s="43"/>
      <c r="ASM284" s="43"/>
      <c r="ASN284" s="43"/>
      <c r="ASO284" s="43"/>
      <c r="ASP284" s="43"/>
      <c r="ASQ284" s="43"/>
      <c r="ASR284" s="43"/>
      <c r="ASS284" s="43"/>
      <c r="AST284" s="43"/>
      <c r="ASU284" s="43"/>
      <c r="ASV284" s="43"/>
      <c r="ASW284" s="43"/>
      <c r="ASX284" s="43"/>
      <c r="ASY284" s="43"/>
      <c r="ASZ284" s="43"/>
      <c r="ATA284" s="43"/>
      <c r="ATB284" s="43"/>
      <c r="ATC284" s="43"/>
      <c r="ATD284" s="43"/>
      <c r="ATE284" s="43"/>
      <c r="ATF284" s="43"/>
      <c r="ATG284" s="43"/>
      <c r="ATH284" s="43"/>
      <c r="ATI284" s="43"/>
      <c r="ATJ284" s="43"/>
      <c r="ATK284" s="43"/>
      <c r="ATL284" s="43"/>
      <c r="ATM284" s="43"/>
      <c r="ATN284" s="43"/>
      <c r="ATO284" s="43"/>
      <c r="ATP284" s="43"/>
      <c r="ATQ284" s="43"/>
      <c r="ATR284" s="43"/>
      <c r="ATS284" s="43"/>
      <c r="ATT284" s="43"/>
      <c r="ATU284" s="43"/>
      <c r="ATV284" s="43"/>
      <c r="ATW284" s="43"/>
      <c r="ATX284" s="43"/>
      <c r="ATY284" s="43"/>
      <c r="ATZ284" s="43"/>
      <c r="AUA284" s="43"/>
      <c r="AUB284" s="43"/>
      <c r="AUC284" s="43"/>
      <c r="AUD284" s="43"/>
      <c r="AUE284" s="43"/>
      <c r="AUF284" s="43"/>
      <c r="AUG284" s="43"/>
      <c r="AUH284" s="43"/>
      <c r="AUI284" s="43"/>
      <c r="AUJ284" s="43"/>
      <c r="AUK284" s="43"/>
      <c r="AUL284" s="43"/>
      <c r="AUM284" s="43"/>
      <c r="AUN284" s="43"/>
      <c r="AUO284" s="43"/>
      <c r="AUP284" s="43"/>
      <c r="AUQ284" s="43"/>
      <c r="AUR284" s="43"/>
      <c r="AUS284" s="43"/>
      <c r="AUT284" s="43"/>
      <c r="AUU284" s="43"/>
      <c r="AUV284" s="43"/>
      <c r="AUW284" s="43"/>
      <c r="AUX284" s="43"/>
      <c r="AUY284" s="43"/>
      <c r="AUZ284" s="43"/>
      <c r="AVA284" s="43"/>
      <c r="AVB284" s="43"/>
      <c r="AVC284" s="43"/>
      <c r="AVD284" s="43"/>
      <c r="AVE284" s="43"/>
      <c r="AVF284" s="43"/>
      <c r="AVG284" s="43"/>
      <c r="AVH284" s="43"/>
      <c r="AVI284" s="43"/>
      <c r="AVJ284" s="43"/>
      <c r="AVK284" s="43"/>
      <c r="AVL284" s="43"/>
      <c r="AVM284" s="43"/>
      <c r="AVN284" s="43"/>
      <c r="AVO284" s="43"/>
      <c r="AVP284" s="43"/>
      <c r="AVQ284" s="43"/>
      <c r="AVR284" s="43"/>
      <c r="AVS284" s="43"/>
      <c r="AVT284" s="43"/>
      <c r="AVU284" s="43"/>
      <c r="AVV284" s="43"/>
      <c r="AVW284" s="43"/>
      <c r="AVX284" s="43"/>
      <c r="AVY284" s="43"/>
      <c r="AVZ284" s="43"/>
      <c r="AWA284" s="43"/>
      <c r="AWB284" s="43"/>
      <c r="AWC284" s="43"/>
      <c r="AWD284" s="43"/>
      <c r="AWE284" s="43"/>
      <c r="AWF284" s="43"/>
      <c r="AWG284" s="43"/>
      <c r="AWH284" s="43"/>
      <c r="AWI284" s="43"/>
      <c r="AWJ284" s="43"/>
      <c r="AWK284" s="43"/>
      <c r="AWL284" s="43"/>
      <c r="AWM284" s="43"/>
      <c r="AWN284" s="43"/>
      <c r="AWO284" s="43"/>
      <c r="AWP284" s="43"/>
      <c r="AWQ284" s="43"/>
      <c r="AWR284" s="43"/>
      <c r="AWS284" s="43"/>
      <c r="AWT284" s="43"/>
      <c r="AWU284" s="43"/>
      <c r="AWV284" s="43"/>
      <c r="AWW284" s="43"/>
      <c r="AWX284" s="43"/>
      <c r="AWY284" s="43"/>
      <c r="AWZ284" s="43"/>
      <c r="AXA284" s="43"/>
      <c r="AXB284" s="43"/>
      <c r="AXC284" s="43"/>
      <c r="AXD284" s="43"/>
      <c r="AXE284" s="43"/>
      <c r="AXF284" s="43"/>
      <c r="AXG284" s="43"/>
      <c r="AXH284" s="43"/>
      <c r="AXI284" s="43"/>
      <c r="AXJ284" s="43"/>
      <c r="AXK284" s="43"/>
      <c r="AXL284" s="43"/>
      <c r="AXM284" s="43"/>
      <c r="AXN284" s="43"/>
      <c r="AXO284" s="43"/>
      <c r="AXP284" s="43"/>
      <c r="AXQ284" s="43"/>
      <c r="AXR284" s="43"/>
      <c r="AXS284" s="43"/>
      <c r="AXT284" s="43"/>
      <c r="AXU284" s="43"/>
      <c r="AXV284" s="43"/>
      <c r="AXW284" s="43"/>
      <c r="AXX284" s="43"/>
      <c r="AXY284" s="43"/>
      <c r="AXZ284" s="43"/>
      <c r="AYA284" s="43"/>
      <c r="AYB284" s="43"/>
      <c r="AYC284" s="43"/>
      <c r="AYD284" s="43"/>
      <c r="AYE284" s="43"/>
      <c r="AYF284" s="43"/>
      <c r="AYG284" s="43"/>
      <c r="AYH284" s="43"/>
      <c r="AYI284" s="43"/>
      <c r="AYJ284" s="43"/>
      <c r="AYK284" s="43"/>
      <c r="AYL284" s="43"/>
      <c r="AYM284" s="43"/>
      <c r="AYN284" s="43"/>
      <c r="AYO284" s="43"/>
      <c r="AYP284" s="43"/>
      <c r="AYQ284" s="43"/>
      <c r="AYR284" s="43"/>
      <c r="AYS284" s="43"/>
      <c r="AYT284" s="43"/>
      <c r="AYU284" s="43"/>
      <c r="AYV284" s="43"/>
      <c r="AYW284" s="43"/>
      <c r="AYX284" s="43"/>
      <c r="AYY284" s="43"/>
      <c r="AYZ284" s="43"/>
      <c r="AZA284" s="43"/>
      <c r="AZB284" s="43"/>
      <c r="AZC284" s="43"/>
      <c r="AZD284" s="43"/>
      <c r="AZE284" s="43"/>
      <c r="AZF284" s="43"/>
      <c r="AZG284" s="43"/>
      <c r="AZH284" s="43"/>
      <c r="AZI284" s="43"/>
      <c r="AZJ284" s="43"/>
      <c r="AZK284" s="43"/>
      <c r="AZL284" s="43"/>
      <c r="AZM284" s="43"/>
      <c r="AZN284" s="43"/>
      <c r="AZO284" s="43"/>
      <c r="AZP284" s="43"/>
      <c r="AZQ284" s="43"/>
      <c r="AZR284" s="43"/>
      <c r="AZS284" s="43"/>
      <c r="AZT284" s="43"/>
      <c r="AZU284" s="43"/>
      <c r="AZV284" s="43"/>
      <c r="AZW284" s="43"/>
      <c r="AZX284" s="43"/>
      <c r="AZY284" s="43"/>
      <c r="AZZ284" s="43"/>
      <c r="BAA284" s="43"/>
      <c r="BAB284" s="43"/>
      <c r="BAC284" s="43"/>
      <c r="BAD284" s="43"/>
      <c r="BAE284" s="43"/>
      <c r="BAF284" s="43"/>
      <c r="BAG284" s="43"/>
      <c r="BAH284" s="43"/>
      <c r="BAI284" s="43"/>
      <c r="BAJ284" s="43"/>
      <c r="BAK284" s="43"/>
      <c r="BAL284" s="43"/>
      <c r="BAM284" s="43"/>
      <c r="BAN284" s="43"/>
      <c r="BAO284" s="43"/>
      <c r="BAP284" s="43"/>
      <c r="BAQ284" s="43"/>
      <c r="BAR284" s="43"/>
      <c r="BAS284" s="43"/>
      <c r="BAT284" s="43"/>
      <c r="BAU284" s="43"/>
      <c r="BAV284" s="43"/>
      <c r="BAW284" s="43"/>
      <c r="BAX284" s="43"/>
      <c r="BAY284" s="43"/>
      <c r="BAZ284" s="43"/>
      <c r="BBA284" s="43"/>
      <c r="BBB284" s="43"/>
      <c r="BBC284" s="43"/>
      <c r="BBD284" s="43"/>
      <c r="BBE284" s="43"/>
      <c r="BBF284" s="43"/>
      <c r="BBG284" s="43"/>
      <c r="BBH284" s="43"/>
      <c r="BBI284" s="43"/>
      <c r="BBJ284" s="43"/>
      <c r="BBK284" s="43"/>
      <c r="BBL284" s="43"/>
      <c r="BBM284" s="43"/>
      <c r="BBN284" s="43"/>
      <c r="BBO284" s="43"/>
      <c r="BBP284" s="43"/>
      <c r="BBQ284" s="43"/>
      <c r="BBR284" s="43"/>
      <c r="BBS284" s="43"/>
      <c r="BBT284" s="43"/>
      <c r="BBU284" s="43"/>
      <c r="BBV284" s="43"/>
      <c r="BBW284" s="43"/>
      <c r="BBX284" s="43"/>
      <c r="BBY284" s="43"/>
      <c r="BBZ284" s="43"/>
      <c r="BCA284" s="43"/>
      <c r="BCB284" s="43"/>
      <c r="BCC284" s="43"/>
      <c r="BCD284" s="43"/>
      <c r="BCE284" s="43"/>
      <c r="BCF284" s="43"/>
      <c r="BCG284" s="43"/>
      <c r="BCH284" s="43"/>
      <c r="BCI284" s="43"/>
      <c r="BCJ284" s="43"/>
      <c r="BCK284" s="43"/>
      <c r="BCL284" s="43"/>
      <c r="BCM284" s="43"/>
      <c r="BCN284" s="43"/>
      <c r="BCO284" s="43"/>
      <c r="BCP284" s="43"/>
      <c r="BCQ284" s="43"/>
      <c r="BCR284" s="43"/>
      <c r="BCS284" s="43"/>
      <c r="BCT284" s="43"/>
      <c r="BCU284" s="43"/>
      <c r="BCV284" s="43"/>
      <c r="BCW284" s="43"/>
      <c r="BCX284" s="43"/>
      <c r="BCY284" s="43"/>
      <c r="BCZ284" s="43"/>
      <c r="BDA284" s="43"/>
      <c r="BDB284" s="43"/>
      <c r="BDC284" s="43"/>
      <c r="BDD284" s="43"/>
      <c r="BDE284" s="43"/>
      <c r="BDF284" s="43"/>
      <c r="BDG284" s="43"/>
      <c r="BDH284" s="43"/>
      <c r="BDI284" s="43"/>
      <c r="BDJ284" s="43"/>
      <c r="BDK284" s="43"/>
      <c r="BDL284" s="43"/>
      <c r="BDM284" s="43"/>
      <c r="BDN284" s="43"/>
      <c r="BDO284" s="43"/>
      <c r="BDP284" s="43"/>
      <c r="BDQ284" s="43"/>
      <c r="BDR284" s="43"/>
      <c r="BDS284" s="43"/>
      <c r="BDT284" s="43"/>
      <c r="BDU284" s="43"/>
      <c r="BDV284" s="43"/>
      <c r="BDW284" s="43"/>
      <c r="BDX284" s="43"/>
      <c r="BDY284" s="43"/>
      <c r="BDZ284" s="43"/>
      <c r="BEA284" s="43"/>
      <c r="BEB284" s="43"/>
      <c r="BEC284" s="43"/>
      <c r="BED284" s="43"/>
      <c r="BEE284" s="43"/>
      <c r="BEF284" s="43"/>
      <c r="BEG284" s="43"/>
      <c r="BEH284" s="43"/>
      <c r="BEI284" s="43"/>
      <c r="BEJ284" s="43"/>
      <c r="BEK284" s="43"/>
      <c r="BEL284" s="43"/>
      <c r="BEM284" s="43"/>
      <c r="BEN284" s="43"/>
      <c r="BEO284" s="43"/>
      <c r="BEP284" s="43"/>
      <c r="BEQ284" s="43"/>
      <c r="BER284" s="43"/>
      <c r="BES284" s="43"/>
      <c r="BET284" s="43"/>
      <c r="BEU284" s="43"/>
      <c r="BEV284" s="43"/>
      <c r="BEW284" s="43"/>
      <c r="BEX284" s="43"/>
      <c r="BEY284" s="43"/>
      <c r="BEZ284" s="43"/>
      <c r="BFA284" s="43"/>
      <c r="BFB284" s="43"/>
      <c r="BFC284" s="43"/>
      <c r="BFD284" s="43"/>
      <c r="BFE284" s="43"/>
      <c r="BFF284" s="43"/>
      <c r="BFG284" s="43"/>
      <c r="BFH284" s="43"/>
      <c r="BFI284" s="43"/>
      <c r="BFJ284" s="43"/>
      <c r="BFK284" s="43"/>
      <c r="BFL284" s="43"/>
      <c r="BFM284" s="43"/>
      <c r="BFN284" s="43"/>
      <c r="BFO284" s="43"/>
      <c r="BFP284" s="43"/>
      <c r="BFQ284" s="43"/>
      <c r="BFR284" s="43"/>
      <c r="BFS284" s="43"/>
      <c r="BFT284" s="43"/>
      <c r="BFU284" s="43"/>
      <c r="BFV284" s="43"/>
      <c r="BFW284" s="43"/>
      <c r="BFX284" s="43"/>
      <c r="BFY284" s="43"/>
      <c r="BFZ284" s="43"/>
      <c r="BGA284" s="43"/>
      <c r="BGB284" s="43"/>
      <c r="BGC284" s="43"/>
      <c r="BGD284" s="43"/>
      <c r="BGE284" s="43"/>
      <c r="BGF284" s="43"/>
      <c r="BGG284" s="43"/>
      <c r="BGH284" s="43"/>
      <c r="BGI284" s="43"/>
      <c r="BGJ284" s="43"/>
      <c r="BGK284" s="43"/>
      <c r="BGL284" s="43"/>
      <c r="BGM284" s="43"/>
      <c r="BGN284" s="43"/>
      <c r="BGO284" s="43"/>
      <c r="BGP284" s="43"/>
      <c r="BGQ284" s="43"/>
      <c r="BGR284" s="43"/>
      <c r="BGS284" s="43"/>
      <c r="BGT284" s="43"/>
      <c r="BGU284" s="43"/>
      <c r="BGV284" s="43"/>
      <c r="BGW284" s="43"/>
      <c r="BGX284" s="43"/>
      <c r="BGY284" s="43"/>
      <c r="BGZ284" s="43"/>
      <c r="BHA284" s="43"/>
      <c r="BHB284" s="43"/>
      <c r="BHC284" s="43"/>
      <c r="BHD284" s="43"/>
      <c r="BHE284" s="43"/>
      <c r="BHF284" s="43"/>
      <c r="BHG284" s="43"/>
      <c r="BHH284" s="43"/>
      <c r="BHI284" s="43"/>
      <c r="BHJ284" s="43"/>
      <c r="BHK284" s="43"/>
      <c r="BHL284" s="43"/>
      <c r="BHM284" s="43"/>
      <c r="BHN284" s="43"/>
      <c r="BHO284" s="43"/>
      <c r="BHP284" s="43"/>
      <c r="BHQ284" s="43"/>
      <c r="BHR284" s="43"/>
      <c r="BHS284" s="43"/>
      <c r="BHT284" s="43"/>
      <c r="BHU284" s="43"/>
      <c r="BHV284" s="43"/>
      <c r="BHW284" s="43"/>
      <c r="BHX284" s="43"/>
      <c r="BHY284" s="43"/>
      <c r="BHZ284" s="43"/>
      <c r="BIA284" s="43"/>
      <c r="BIB284" s="43"/>
      <c r="BIC284" s="43"/>
      <c r="BID284" s="43"/>
      <c r="BIE284" s="43"/>
      <c r="BIF284" s="43"/>
      <c r="BIG284" s="43"/>
      <c r="BIH284" s="43"/>
      <c r="BII284" s="43"/>
      <c r="BIJ284" s="43"/>
      <c r="BIK284" s="43"/>
      <c r="BIL284" s="43"/>
      <c r="BIM284" s="43"/>
      <c r="BIN284" s="43"/>
      <c r="BIO284" s="43"/>
      <c r="BIP284" s="43"/>
      <c r="BIQ284" s="43"/>
      <c r="BIR284" s="43"/>
      <c r="BIS284" s="43"/>
      <c r="BIT284" s="43"/>
      <c r="BIU284" s="43"/>
      <c r="BIV284" s="43"/>
      <c r="BIW284" s="43"/>
      <c r="BIX284" s="43"/>
      <c r="BIY284" s="43"/>
      <c r="BIZ284" s="43"/>
      <c r="BJA284" s="43"/>
      <c r="BJB284" s="43"/>
      <c r="BJC284" s="43"/>
      <c r="BJD284" s="43"/>
      <c r="BJE284" s="43"/>
      <c r="BJF284" s="43"/>
      <c r="BJG284" s="43"/>
      <c r="BJH284" s="43"/>
      <c r="BJI284" s="43"/>
      <c r="BJJ284" s="43"/>
      <c r="BJK284" s="43"/>
      <c r="BJL284" s="43"/>
      <c r="BJM284" s="43"/>
      <c r="BJN284" s="43"/>
      <c r="BJO284" s="43"/>
      <c r="BJP284" s="43"/>
      <c r="BJQ284" s="43"/>
      <c r="BJR284" s="43"/>
      <c r="BJS284" s="43"/>
      <c r="BJT284" s="43"/>
      <c r="BJU284" s="43"/>
      <c r="BJV284" s="43"/>
      <c r="BJW284" s="43"/>
      <c r="BJX284" s="43"/>
      <c r="BJY284" s="43"/>
      <c r="BJZ284" s="43"/>
      <c r="BKA284" s="43"/>
      <c r="BKB284" s="43"/>
      <c r="BKC284" s="43"/>
      <c r="BKD284" s="43"/>
      <c r="BKE284" s="43"/>
      <c r="BKF284" s="43"/>
      <c r="BKG284" s="43"/>
      <c r="BKH284" s="43"/>
      <c r="BKI284" s="43"/>
      <c r="BKJ284" s="43"/>
      <c r="BKK284" s="43"/>
      <c r="BKL284" s="43"/>
      <c r="BKM284" s="43"/>
      <c r="BKN284" s="43"/>
      <c r="BKO284" s="43"/>
      <c r="BKP284" s="43"/>
      <c r="BKQ284" s="43"/>
      <c r="BKR284" s="43"/>
      <c r="BKS284" s="43"/>
      <c r="BKT284" s="43"/>
      <c r="BKU284" s="43"/>
      <c r="BKV284" s="43"/>
      <c r="BKW284" s="43"/>
      <c r="BKX284" s="43"/>
      <c r="BKY284" s="43"/>
      <c r="BKZ284" s="43"/>
      <c r="BLA284" s="43"/>
      <c r="BLB284" s="43"/>
      <c r="BLC284" s="43"/>
      <c r="BLD284" s="43"/>
      <c r="BLE284" s="43"/>
      <c r="BLF284" s="43"/>
      <c r="BLG284" s="43"/>
      <c r="BLH284" s="43"/>
      <c r="BLI284" s="43"/>
      <c r="BLJ284" s="43"/>
      <c r="BLK284" s="43"/>
      <c r="BLL284" s="43"/>
      <c r="BLM284" s="43"/>
      <c r="BLN284" s="43"/>
      <c r="BLO284" s="43"/>
      <c r="BLP284" s="43"/>
      <c r="BLQ284" s="43"/>
      <c r="BLR284" s="43"/>
      <c r="BLS284" s="43"/>
      <c r="BLT284" s="43"/>
      <c r="BLU284" s="43"/>
      <c r="BLV284" s="43"/>
      <c r="BLW284" s="43"/>
      <c r="BLX284" s="43"/>
      <c r="BLY284" s="43"/>
      <c r="BLZ284" s="43"/>
      <c r="BMA284" s="43"/>
      <c r="BMB284" s="43"/>
      <c r="BMC284" s="43"/>
      <c r="BMD284" s="43"/>
      <c r="BME284" s="43"/>
      <c r="BMF284" s="43"/>
      <c r="BMG284" s="43"/>
      <c r="BMH284" s="43"/>
      <c r="BMI284" s="43"/>
      <c r="BMJ284" s="43"/>
      <c r="BMK284" s="43"/>
      <c r="BML284" s="43"/>
      <c r="BMM284" s="43"/>
      <c r="BMN284" s="43"/>
      <c r="BMO284" s="43"/>
      <c r="BMP284" s="43"/>
      <c r="BMQ284" s="43"/>
      <c r="BMR284" s="43"/>
      <c r="BMS284" s="43"/>
      <c r="BMT284" s="43"/>
      <c r="BMU284" s="43"/>
      <c r="BMV284" s="43"/>
      <c r="BMW284" s="43"/>
      <c r="BMX284" s="43"/>
      <c r="BMY284" s="43"/>
      <c r="BMZ284" s="43"/>
      <c r="BNA284" s="43"/>
      <c r="BNB284" s="43"/>
      <c r="BNC284" s="43"/>
      <c r="BND284" s="43"/>
      <c r="BNE284" s="43"/>
      <c r="BNF284" s="43"/>
      <c r="BNG284" s="43"/>
      <c r="BNH284" s="43"/>
      <c r="BNI284" s="43"/>
      <c r="BNJ284" s="43"/>
      <c r="BNK284" s="43"/>
      <c r="BNL284" s="43"/>
      <c r="BNM284" s="43"/>
      <c r="BNN284" s="43"/>
      <c r="BNO284" s="43"/>
      <c r="BNP284" s="43"/>
      <c r="BNQ284" s="43"/>
      <c r="BNR284" s="43"/>
      <c r="BNS284" s="43"/>
      <c r="BNT284" s="43"/>
      <c r="BNU284" s="43"/>
      <c r="BNV284" s="43"/>
      <c r="BNW284" s="43"/>
      <c r="BNX284" s="43"/>
      <c r="BNY284" s="43"/>
      <c r="BNZ284" s="43"/>
      <c r="BOA284" s="43"/>
      <c r="BOB284" s="43"/>
      <c r="BOC284" s="43"/>
      <c r="BOD284" s="43"/>
      <c r="BOE284" s="43"/>
      <c r="BOF284" s="43"/>
      <c r="BOG284" s="43"/>
      <c r="BOH284" s="43"/>
      <c r="BOI284" s="43"/>
      <c r="BOJ284" s="43"/>
      <c r="BOK284" s="43"/>
      <c r="BOL284" s="43"/>
      <c r="BOM284" s="43"/>
      <c r="BON284" s="43"/>
      <c r="BOO284" s="43"/>
      <c r="BOP284" s="43"/>
      <c r="BOQ284" s="43"/>
      <c r="BOR284" s="43"/>
      <c r="BOS284" s="43"/>
      <c r="BOT284" s="43"/>
      <c r="BOU284" s="43"/>
      <c r="BOV284" s="43"/>
      <c r="BOW284" s="43"/>
      <c r="BOX284" s="43"/>
      <c r="BOY284" s="43"/>
      <c r="BOZ284" s="43"/>
      <c r="BPA284" s="43"/>
      <c r="BPB284" s="43"/>
      <c r="BPC284" s="43"/>
      <c r="BPD284" s="43"/>
      <c r="BPE284" s="43"/>
      <c r="BPF284" s="43"/>
      <c r="BPG284" s="43"/>
      <c r="BPH284" s="43"/>
      <c r="BPI284" s="43"/>
      <c r="BPJ284" s="43"/>
      <c r="BPK284" s="43"/>
      <c r="BPL284" s="43"/>
      <c r="BPM284" s="43"/>
      <c r="BPN284" s="43"/>
      <c r="BPO284" s="43"/>
      <c r="BPP284" s="43"/>
      <c r="BPQ284" s="43"/>
      <c r="BPR284" s="43"/>
      <c r="BPS284" s="43"/>
      <c r="BPT284" s="43"/>
      <c r="BPU284" s="43"/>
      <c r="BPV284" s="43"/>
      <c r="BPW284" s="43"/>
      <c r="BPX284" s="43"/>
      <c r="BPY284" s="43"/>
      <c r="BPZ284" s="43"/>
      <c r="BQA284" s="43"/>
      <c r="BQB284" s="43"/>
      <c r="BQC284" s="43"/>
      <c r="BQD284" s="43"/>
      <c r="BQE284" s="43"/>
      <c r="BQF284" s="43"/>
      <c r="BQG284" s="43"/>
      <c r="BQH284" s="43"/>
      <c r="BQI284" s="43"/>
      <c r="BQJ284" s="43"/>
      <c r="BQK284" s="43"/>
      <c r="BQL284" s="43"/>
      <c r="BQM284" s="43"/>
      <c r="BQN284" s="43"/>
      <c r="BQO284" s="43"/>
      <c r="BQP284" s="43"/>
      <c r="BQQ284" s="43"/>
      <c r="BQR284" s="43"/>
      <c r="BQS284" s="43"/>
      <c r="BQT284" s="43"/>
      <c r="BQU284" s="43"/>
      <c r="BQV284" s="43"/>
      <c r="BQW284" s="43"/>
      <c r="BQX284" s="43"/>
      <c r="BQY284" s="43"/>
      <c r="BQZ284" s="43"/>
      <c r="BRA284" s="43"/>
      <c r="BRB284" s="43"/>
      <c r="BRC284" s="43"/>
      <c r="BRD284" s="43"/>
      <c r="BRE284" s="43"/>
      <c r="BRF284" s="43"/>
      <c r="BRG284" s="43"/>
      <c r="BRH284" s="43"/>
      <c r="BRI284" s="43"/>
      <c r="BRJ284" s="43"/>
      <c r="BRK284" s="43"/>
      <c r="BRL284" s="43"/>
      <c r="BRM284" s="43"/>
      <c r="BRN284" s="43"/>
      <c r="BRO284" s="43"/>
      <c r="BRP284" s="43"/>
      <c r="BRQ284" s="43"/>
      <c r="BRR284" s="43"/>
      <c r="BRS284" s="43"/>
      <c r="BRT284" s="43"/>
      <c r="BRU284" s="43"/>
      <c r="BRV284" s="43"/>
      <c r="BRW284" s="43"/>
      <c r="BRX284" s="43"/>
      <c r="BRY284" s="43"/>
      <c r="BRZ284" s="43"/>
      <c r="BSA284" s="43"/>
      <c r="BSB284" s="43"/>
      <c r="BSC284" s="43"/>
      <c r="BSD284" s="43"/>
      <c r="BSE284" s="43"/>
      <c r="BSF284" s="43"/>
      <c r="BSG284" s="43"/>
      <c r="BSH284" s="43"/>
      <c r="BSI284" s="43"/>
      <c r="BSJ284" s="43"/>
      <c r="BSK284" s="43"/>
      <c r="BSL284" s="43"/>
      <c r="BSM284" s="43"/>
      <c r="BSN284" s="43"/>
      <c r="BSO284" s="43"/>
      <c r="BSP284" s="43"/>
      <c r="BSQ284" s="43"/>
      <c r="BSR284" s="43"/>
      <c r="BSS284" s="43"/>
      <c r="BST284" s="43"/>
      <c r="BSU284" s="43"/>
      <c r="BSV284" s="43"/>
      <c r="BSW284" s="43"/>
      <c r="BSX284" s="43"/>
      <c r="BSY284" s="43"/>
      <c r="BSZ284" s="43"/>
      <c r="BTA284" s="43"/>
      <c r="BTB284" s="43"/>
      <c r="BTC284" s="43"/>
      <c r="BTD284" s="43"/>
      <c r="BTE284" s="43"/>
      <c r="BTF284" s="43"/>
      <c r="BTG284" s="43"/>
      <c r="BTH284" s="43"/>
      <c r="BTI284" s="43"/>
      <c r="BTJ284" s="43"/>
      <c r="BTK284" s="43"/>
      <c r="BTL284" s="43"/>
      <c r="BTM284" s="43"/>
      <c r="BTN284" s="43"/>
      <c r="BTO284" s="43"/>
      <c r="BTP284" s="43"/>
      <c r="BTQ284" s="43"/>
      <c r="BTR284" s="43"/>
      <c r="BTS284" s="43"/>
      <c r="BTT284" s="43"/>
      <c r="BTU284" s="43"/>
      <c r="BTV284" s="43"/>
      <c r="BTW284" s="43"/>
      <c r="BTX284" s="43"/>
      <c r="BTY284" s="43"/>
      <c r="BTZ284" s="43"/>
      <c r="BUA284" s="43"/>
      <c r="BUB284" s="43"/>
      <c r="BUC284" s="43"/>
      <c r="BUD284" s="43"/>
      <c r="BUE284" s="43"/>
      <c r="BUF284" s="43"/>
      <c r="BUG284" s="43"/>
      <c r="BUH284" s="43"/>
      <c r="BUI284" s="43"/>
      <c r="BUJ284" s="43"/>
      <c r="BUK284" s="43"/>
      <c r="BUL284" s="43"/>
      <c r="BUM284" s="43"/>
      <c r="BUN284" s="43"/>
      <c r="BUO284" s="43"/>
      <c r="BUP284" s="43"/>
      <c r="BUQ284" s="43"/>
      <c r="BUR284" s="43"/>
      <c r="BUS284" s="43"/>
      <c r="BUT284" s="43"/>
      <c r="BUU284" s="43"/>
      <c r="BUV284" s="43"/>
      <c r="BUW284" s="43"/>
      <c r="BUX284" s="43"/>
      <c r="BUY284" s="43"/>
      <c r="BUZ284" s="43"/>
      <c r="BVA284" s="43"/>
      <c r="BVB284" s="43"/>
      <c r="BVC284" s="43"/>
      <c r="BVD284" s="43"/>
      <c r="BVE284" s="43"/>
      <c r="BVF284" s="43"/>
      <c r="BVG284" s="43"/>
      <c r="BVH284" s="43"/>
      <c r="BVI284" s="43"/>
      <c r="BVJ284" s="43"/>
      <c r="BVK284" s="43"/>
      <c r="BVL284" s="43"/>
      <c r="BVM284" s="43"/>
      <c r="BVN284" s="43"/>
      <c r="BVO284" s="43"/>
      <c r="BVP284" s="43"/>
      <c r="BVQ284" s="43"/>
      <c r="BVR284" s="43"/>
      <c r="BVS284" s="43"/>
      <c r="BVT284" s="43"/>
      <c r="BVU284" s="43"/>
      <c r="BVV284" s="43"/>
      <c r="BVW284" s="43"/>
      <c r="BVX284" s="43"/>
      <c r="BVY284" s="43"/>
      <c r="BVZ284" s="43"/>
      <c r="BWA284" s="43"/>
      <c r="BWB284" s="43"/>
      <c r="BWC284" s="43"/>
      <c r="BWD284" s="43"/>
      <c r="BWE284" s="43"/>
      <c r="BWF284" s="43"/>
      <c r="BWG284" s="43"/>
      <c r="BWH284" s="43"/>
      <c r="BWI284" s="43"/>
      <c r="BWJ284" s="43"/>
      <c r="BWK284" s="43"/>
      <c r="BWL284" s="43"/>
      <c r="BWM284" s="43"/>
      <c r="BWN284" s="43"/>
      <c r="BWO284" s="43"/>
      <c r="BWP284" s="43"/>
      <c r="BWQ284" s="43"/>
      <c r="BWR284" s="43"/>
      <c r="BWS284" s="43"/>
      <c r="BWT284" s="43"/>
      <c r="BWU284" s="43"/>
      <c r="BWV284" s="43"/>
      <c r="BWW284" s="43"/>
      <c r="BWX284" s="43"/>
      <c r="BWY284" s="43"/>
      <c r="BWZ284" s="43"/>
      <c r="BXA284" s="43"/>
      <c r="BXB284" s="43"/>
      <c r="BXC284" s="43"/>
      <c r="BXD284" s="43"/>
      <c r="BXE284" s="43"/>
      <c r="BXF284" s="43"/>
      <c r="BXG284" s="43"/>
      <c r="BXH284" s="43"/>
      <c r="BXI284" s="43"/>
      <c r="BXJ284" s="43"/>
      <c r="BXK284" s="43"/>
      <c r="BXL284" s="43"/>
      <c r="BXM284" s="43"/>
      <c r="BXN284" s="43"/>
      <c r="BXO284" s="43"/>
      <c r="BXP284" s="43"/>
      <c r="BXQ284" s="43"/>
      <c r="BXR284" s="43"/>
      <c r="BXS284" s="43"/>
      <c r="BXT284" s="43"/>
      <c r="BXU284" s="43"/>
      <c r="BXV284" s="43"/>
      <c r="BXW284" s="43"/>
      <c r="BXX284" s="43"/>
      <c r="BXY284" s="43"/>
      <c r="BXZ284" s="43"/>
      <c r="BYA284" s="43"/>
      <c r="BYB284" s="43"/>
      <c r="BYC284" s="43"/>
      <c r="BYD284" s="43"/>
      <c r="BYE284" s="43"/>
      <c r="BYF284" s="43"/>
      <c r="BYG284" s="43"/>
      <c r="BYH284" s="43"/>
      <c r="BYI284" s="43"/>
      <c r="BYJ284" s="43"/>
      <c r="BYK284" s="43"/>
      <c r="BYL284" s="43"/>
      <c r="BYM284" s="43"/>
      <c r="BYN284" s="43"/>
      <c r="BYO284" s="43"/>
      <c r="BYP284" s="43"/>
      <c r="BYQ284" s="43"/>
      <c r="BYR284" s="43"/>
      <c r="BYS284" s="43"/>
      <c r="BYT284" s="43"/>
      <c r="BYU284" s="43"/>
      <c r="BYV284" s="43"/>
      <c r="BYW284" s="43"/>
      <c r="BYX284" s="43"/>
      <c r="BYY284" s="43"/>
      <c r="BYZ284" s="43"/>
      <c r="BZA284" s="43"/>
      <c r="BZB284" s="43"/>
      <c r="BZC284" s="43"/>
      <c r="BZD284" s="43"/>
      <c r="BZE284" s="43"/>
      <c r="BZF284" s="43"/>
      <c r="BZG284" s="43"/>
      <c r="BZH284" s="43"/>
      <c r="BZI284" s="43"/>
      <c r="BZJ284" s="43"/>
      <c r="BZK284" s="43"/>
      <c r="BZL284" s="43"/>
      <c r="BZM284" s="43"/>
      <c r="BZN284" s="43"/>
      <c r="BZO284" s="43"/>
      <c r="BZP284" s="43"/>
      <c r="BZQ284" s="43"/>
      <c r="BZR284" s="43"/>
      <c r="BZS284" s="43"/>
      <c r="BZT284" s="43"/>
      <c r="BZU284" s="43"/>
      <c r="BZV284" s="43"/>
      <c r="BZW284" s="43"/>
      <c r="BZX284" s="43"/>
      <c r="BZY284" s="43"/>
      <c r="BZZ284" s="43"/>
      <c r="CAA284" s="43"/>
      <c r="CAB284" s="43"/>
      <c r="CAC284" s="43"/>
      <c r="CAD284" s="43"/>
      <c r="CAE284" s="43"/>
      <c r="CAF284" s="43"/>
      <c r="CAG284" s="43"/>
      <c r="CAH284" s="43"/>
      <c r="CAI284" s="43"/>
      <c r="CAJ284" s="43"/>
      <c r="CAK284" s="43"/>
      <c r="CAL284" s="43"/>
      <c r="CAM284" s="43"/>
      <c r="CAN284" s="43"/>
      <c r="CAO284" s="43"/>
      <c r="CAP284" s="43"/>
      <c r="CAQ284" s="43"/>
      <c r="CAR284" s="43"/>
      <c r="CAS284" s="43"/>
      <c r="CAT284" s="43"/>
      <c r="CAU284" s="43"/>
      <c r="CAV284" s="43"/>
      <c r="CAW284" s="43"/>
      <c r="CAX284" s="43"/>
      <c r="CAY284" s="43"/>
      <c r="CAZ284" s="43"/>
      <c r="CBA284" s="43"/>
      <c r="CBB284" s="43"/>
      <c r="CBC284" s="43"/>
      <c r="CBD284" s="43"/>
      <c r="CBE284" s="43"/>
      <c r="CBF284" s="43"/>
      <c r="CBG284" s="43"/>
      <c r="CBH284" s="43"/>
      <c r="CBI284" s="43"/>
      <c r="CBJ284" s="43"/>
      <c r="CBK284" s="43"/>
      <c r="CBL284" s="43"/>
      <c r="CBM284" s="43"/>
      <c r="CBN284" s="43"/>
      <c r="CBO284" s="43"/>
      <c r="CBP284" s="43"/>
      <c r="CBQ284" s="43"/>
      <c r="CBR284" s="43"/>
      <c r="CBS284" s="43"/>
      <c r="CBT284" s="43"/>
      <c r="CBU284" s="43"/>
      <c r="CBV284" s="43"/>
      <c r="CBW284" s="43"/>
      <c r="CBX284" s="43"/>
      <c r="CBY284" s="43"/>
      <c r="CBZ284" s="43"/>
      <c r="CCA284" s="43"/>
      <c r="CCB284" s="43"/>
      <c r="CCC284" s="43"/>
      <c r="CCD284" s="43"/>
      <c r="CCE284" s="43"/>
      <c r="CCF284" s="43"/>
      <c r="CCG284" s="43"/>
      <c r="CCH284" s="43"/>
      <c r="CCI284" s="43"/>
      <c r="CCJ284" s="43"/>
      <c r="CCK284" s="43"/>
      <c r="CCL284" s="43"/>
      <c r="CCM284" s="43"/>
      <c r="CCN284" s="43"/>
      <c r="CCO284" s="43"/>
      <c r="CCP284" s="43"/>
      <c r="CCQ284" s="43"/>
      <c r="CCR284" s="43"/>
      <c r="CCS284" s="43"/>
      <c r="CCT284" s="43"/>
      <c r="CCU284" s="43"/>
      <c r="CCV284" s="43"/>
      <c r="CCW284" s="43"/>
      <c r="CCX284" s="43"/>
      <c r="CCY284" s="43"/>
      <c r="CCZ284" s="43"/>
      <c r="CDA284" s="43"/>
      <c r="CDB284" s="43"/>
      <c r="CDC284" s="43"/>
      <c r="CDD284" s="43"/>
      <c r="CDE284" s="43"/>
      <c r="CDF284" s="43"/>
      <c r="CDG284" s="43"/>
      <c r="CDH284" s="43"/>
      <c r="CDI284" s="43"/>
      <c r="CDJ284" s="43"/>
      <c r="CDK284" s="43"/>
      <c r="CDL284" s="43"/>
      <c r="CDM284" s="43"/>
      <c r="CDN284" s="43"/>
      <c r="CDO284" s="43"/>
      <c r="CDP284" s="43"/>
      <c r="CDQ284" s="43"/>
      <c r="CDR284" s="43"/>
      <c r="CDS284" s="43"/>
      <c r="CDT284" s="43"/>
      <c r="CDU284" s="43"/>
      <c r="CDV284" s="43"/>
      <c r="CDW284" s="43"/>
      <c r="CDX284" s="43"/>
      <c r="CDY284" s="43"/>
      <c r="CDZ284" s="43"/>
      <c r="CEA284" s="43"/>
      <c r="CEB284" s="43"/>
      <c r="CEC284" s="43"/>
      <c r="CED284" s="43"/>
      <c r="CEE284" s="43"/>
      <c r="CEF284" s="43"/>
      <c r="CEG284" s="43"/>
      <c r="CEH284" s="43"/>
      <c r="CEI284" s="43"/>
      <c r="CEJ284" s="43"/>
      <c r="CEK284" s="43"/>
      <c r="CEL284" s="43"/>
      <c r="CEM284" s="43"/>
      <c r="CEN284" s="43"/>
      <c r="CEO284" s="43"/>
      <c r="CEP284" s="43"/>
      <c r="CEQ284" s="43"/>
      <c r="CER284" s="43"/>
      <c r="CES284" s="43"/>
      <c r="CET284" s="43"/>
      <c r="CEU284" s="43"/>
      <c r="CEV284" s="43"/>
      <c r="CEW284" s="43"/>
      <c r="CEX284" s="43"/>
      <c r="CEY284" s="43"/>
      <c r="CEZ284" s="43"/>
      <c r="CFA284" s="43"/>
      <c r="CFB284" s="43"/>
      <c r="CFC284" s="43"/>
      <c r="CFD284" s="43"/>
      <c r="CFE284" s="43"/>
      <c r="CFF284" s="43"/>
      <c r="CFG284" s="43"/>
      <c r="CFH284" s="43"/>
      <c r="CFI284" s="43"/>
      <c r="CFJ284" s="43"/>
      <c r="CFK284" s="43"/>
      <c r="CFL284" s="43"/>
      <c r="CFM284" s="43"/>
      <c r="CFN284" s="43"/>
      <c r="CFO284" s="43"/>
      <c r="CFP284" s="43"/>
      <c r="CFQ284" s="43"/>
      <c r="CFR284" s="43"/>
      <c r="CFS284" s="43"/>
      <c r="CFT284" s="43"/>
      <c r="CFU284" s="43"/>
      <c r="CFV284" s="43"/>
      <c r="CFW284" s="43"/>
      <c r="CFX284" s="43"/>
      <c r="CFY284" s="43"/>
      <c r="CFZ284" s="43"/>
      <c r="CGA284" s="43"/>
      <c r="CGB284" s="43"/>
      <c r="CGC284" s="43"/>
      <c r="CGD284" s="43"/>
      <c r="CGE284" s="43"/>
      <c r="CGF284" s="43"/>
      <c r="CGG284" s="43"/>
      <c r="CGH284" s="43"/>
      <c r="CGI284" s="43"/>
      <c r="CGJ284" s="43"/>
      <c r="CGK284" s="43"/>
      <c r="CGL284" s="43"/>
      <c r="CGM284" s="43"/>
      <c r="CGN284" s="43"/>
      <c r="CGO284" s="43"/>
      <c r="CGP284" s="43"/>
      <c r="CGQ284" s="43"/>
      <c r="CGR284" s="43"/>
      <c r="CGS284" s="43"/>
      <c r="CGT284" s="43"/>
      <c r="CGU284" s="43"/>
      <c r="CGV284" s="43"/>
      <c r="CGW284" s="43"/>
      <c r="CGX284" s="43"/>
      <c r="CGY284" s="43"/>
      <c r="CGZ284" s="43"/>
      <c r="CHA284" s="43"/>
      <c r="CHB284" s="43"/>
      <c r="CHC284" s="43"/>
      <c r="CHD284" s="43"/>
      <c r="CHE284" s="43"/>
      <c r="CHF284" s="43"/>
      <c r="CHG284" s="43"/>
      <c r="CHH284" s="43"/>
      <c r="CHI284" s="43"/>
      <c r="CHJ284" s="43"/>
      <c r="CHK284" s="43"/>
      <c r="CHL284" s="43"/>
      <c r="CHM284" s="43"/>
      <c r="CHN284" s="43"/>
      <c r="CHO284" s="43"/>
      <c r="CHP284" s="43"/>
      <c r="CHQ284" s="43"/>
      <c r="CHR284" s="43"/>
      <c r="CHS284" s="43"/>
      <c r="CHT284" s="43"/>
      <c r="CHU284" s="43"/>
      <c r="CHV284" s="43"/>
      <c r="CHW284" s="43"/>
      <c r="CHX284" s="43"/>
      <c r="CHY284" s="43"/>
      <c r="CHZ284" s="43"/>
      <c r="CIA284" s="43"/>
      <c r="CIB284" s="43"/>
      <c r="CIC284" s="43"/>
      <c r="CID284" s="43"/>
      <c r="CIE284" s="43"/>
      <c r="CIF284" s="43"/>
      <c r="CIG284" s="43"/>
      <c r="CIH284" s="43"/>
      <c r="CII284" s="43"/>
      <c r="CIJ284" s="43"/>
      <c r="CIK284" s="43"/>
      <c r="CIL284" s="43"/>
      <c r="CIM284" s="43"/>
      <c r="CIN284" s="43"/>
      <c r="CIO284" s="43"/>
      <c r="CIP284" s="43"/>
      <c r="CIQ284" s="43"/>
      <c r="CIR284" s="43"/>
      <c r="CIS284" s="43"/>
      <c r="CIT284" s="43"/>
      <c r="CIU284" s="43"/>
      <c r="CIV284" s="43"/>
      <c r="CIW284" s="43"/>
      <c r="CIX284" s="43"/>
      <c r="CIY284" s="43"/>
      <c r="CIZ284" s="43"/>
      <c r="CJA284" s="43"/>
      <c r="CJB284" s="43"/>
      <c r="CJC284" s="43"/>
      <c r="CJD284" s="43"/>
      <c r="CJE284" s="43"/>
      <c r="CJF284" s="43"/>
      <c r="CJG284" s="43"/>
      <c r="CJH284" s="43"/>
      <c r="CJI284" s="43"/>
      <c r="CJJ284" s="43"/>
      <c r="CJK284" s="43"/>
      <c r="CJL284" s="43"/>
      <c r="CJM284" s="43"/>
      <c r="CJN284" s="43"/>
      <c r="CJO284" s="43"/>
      <c r="CJP284" s="43"/>
      <c r="CJQ284" s="43"/>
      <c r="CJR284" s="43"/>
      <c r="CJS284" s="43"/>
      <c r="CJT284" s="43"/>
      <c r="CJU284" s="43"/>
      <c r="CJV284" s="43"/>
      <c r="CJW284" s="43"/>
      <c r="CJX284" s="43"/>
      <c r="CJY284" s="43"/>
      <c r="CJZ284" s="43"/>
      <c r="CKA284" s="43"/>
      <c r="CKB284" s="43"/>
      <c r="CKC284" s="43"/>
      <c r="CKD284" s="43"/>
      <c r="CKE284" s="43"/>
      <c r="CKF284" s="43"/>
      <c r="CKG284" s="43"/>
      <c r="CKH284" s="43"/>
      <c r="CKI284" s="43"/>
      <c r="CKJ284" s="43"/>
      <c r="CKK284" s="43"/>
      <c r="CKL284" s="43"/>
      <c r="CKM284" s="43"/>
      <c r="CKN284" s="43"/>
      <c r="CKO284" s="43"/>
      <c r="CKP284" s="43"/>
      <c r="CKQ284" s="43"/>
      <c r="CKR284" s="43"/>
      <c r="CKS284" s="43"/>
      <c r="CKT284" s="43"/>
      <c r="CKU284" s="43"/>
      <c r="CKV284" s="43"/>
      <c r="CKW284" s="43"/>
      <c r="CKX284" s="43"/>
      <c r="CKY284" s="43"/>
      <c r="CKZ284" s="43"/>
      <c r="CLA284" s="43"/>
      <c r="CLB284" s="43"/>
      <c r="CLC284" s="43"/>
      <c r="CLD284" s="43"/>
      <c r="CLE284" s="43"/>
      <c r="CLF284" s="43"/>
      <c r="CLG284" s="43"/>
      <c r="CLH284" s="43"/>
      <c r="CLI284" s="43"/>
      <c r="CLJ284" s="43"/>
      <c r="CLK284" s="43"/>
      <c r="CLL284" s="43"/>
      <c r="CLM284" s="43"/>
      <c r="CLN284" s="43"/>
      <c r="CLO284" s="43"/>
      <c r="CLP284" s="43"/>
      <c r="CLQ284" s="43"/>
      <c r="CLR284" s="43"/>
      <c r="CLS284" s="43"/>
      <c r="CLT284" s="43"/>
      <c r="CLU284" s="43"/>
      <c r="CLV284" s="43"/>
      <c r="CLW284" s="43"/>
      <c r="CLX284" s="43"/>
      <c r="CLY284" s="43"/>
      <c r="CLZ284" s="43"/>
      <c r="CMA284" s="43"/>
      <c r="CMB284" s="43"/>
      <c r="CMC284" s="43"/>
      <c r="CMD284" s="43"/>
      <c r="CME284" s="43"/>
      <c r="CMF284" s="43"/>
      <c r="CMG284" s="43"/>
      <c r="CMH284" s="43"/>
      <c r="CMI284" s="43"/>
      <c r="CMJ284" s="43"/>
      <c r="CMK284" s="43"/>
      <c r="CML284" s="43"/>
      <c r="CMM284" s="43"/>
      <c r="CMN284" s="43"/>
      <c r="CMO284" s="43"/>
      <c r="CMP284" s="43"/>
      <c r="CMQ284" s="43"/>
      <c r="CMR284" s="43"/>
      <c r="CMS284" s="43"/>
      <c r="CMT284" s="43"/>
      <c r="CMU284" s="43"/>
      <c r="CMV284" s="43"/>
      <c r="CMW284" s="43"/>
      <c r="CMX284" s="43"/>
      <c r="CMY284" s="43"/>
      <c r="CMZ284" s="43"/>
      <c r="CNA284" s="43"/>
      <c r="CNB284" s="43"/>
      <c r="CNC284" s="43"/>
      <c r="CND284" s="43"/>
      <c r="CNE284" s="43"/>
      <c r="CNF284" s="43"/>
      <c r="CNG284" s="43"/>
      <c r="CNH284" s="43"/>
      <c r="CNI284" s="43"/>
      <c r="CNJ284" s="43"/>
      <c r="CNK284" s="43"/>
      <c r="CNL284" s="43"/>
      <c r="CNM284" s="43"/>
      <c r="CNN284" s="43"/>
      <c r="CNO284" s="43"/>
      <c r="CNP284" s="43"/>
      <c r="CNQ284" s="43"/>
      <c r="CNR284" s="43"/>
      <c r="CNS284" s="43"/>
      <c r="CNT284" s="43"/>
      <c r="CNU284" s="43"/>
      <c r="CNV284" s="43"/>
      <c r="CNW284" s="43"/>
      <c r="CNX284" s="43"/>
      <c r="CNY284" s="43"/>
      <c r="CNZ284" s="43"/>
      <c r="COA284" s="43"/>
      <c r="COB284" s="43"/>
      <c r="COC284" s="43"/>
      <c r="COD284" s="43"/>
      <c r="COE284" s="43"/>
      <c r="COF284" s="43"/>
      <c r="COG284" s="43"/>
      <c r="COH284" s="43"/>
      <c r="COI284" s="43"/>
      <c r="COJ284" s="43"/>
      <c r="COK284" s="43"/>
      <c r="COL284" s="43"/>
      <c r="COM284" s="43"/>
      <c r="CON284" s="43"/>
      <c r="COO284" s="43"/>
      <c r="COP284" s="43"/>
      <c r="COQ284" s="43"/>
      <c r="COR284" s="43"/>
      <c r="COS284" s="43"/>
      <c r="COT284" s="43"/>
      <c r="COU284" s="43"/>
      <c r="COV284" s="43"/>
      <c r="COW284" s="43"/>
      <c r="COX284" s="43"/>
      <c r="COY284" s="43"/>
      <c r="COZ284" s="43"/>
      <c r="CPA284" s="43"/>
      <c r="CPB284" s="43"/>
      <c r="CPC284" s="43"/>
      <c r="CPD284" s="43"/>
      <c r="CPE284" s="43"/>
      <c r="CPF284" s="43"/>
      <c r="CPG284" s="43"/>
      <c r="CPH284" s="43"/>
      <c r="CPI284" s="43"/>
      <c r="CPJ284" s="43"/>
      <c r="CPK284" s="43"/>
      <c r="CPL284" s="43"/>
      <c r="CPM284" s="43"/>
      <c r="CPN284" s="43"/>
      <c r="CPO284" s="43"/>
      <c r="CPP284" s="43"/>
      <c r="CPQ284" s="43"/>
      <c r="CPR284" s="43"/>
      <c r="CPS284" s="43"/>
      <c r="CPT284" s="43"/>
      <c r="CPU284" s="43"/>
      <c r="CPV284" s="43"/>
      <c r="CPW284" s="43"/>
      <c r="CPX284" s="43"/>
      <c r="CPY284" s="43"/>
      <c r="CPZ284" s="43"/>
      <c r="CQA284" s="43"/>
      <c r="CQB284" s="43"/>
      <c r="CQC284" s="43"/>
      <c r="CQD284" s="43"/>
      <c r="CQE284" s="43"/>
      <c r="CQF284" s="43"/>
      <c r="CQG284" s="43"/>
      <c r="CQH284" s="43"/>
      <c r="CQI284" s="43"/>
      <c r="CQJ284" s="43"/>
      <c r="CQK284" s="43"/>
      <c r="CQL284" s="43"/>
      <c r="CQM284" s="43"/>
      <c r="CQN284" s="43"/>
      <c r="CQO284" s="43"/>
      <c r="CQP284" s="43"/>
      <c r="CQQ284" s="43"/>
      <c r="CQR284" s="43"/>
      <c r="CQS284" s="43"/>
      <c r="CQT284" s="43"/>
      <c r="CQU284" s="43"/>
      <c r="CQV284" s="43"/>
      <c r="CQW284" s="43"/>
      <c r="CQX284" s="43"/>
      <c r="CQY284" s="43"/>
      <c r="CQZ284" s="43"/>
      <c r="CRA284" s="43"/>
      <c r="CRB284" s="43"/>
      <c r="CRC284" s="43"/>
      <c r="CRD284" s="43"/>
      <c r="CRE284" s="43"/>
      <c r="CRF284" s="43"/>
      <c r="CRG284" s="43"/>
      <c r="CRH284" s="43"/>
      <c r="CRI284" s="43"/>
      <c r="CRJ284" s="43"/>
      <c r="CRK284" s="43"/>
      <c r="CRL284" s="43"/>
      <c r="CRM284" s="43"/>
      <c r="CRN284" s="43"/>
      <c r="CRO284" s="43"/>
      <c r="CRP284" s="43"/>
      <c r="CRQ284" s="43"/>
      <c r="CRR284" s="43"/>
      <c r="CRS284" s="43"/>
      <c r="CRT284" s="43"/>
      <c r="CRU284" s="43"/>
      <c r="CRV284" s="43"/>
      <c r="CRW284" s="43"/>
      <c r="CRX284" s="43"/>
      <c r="CRY284" s="43"/>
      <c r="CRZ284" s="43"/>
      <c r="CSA284" s="43"/>
      <c r="CSB284" s="43"/>
      <c r="CSC284" s="43"/>
      <c r="CSD284" s="43"/>
      <c r="CSE284" s="43"/>
      <c r="CSF284" s="43"/>
      <c r="CSG284" s="43"/>
      <c r="CSH284" s="43"/>
      <c r="CSI284" s="43"/>
      <c r="CSJ284" s="43"/>
      <c r="CSK284" s="43"/>
      <c r="CSL284" s="43"/>
      <c r="CSM284" s="43"/>
      <c r="CSN284" s="43"/>
      <c r="CSO284" s="43"/>
      <c r="CSP284" s="43"/>
      <c r="CSQ284" s="43"/>
      <c r="CSR284" s="43"/>
      <c r="CSS284" s="43"/>
      <c r="CST284" s="43"/>
      <c r="CSU284" s="43"/>
      <c r="CSV284" s="43"/>
      <c r="CSW284" s="43"/>
      <c r="CSX284" s="43"/>
      <c r="CSY284" s="43"/>
      <c r="CSZ284" s="43"/>
      <c r="CTA284" s="43"/>
      <c r="CTB284" s="43"/>
      <c r="CTC284" s="43"/>
      <c r="CTD284" s="43"/>
      <c r="CTE284" s="43"/>
      <c r="CTF284" s="43"/>
      <c r="CTG284" s="43"/>
      <c r="CTH284" s="43"/>
      <c r="CTI284" s="43"/>
      <c r="CTJ284" s="43"/>
      <c r="CTK284" s="43"/>
      <c r="CTL284" s="43"/>
      <c r="CTM284" s="43"/>
      <c r="CTN284" s="43"/>
      <c r="CTO284" s="43"/>
      <c r="CTP284" s="43"/>
      <c r="CTQ284" s="43"/>
      <c r="CTR284" s="43"/>
      <c r="CTS284" s="43"/>
      <c r="CTT284" s="43"/>
      <c r="CTU284" s="43"/>
      <c r="CTV284" s="43"/>
      <c r="CTW284" s="43"/>
      <c r="CTX284" s="43"/>
      <c r="CTY284" s="43"/>
      <c r="CTZ284" s="43"/>
      <c r="CUA284" s="43"/>
      <c r="CUB284" s="43"/>
      <c r="CUC284" s="43"/>
      <c r="CUD284" s="43"/>
      <c r="CUE284" s="43"/>
      <c r="CUF284" s="43"/>
      <c r="CUG284" s="43"/>
      <c r="CUH284" s="43"/>
      <c r="CUI284" s="43"/>
      <c r="CUJ284" s="43"/>
      <c r="CUK284" s="43"/>
      <c r="CUL284" s="43"/>
      <c r="CUM284" s="43"/>
      <c r="CUN284" s="43"/>
      <c r="CUO284" s="43"/>
      <c r="CUP284" s="43"/>
      <c r="CUQ284" s="43"/>
      <c r="CUR284" s="43"/>
      <c r="CUS284" s="43"/>
      <c r="CUT284" s="43"/>
      <c r="CUU284" s="43"/>
      <c r="CUV284" s="43"/>
      <c r="CUW284" s="43"/>
      <c r="CUX284" s="43"/>
      <c r="CUY284" s="43"/>
      <c r="CUZ284" s="43"/>
      <c r="CVA284" s="43"/>
      <c r="CVB284" s="43"/>
      <c r="CVC284" s="43"/>
      <c r="CVD284" s="43"/>
      <c r="CVE284" s="43"/>
      <c r="CVF284" s="43"/>
      <c r="CVG284" s="43"/>
      <c r="CVH284" s="43"/>
      <c r="CVI284" s="43"/>
      <c r="CVJ284" s="43"/>
      <c r="CVK284" s="43"/>
      <c r="CVL284" s="43"/>
      <c r="CVM284" s="43"/>
      <c r="CVN284" s="43"/>
      <c r="CVO284" s="43"/>
      <c r="CVP284" s="43"/>
      <c r="CVQ284" s="43"/>
      <c r="CVR284" s="43"/>
      <c r="CVS284" s="43"/>
      <c r="CVT284" s="43"/>
      <c r="CVU284" s="43"/>
      <c r="CVV284" s="43"/>
      <c r="CVW284" s="43"/>
      <c r="CVX284" s="43"/>
      <c r="CVY284" s="43"/>
      <c r="CVZ284" s="43"/>
      <c r="CWA284" s="43"/>
      <c r="CWB284" s="43"/>
      <c r="CWC284" s="43"/>
      <c r="CWD284" s="43"/>
      <c r="CWE284" s="43"/>
      <c r="CWF284" s="43"/>
      <c r="CWG284" s="43"/>
      <c r="CWH284" s="43"/>
      <c r="CWI284" s="43"/>
      <c r="CWJ284" s="43"/>
      <c r="CWK284" s="43"/>
      <c r="CWL284" s="43"/>
      <c r="CWM284" s="43"/>
      <c r="CWN284" s="43"/>
      <c r="CWO284" s="43"/>
      <c r="CWP284" s="43"/>
      <c r="CWQ284" s="43"/>
      <c r="CWR284" s="43"/>
      <c r="CWS284" s="43"/>
      <c r="CWT284" s="43"/>
      <c r="CWU284" s="43"/>
      <c r="CWV284" s="43"/>
      <c r="CWW284" s="43"/>
      <c r="CWX284" s="43"/>
      <c r="CWY284" s="43"/>
      <c r="CWZ284" s="43"/>
      <c r="CXA284" s="43"/>
      <c r="CXB284" s="43"/>
      <c r="CXC284" s="43"/>
      <c r="CXD284" s="43"/>
      <c r="CXE284" s="43"/>
      <c r="CXF284" s="43"/>
      <c r="CXG284" s="43"/>
      <c r="CXH284" s="43"/>
      <c r="CXI284" s="43"/>
      <c r="CXJ284" s="43"/>
      <c r="CXK284" s="43"/>
      <c r="CXL284" s="43"/>
      <c r="CXM284" s="43"/>
      <c r="CXN284" s="43"/>
      <c r="CXO284" s="43"/>
      <c r="CXP284" s="43"/>
      <c r="CXQ284" s="43"/>
      <c r="CXR284" s="43"/>
      <c r="CXS284" s="43"/>
      <c r="CXT284" s="43"/>
      <c r="CXU284" s="43"/>
      <c r="CXV284" s="43"/>
      <c r="CXW284" s="43"/>
      <c r="CXX284" s="43"/>
      <c r="CXY284" s="43"/>
      <c r="CXZ284" s="43"/>
      <c r="CYA284" s="43"/>
      <c r="CYB284" s="43"/>
      <c r="CYC284" s="43"/>
      <c r="CYD284" s="43"/>
      <c r="CYE284" s="43"/>
      <c r="CYF284" s="43"/>
      <c r="CYG284" s="43"/>
      <c r="CYH284" s="43"/>
      <c r="CYI284" s="43"/>
      <c r="CYJ284" s="43"/>
      <c r="CYK284" s="43"/>
      <c r="CYL284" s="43"/>
      <c r="CYM284" s="43"/>
      <c r="CYN284" s="43"/>
      <c r="CYO284" s="43"/>
      <c r="CYP284" s="43"/>
      <c r="CYQ284" s="43"/>
      <c r="CYR284" s="43"/>
      <c r="CYS284" s="43"/>
      <c r="CYT284" s="43"/>
      <c r="CYU284" s="43"/>
      <c r="CYV284" s="43"/>
      <c r="CYW284" s="43"/>
      <c r="CYX284" s="43"/>
      <c r="CYY284" s="43"/>
      <c r="CYZ284" s="43"/>
      <c r="CZA284" s="43"/>
      <c r="CZB284" s="43"/>
      <c r="CZC284" s="43"/>
      <c r="CZD284" s="43"/>
      <c r="CZE284" s="43"/>
      <c r="CZF284" s="43"/>
      <c r="CZG284" s="43"/>
      <c r="CZH284" s="43"/>
      <c r="CZI284" s="43"/>
      <c r="CZJ284" s="43"/>
      <c r="CZK284" s="43"/>
      <c r="CZL284" s="43"/>
      <c r="CZM284" s="43"/>
      <c r="CZN284" s="43"/>
      <c r="CZO284" s="43"/>
      <c r="CZP284" s="43"/>
      <c r="CZQ284" s="43"/>
      <c r="CZR284" s="43"/>
      <c r="CZS284" s="43"/>
      <c r="CZT284" s="43"/>
      <c r="CZU284" s="43"/>
      <c r="CZV284" s="43"/>
      <c r="CZW284" s="43"/>
      <c r="CZX284" s="43"/>
      <c r="CZY284" s="43"/>
      <c r="CZZ284" s="43"/>
      <c r="DAA284" s="43"/>
      <c r="DAB284" s="43"/>
      <c r="DAC284" s="43"/>
      <c r="DAD284" s="43"/>
      <c r="DAE284" s="43"/>
      <c r="DAF284" s="43"/>
      <c r="DAG284" s="43"/>
      <c r="DAH284" s="43"/>
      <c r="DAI284" s="43"/>
      <c r="DAJ284" s="43"/>
      <c r="DAK284" s="43"/>
      <c r="DAL284" s="43"/>
      <c r="DAM284" s="43"/>
      <c r="DAN284" s="43"/>
      <c r="DAO284" s="43"/>
      <c r="DAP284" s="43"/>
      <c r="DAQ284" s="43"/>
      <c r="DAR284" s="43"/>
      <c r="DAS284" s="43"/>
      <c r="DAT284" s="43"/>
      <c r="DAU284" s="43"/>
      <c r="DAV284" s="43"/>
      <c r="DAW284" s="43"/>
      <c r="DAX284" s="43"/>
      <c r="DAY284" s="43"/>
      <c r="DAZ284" s="43"/>
      <c r="DBA284" s="43"/>
      <c r="DBB284" s="43"/>
      <c r="DBC284" s="43"/>
      <c r="DBD284" s="43"/>
      <c r="DBE284" s="43"/>
      <c r="DBF284" s="43"/>
      <c r="DBG284" s="43"/>
      <c r="DBH284" s="43"/>
      <c r="DBI284" s="43"/>
      <c r="DBJ284" s="43"/>
      <c r="DBK284" s="43"/>
      <c r="DBL284" s="43"/>
      <c r="DBM284" s="43"/>
      <c r="DBN284" s="43"/>
      <c r="DBO284" s="43"/>
      <c r="DBP284" s="43"/>
      <c r="DBQ284" s="43"/>
      <c r="DBR284" s="43"/>
      <c r="DBS284" s="43"/>
      <c r="DBT284" s="43"/>
      <c r="DBU284" s="43"/>
      <c r="DBV284" s="43"/>
      <c r="DBW284" s="43"/>
      <c r="DBX284" s="43"/>
      <c r="DBY284" s="43"/>
      <c r="DBZ284" s="43"/>
      <c r="DCA284" s="43"/>
      <c r="DCB284" s="43"/>
      <c r="DCC284" s="43"/>
      <c r="DCD284" s="43"/>
      <c r="DCE284" s="43"/>
      <c r="DCF284" s="43"/>
      <c r="DCG284" s="43"/>
      <c r="DCH284" s="43"/>
      <c r="DCI284" s="43"/>
      <c r="DCJ284" s="43"/>
      <c r="DCK284" s="43"/>
      <c r="DCL284" s="43"/>
      <c r="DCM284" s="43"/>
      <c r="DCN284" s="43"/>
      <c r="DCO284" s="43"/>
      <c r="DCP284" s="43"/>
      <c r="DCQ284" s="43"/>
      <c r="DCR284" s="43"/>
      <c r="DCS284" s="43"/>
      <c r="DCT284" s="43"/>
      <c r="DCU284" s="43"/>
      <c r="DCV284" s="43"/>
      <c r="DCW284" s="43"/>
      <c r="DCX284" s="43"/>
      <c r="DCY284" s="43"/>
      <c r="DCZ284" s="43"/>
      <c r="DDA284" s="43"/>
      <c r="DDB284" s="43"/>
      <c r="DDC284" s="43"/>
      <c r="DDD284" s="43"/>
      <c r="DDE284" s="43"/>
      <c r="DDF284" s="43"/>
      <c r="DDG284" s="43"/>
      <c r="DDH284" s="43"/>
      <c r="DDI284" s="43"/>
      <c r="DDJ284" s="43"/>
      <c r="DDK284" s="43"/>
      <c r="DDL284" s="43"/>
      <c r="DDM284" s="43"/>
      <c r="DDN284" s="43"/>
      <c r="DDO284" s="43"/>
      <c r="DDP284" s="43"/>
      <c r="DDQ284" s="43"/>
      <c r="DDR284" s="43"/>
      <c r="DDS284" s="43"/>
      <c r="DDT284" s="43"/>
      <c r="DDU284" s="43"/>
      <c r="DDV284" s="43"/>
      <c r="DDW284" s="43"/>
      <c r="DDX284" s="43"/>
      <c r="DDY284" s="43"/>
      <c r="DDZ284" s="43"/>
      <c r="DEA284" s="43"/>
      <c r="DEB284" s="43"/>
      <c r="DEC284" s="43"/>
      <c r="DED284" s="43"/>
      <c r="DEE284" s="43"/>
      <c r="DEF284" s="43"/>
      <c r="DEG284" s="43"/>
      <c r="DEH284" s="43"/>
      <c r="DEI284" s="43"/>
      <c r="DEJ284" s="43"/>
      <c r="DEK284" s="43"/>
      <c r="DEL284" s="43"/>
      <c r="DEM284" s="43"/>
      <c r="DEN284" s="43"/>
      <c r="DEO284" s="43"/>
      <c r="DEP284" s="43"/>
      <c r="DEQ284" s="43"/>
      <c r="DER284" s="43"/>
      <c r="DES284" s="43"/>
      <c r="DET284" s="43"/>
      <c r="DEU284" s="43"/>
      <c r="DEV284" s="43"/>
      <c r="DEW284" s="43"/>
      <c r="DEX284" s="43"/>
      <c r="DEY284" s="43"/>
      <c r="DEZ284" s="43"/>
      <c r="DFA284" s="43"/>
      <c r="DFB284" s="43"/>
      <c r="DFC284" s="43"/>
      <c r="DFD284" s="43"/>
      <c r="DFE284" s="43"/>
      <c r="DFF284" s="43"/>
      <c r="DFG284" s="43"/>
      <c r="DFH284" s="43"/>
      <c r="DFI284" s="43"/>
      <c r="DFJ284" s="43"/>
      <c r="DFK284" s="43"/>
      <c r="DFL284" s="43"/>
      <c r="DFM284" s="43"/>
      <c r="DFN284" s="43"/>
      <c r="DFO284" s="43"/>
      <c r="DFP284" s="43"/>
      <c r="DFQ284" s="43"/>
      <c r="DFR284" s="43"/>
      <c r="DFS284" s="43"/>
      <c r="DFT284" s="43"/>
      <c r="DFU284" s="43"/>
      <c r="DFV284" s="43"/>
      <c r="DFW284" s="43"/>
      <c r="DFX284" s="43"/>
      <c r="DFY284" s="43"/>
      <c r="DFZ284" s="43"/>
      <c r="DGA284" s="43"/>
      <c r="DGB284" s="43"/>
      <c r="DGC284" s="43"/>
      <c r="DGD284" s="43"/>
      <c r="DGE284" s="43"/>
      <c r="DGF284" s="43"/>
      <c r="DGG284" s="43"/>
      <c r="DGH284" s="43"/>
      <c r="DGI284" s="43"/>
      <c r="DGJ284" s="43"/>
      <c r="DGK284" s="43"/>
      <c r="DGL284" s="43"/>
      <c r="DGM284" s="43"/>
      <c r="DGN284" s="43"/>
      <c r="DGO284" s="43"/>
      <c r="DGP284" s="43"/>
      <c r="DGQ284" s="43"/>
      <c r="DGR284" s="43"/>
      <c r="DGS284" s="43"/>
      <c r="DGT284" s="43"/>
      <c r="DGU284" s="43"/>
      <c r="DGV284" s="43"/>
      <c r="DGW284" s="43"/>
      <c r="DGX284" s="43"/>
      <c r="DGY284" s="43"/>
      <c r="DGZ284" s="43"/>
      <c r="DHA284" s="43"/>
      <c r="DHB284" s="43"/>
      <c r="DHC284" s="43"/>
      <c r="DHD284" s="43"/>
      <c r="DHE284" s="43"/>
      <c r="DHF284" s="43"/>
      <c r="DHG284" s="43"/>
      <c r="DHH284" s="43"/>
      <c r="DHI284" s="43"/>
      <c r="DHJ284" s="43"/>
      <c r="DHK284" s="43"/>
      <c r="DHL284" s="43"/>
      <c r="DHM284" s="43"/>
      <c r="DHN284" s="43"/>
      <c r="DHO284" s="43"/>
      <c r="DHP284" s="43"/>
      <c r="DHQ284" s="43"/>
      <c r="DHR284" s="43"/>
      <c r="DHS284" s="43"/>
      <c r="DHT284" s="43"/>
      <c r="DHU284" s="43"/>
      <c r="DHV284" s="43"/>
      <c r="DHW284" s="43"/>
      <c r="DHX284" s="43"/>
      <c r="DHY284" s="43"/>
      <c r="DHZ284" s="43"/>
      <c r="DIA284" s="43"/>
      <c r="DIB284" s="43"/>
      <c r="DIC284" s="43"/>
      <c r="DID284" s="43"/>
      <c r="DIE284" s="43"/>
      <c r="DIF284" s="43"/>
      <c r="DIG284" s="43"/>
      <c r="DIH284" s="43"/>
      <c r="DII284" s="43"/>
      <c r="DIJ284" s="43"/>
      <c r="DIK284" s="43"/>
      <c r="DIL284" s="43"/>
      <c r="DIM284" s="43"/>
      <c r="DIN284" s="43"/>
      <c r="DIO284" s="43"/>
      <c r="DIP284" s="43"/>
      <c r="DIQ284" s="43"/>
      <c r="DIR284" s="43"/>
      <c r="DIS284" s="43"/>
      <c r="DIT284" s="43"/>
      <c r="DIU284" s="43"/>
      <c r="DIV284" s="43"/>
      <c r="DIW284" s="43"/>
      <c r="DIX284" s="43"/>
      <c r="DIY284" s="43"/>
      <c r="DIZ284" s="43"/>
      <c r="DJA284" s="43"/>
      <c r="DJB284" s="43"/>
      <c r="DJC284" s="43"/>
      <c r="DJD284" s="43"/>
      <c r="DJE284" s="43"/>
      <c r="DJF284" s="43"/>
      <c r="DJG284" s="43"/>
      <c r="DJH284" s="43"/>
      <c r="DJI284" s="43"/>
      <c r="DJJ284" s="43"/>
      <c r="DJK284" s="43"/>
      <c r="DJL284" s="43"/>
      <c r="DJM284" s="43"/>
      <c r="DJN284" s="43"/>
      <c r="DJO284" s="43"/>
      <c r="DJP284" s="43"/>
      <c r="DJQ284" s="43"/>
      <c r="DJR284" s="43"/>
      <c r="DJS284" s="43"/>
      <c r="DJT284" s="43"/>
      <c r="DJU284" s="43"/>
      <c r="DJV284" s="43"/>
      <c r="DJW284" s="43"/>
      <c r="DJX284" s="43"/>
      <c r="DJY284" s="43"/>
      <c r="DJZ284" s="43"/>
      <c r="DKA284" s="43"/>
      <c r="DKB284" s="43"/>
      <c r="DKC284" s="43"/>
      <c r="DKD284" s="43"/>
      <c r="DKE284" s="43"/>
      <c r="DKF284" s="43"/>
      <c r="DKG284" s="43"/>
      <c r="DKH284" s="43"/>
      <c r="DKI284" s="43"/>
      <c r="DKJ284" s="43"/>
      <c r="DKK284" s="43"/>
      <c r="DKL284" s="43"/>
      <c r="DKM284" s="43"/>
      <c r="DKN284" s="43"/>
      <c r="DKO284" s="43"/>
      <c r="DKP284" s="43"/>
      <c r="DKQ284" s="43"/>
      <c r="DKR284" s="43"/>
      <c r="DKS284" s="43"/>
      <c r="DKT284" s="43"/>
      <c r="DKU284" s="43"/>
      <c r="DKV284" s="43"/>
      <c r="DKW284" s="43"/>
      <c r="DKX284" s="43"/>
      <c r="DKY284" s="43"/>
      <c r="DKZ284" s="43"/>
      <c r="DLA284" s="43"/>
      <c r="DLB284" s="43"/>
      <c r="DLC284" s="43"/>
      <c r="DLD284" s="43"/>
      <c r="DLE284" s="43"/>
      <c r="DLF284" s="43"/>
      <c r="DLG284" s="43"/>
      <c r="DLH284" s="43"/>
      <c r="DLI284" s="43"/>
      <c r="DLJ284" s="43"/>
      <c r="DLK284" s="43"/>
      <c r="DLL284" s="43"/>
      <c r="DLM284" s="43"/>
      <c r="DLN284" s="43"/>
      <c r="DLO284" s="43"/>
      <c r="DLP284" s="43"/>
      <c r="DLQ284" s="43"/>
      <c r="DLR284" s="43"/>
      <c r="DLS284" s="43"/>
      <c r="DLT284" s="43"/>
      <c r="DLU284" s="43"/>
      <c r="DLV284" s="43"/>
      <c r="DLW284" s="43"/>
      <c r="DLX284" s="43"/>
      <c r="DLY284" s="43"/>
      <c r="DLZ284" s="43"/>
      <c r="DMA284" s="43"/>
      <c r="DMB284" s="43"/>
      <c r="DMC284" s="43"/>
      <c r="DMD284" s="43"/>
      <c r="DME284" s="43"/>
      <c r="DMF284" s="43"/>
      <c r="DMG284" s="43"/>
      <c r="DMH284" s="43"/>
      <c r="DMI284" s="43"/>
      <c r="DMJ284" s="43"/>
      <c r="DMK284" s="43"/>
      <c r="DML284" s="43"/>
      <c r="DMM284" s="43"/>
      <c r="DMN284" s="43"/>
      <c r="DMO284" s="43"/>
      <c r="DMP284" s="43"/>
      <c r="DMQ284" s="43"/>
      <c r="DMR284" s="43"/>
      <c r="DMS284" s="43"/>
      <c r="DMT284" s="43"/>
      <c r="DMU284" s="43"/>
      <c r="DMV284" s="43"/>
      <c r="DMW284" s="43"/>
      <c r="DMX284" s="43"/>
      <c r="DMY284" s="43"/>
      <c r="DMZ284" s="43"/>
      <c r="DNA284" s="43"/>
      <c r="DNB284" s="43"/>
      <c r="DNC284" s="43"/>
      <c r="DND284" s="43"/>
      <c r="DNE284" s="43"/>
      <c r="DNF284" s="43"/>
      <c r="DNG284" s="43"/>
      <c r="DNH284" s="43"/>
      <c r="DNI284" s="43"/>
      <c r="DNJ284" s="43"/>
      <c r="DNK284" s="43"/>
      <c r="DNL284" s="43"/>
      <c r="DNM284" s="43"/>
      <c r="DNN284" s="43"/>
      <c r="DNO284" s="43"/>
      <c r="DNP284" s="43"/>
      <c r="DNQ284" s="43"/>
      <c r="DNR284" s="43"/>
      <c r="DNS284" s="43"/>
      <c r="DNT284" s="43"/>
      <c r="DNU284" s="43"/>
      <c r="DNV284" s="43"/>
      <c r="DNW284" s="43"/>
      <c r="DNX284" s="43"/>
      <c r="DNY284" s="43"/>
      <c r="DNZ284" s="43"/>
      <c r="DOA284" s="43"/>
      <c r="DOB284" s="43"/>
      <c r="DOC284" s="43"/>
      <c r="DOD284" s="43"/>
      <c r="DOE284" s="43"/>
      <c r="DOF284" s="43"/>
      <c r="DOG284" s="43"/>
      <c r="DOH284" s="43"/>
      <c r="DOI284" s="43"/>
      <c r="DOJ284" s="43"/>
      <c r="DOK284" s="43"/>
      <c r="DOL284" s="43"/>
      <c r="DOM284" s="43"/>
      <c r="DON284" s="43"/>
      <c r="DOO284" s="43"/>
      <c r="DOP284" s="43"/>
      <c r="DOQ284" s="43"/>
      <c r="DOR284" s="43"/>
      <c r="DOS284" s="43"/>
      <c r="DOT284" s="43"/>
      <c r="DOU284" s="43"/>
      <c r="DOV284" s="43"/>
      <c r="DOW284" s="43"/>
      <c r="DOX284" s="43"/>
      <c r="DOY284" s="43"/>
      <c r="DOZ284" s="43"/>
      <c r="DPA284" s="43"/>
      <c r="DPB284" s="43"/>
      <c r="DPC284" s="43"/>
      <c r="DPD284" s="43"/>
      <c r="DPE284" s="43"/>
      <c r="DPF284" s="43"/>
      <c r="DPG284" s="43"/>
      <c r="DPH284" s="43"/>
      <c r="DPI284" s="43"/>
      <c r="DPJ284" s="43"/>
      <c r="DPK284" s="43"/>
      <c r="DPL284" s="43"/>
      <c r="DPM284" s="43"/>
      <c r="DPN284" s="43"/>
      <c r="DPO284" s="43"/>
      <c r="DPP284" s="43"/>
      <c r="DPQ284" s="43"/>
      <c r="DPR284" s="43"/>
      <c r="DPS284" s="43"/>
      <c r="DPT284" s="43"/>
      <c r="DPU284" s="43"/>
      <c r="DPV284" s="43"/>
      <c r="DPW284" s="43"/>
      <c r="DPX284" s="43"/>
      <c r="DPY284" s="43"/>
      <c r="DPZ284" s="43"/>
      <c r="DQA284" s="43"/>
      <c r="DQB284" s="43"/>
      <c r="DQC284" s="43"/>
      <c r="DQD284" s="43"/>
      <c r="DQE284" s="43"/>
      <c r="DQF284" s="43"/>
      <c r="DQG284" s="43"/>
      <c r="DQH284" s="43"/>
      <c r="DQI284" s="43"/>
      <c r="DQJ284" s="43"/>
      <c r="DQK284" s="43"/>
      <c r="DQL284" s="43"/>
      <c r="DQM284" s="43"/>
      <c r="DQN284" s="43"/>
      <c r="DQO284" s="43"/>
      <c r="DQP284" s="43"/>
      <c r="DQQ284" s="43"/>
      <c r="DQR284" s="43"/>
      <c r="DQS284" s="43"/>
      <c r="DQT284" s="43"/>
      <c r="DQU284" s="43"/>
      <c r="DQV284" s="43"/>
      <c r="DQW284" s="43"/>
      <c r="DQX284" s="43"/>
      <c r="DQY284" s="43"/>
      <c r="DQZ284" s="43"/>
      <c r="DRA284" s="43"/>
      <c r="DRB284" s="43"/>
      <c r="DRC284" s="43"/>
      <c r="DRD284" s="43"/>
      <c r="DRE284" s="43"/>
      <c r="DRF284" s="43"/>
      <c r="DRG284" s="43"/>
      <c r="DRH284" s="43"/>
      <c r="DRI284" s="43"/>
      <c r="DRJ284" s="43"/>
      <c r="DRK284" s="43"/>
      <c r="DRL284" s="43"/>
      <c r="DRM284" s="43"/>
      <c r="DRN284" s="43"/>
      <c r="DRO284" s="43"/>
      <c r="DRP284" s="43"/>
      <c r="DRQ284" s="43"/>
      <c r="DRR284" s="43"/>
      <c r="DRS284" s="43"/>
      <c r="DRT284" s="43"/>
      <c r="DRU284" s="43"/>
      <c r="DRV284" s="43"/>
      <c r="DRW284" s="43"/>
      <c r="DRX284" s="43"/>
      <c r="DRY284" s="43"/>
      <c r="DRZ284" s="43"/>
      <c r="DSA284" s="43"/>
      <c r="DSB284" s="43"/>
      <c r="DSC284" s="43"/>
      <c r="DSD284" s="43"/>
      <c r="DSE284" s="43"/>
      <c r="DSF284" s="43"/>
      <c r="DSG284" s="43"/>
      <c r="DSH284" s="43"/>
      <c r="DSI284" s="43"/>
      <c r="DSJ284" s="43"/>
      <c r="DSK284" s="43"/>
      <c r="DSL284" s="43"/>
      <c r="DSM284" s="43"/>
      <c r="DSN284" s="43"/>
      <c r="DSO284" s="43"/>
      <c r="DSP284" s="43"/>
      <c r="DSQ284" s="43"/>
      <c r="DSR284" s="43"/>
      <c r="DSS284" s="43"/>
      <c r="DST284" s="43"/>
      <c r="DSU284" s="43"/>
      <c r="DSV284" s="43"/>
      <c r="DSW284" s="43"/>
      <c r="DSX284" s="43"/>
      <c r="DSY284" s="43"/>
      <c r="DSZ284" s="43"/>
      <c r="DTA284" s="43"/>
      <c r="DTB284" s="43"/>
      <c r="DTC284" s="43"/>
      <c r="DTD284" s="43"/>
      <c r="DTE284" s="43"/>
      <c r="DTF284" s="43"/>
      <c r="DTG284" s="43"/>
      <c r="DTH284" s="43"/>
      <c r="DTI284" s="43"/>
      <c r="DTJ284" s="43"/>
      <c r="DTK284" s="43"/>
      <c r="DTL284" s="43"/>
      <c r="DTM284" s="43"/>
      <c r="DTN284" s="43"/>
      <c r="DTO284" s="43"/>
      <c r="DTP284" s="43"/>
      <c r="DTQ284" s="43"/>
      <c r="DTR284" s="43"/>
      <c r="DTS284" s="43"/>
      <c r="DTT284" s="43"/>
      <c r="DTU284" s="43"/>
      <c r="DTV284" s="43"/>
      <c r="DTW284" s="43"/>
      <c r="DTX284" s="43"/>
      <c r="DTY284" s="43"/>
      <c r="DTZ284" s="43"/>
      <c r="DUA284" s="43"/>
      <c r="DUB284" s="43"/>
      <c r="DUC284" s="43"/>
      <c r="DUD284" s="43"/>
      <c r="DUE284" s="43"/>
      <c r="DUF284" s="43"/>
      <c r="DUG284" s="43"/>
      <c r="DUH284" s="43"/>
      <c r="DUI284" s="43"/>
      <c r="DUJ284" s="43"/>
      <c r="DUK284" s="43"/>
      <c r="DUL284" s="43"/>
      <c r="DUM284" s="43"/>
      <c r="DUN284" s="43"/>
      <c r="DUO284" s="43"/>
      <c r="DUP284" s="43"/>
      <c r="DUQ284" s="43"/>
      <c r="DUR284" s="43"/>
      <c r="DUS284" s="43"/>
      <c r="DUT284" s="43"/>
      <c r="DUU284" s="43"/>
      <c r="DUV284" s="43"/>
      <c r="DUW284" s="43"/>
      <c r="DUX284" s="43"/>
      <c r="DUY284" s="43"/>
      <c r="DUZ284" s="43"/>
      <c r="DVA284" s="43"/>
      <c r="DVB284" s="43"/>
      <c r="DVC284" s="43"/>
      <c r="DVD284" s="43"/>
      <c r="DVE284" s="43"/>
      <c r="DVF284" s="43"/>
      <c r="DVG284" s="43"/>
      <c r="DVH284" s="43"/>
      <c r="DVI284" s="43"/>
      <c r="DVJ284" s="43"/>
      <c r="DVK284" s="43"/>
      <c r="DVL284" s="43"/>
      <c r="DVM284" s="43"/>
      <c r="DVN284" s="43"/>
      <c r="DVO284" s="43"/>
      <c r="DVP284" s="43"/>
      <c r="DVQ284" s="43"/>
      <c r="DVR284" s="43"/>
      <c r="DVS284" s="43"/>
      <c r="DVT284" s="43"/>
      <c r="DVU284" s="43"/>
      <c r="DVV284" s="43"/>
      <c r="DVW284" s="43"/>
      <c r="DVX284" s="43"/>
      <c r="DVY284" s="43"/>
      <c r="DVZ284" s="43"/>
      <c r="DWA284" s="43"/>
      <c r="DWB284" s="43"/>
      <c r="DWC284" s="43"/>
      <c r="DWD284" s="43"/>
      <c r="DWE284" s="43"/>
      <c r="DWF284" s="43"/>
      <c r="DWG284" s="43"/>
      <c r="DWH284" s="43"/>
      <c r="DWI284" s="43"/>
      <c r="DWJ284" s="43"/>
      <c r="DWK284" s="43"/>
      <c r="DWL284" s="43"/>
      <c r="DWM284" s="43"/>
      <c r="DWN284" s="43"/>
      <c r="DWO284" s="43"/>
      <c r="DWP284" s="43"/>
      <c r="DWQ284" s="43"/>
      <c r="DWR284" s="43"/>
      <c r="DWS284" s="43"/>
      <c r="DWT284" s="43"/>
      <c r="DWU284" s="43"/>
      <c r="DWV284" s="43"/>
      <c r="DWW284" s="43"/>
      <c r="DWX284" s="43"/>
      <c r="DWY284" s="43"/>
      <c r="DWZ284" s="43"/>
      <c r="DXA284" s="43"/>
      <c r="DXB284" s="43"/>
      <c r="DXC284" s="43"/>
      <c r="DXD284" s="43"/>
      <c r="DXE284" s="43"/>
      <c r="DXF284" s="43"/>
      <c r="DXG284" s="43"/>
      <c r="DXH284" s="43"/>
      <c r="DXI284" s="43"/>
      <c r="DXJ284" s="43"/>
      <c r="DXK284" s="43"/>
      <c r="DXL284" s="43"/>
      <c r="DXM284" s="43"/>
      <c r="DXN284" s="43"/>
      <c r="DXO284" s="43"/>
      <c r="DXP284" s="43"/>
      <c r="DXQ284" s="43"/>
      <c r="DXR284" s="43"/>
      <c r="DXS284" s="43"/>
      <c r="DXT284" s="43"/>
      <c r="DXU284" s="43"/>
      <c r="DXV284" s="43"/>
      <c r="DXW284" s="43"/>
      <c r="DXX284" s="43"/>
      <c r="DXY284" s="43"/>
      <c r="DXZ284" s="43"/>
      <c r="DYA284" s="43"/>
      <c r="DYB284" s="43"/>
      <c r="DYC284" s="43"/>
      <c r="DYD284" s="43"/>
      <c r="DYE284" s="43"/>
      <c r="DYF284" s="43"/>
      <c r="DYG284" s="43"/>
      <c r="DYH284" s="43"/>
      <c r="DYI284" s="43"/>
      <c r="DYJ284" s="43"/>
      <c r="DYK284" s="43"/>
      <c r="DYL284" s="43"/>
      <c r="DYM284" s="43"/>
      <c r="DYN284" s="43"/>
      <c r="DYO284" s="43"/>
      <c r="DYP284" s="43"/>
      <c r="DYQ284" s="43"/>
      <c r="DYR284" s="43"/>
      <c r="DYS284" s="43"/>
      <c r="DYT284" s="43"/>
      <c r="DYU284" s="43"/>
      <c r="DYV284" s="43"/>
      <c r="DYW284" s="43"/>
      <c r="DYX284" s="43"/>
      <c r="DYY284" s="43"/>
      <c r="DYZ284" s="43"/>
      <c r="DZA284" s="43"/>
      <c r="DZB284" s="43"/>
      <c r="DZC284" s="43"/>
      <c r="DZD284" s="43"/>
      <c r="DZE284" s="43"/>
      <c r="DZF284" s="43"/>
      <c r="DZG284" s="43"/>
      <c r="DZH284" s="43"/>
      <c r="DZI284" s="43"/>
      <c r="DZJ284" s="43"/>
      <c r="DZK284" s="43"/>
      <c r="DZL284" s="43"/>
      <c r="DZM284" s="43"/>
      <c r="DZN284" s="43"/>
      <c r="DZO284" s="43"/>
      <c r="DZP284" s="43"/>
      <c r="DZQ284" s="43"/>
      <c r="DZR284" s="43"/>
      <c r="DZS284" s="43"/>
      <c r="DZT284" s="43"/>
      <c r="DZU284" s="43"/>
      <c r="DZV284" s="43"/>
      <c r="DZW284" s="43"/>
      <c r="DZX284" s="43"/>
      <c r="DZY284" s="43"/>
      <c r="DZZ284" s="43"/>
      <c r="EAA284" s="43"/>
      <c r="EAB284" s="43"/>
      <c r="EAC284" s="43"/>
      <c r="EAD284" s="43"/>
      <c r="EAE284" s="43"/>
      <c r="EAF284" s="43"/>
      <c r="EAG284" s="43"/>
      <c r="EAH284" s="43"/>
      <c r="EAI284" s="43"/>
      <c r="EAJ284" s="43"/>
      <c r="EAK284" s="43"/>
      <c r="EAL284" s="43"/>
      <c r="EAM284" s="43"/>
      <c r="EAN284" s="43"/>
      <c r="EAO284" s="43"/>
      <c r="EAP284" s="43"/>
      <c r="EAQ284" s="43"/>
      <c r="EAR284" s="43"/>
      <c r="EAS284" s="43"/>
      <c r="EAT284" s="43"/>
      <c r="EAU284" s="43"/>
      <c r="EAV284" s="43"/>
      <c r="EAW284" s="43"/>
      <c r="EAX284" s="43"/>
      <c r="EAY284" s="43"/>
      <c r="EAZ284" s="43"/>
      <c r="EBA284" s="43"/>
      <c r="EBB284" s="43"/>
      <c r="EBC284" s="43"/>
      <c r="EBD284" s="43"/>
      <c r="EBE284" s="43"/>
      <c r="EBF284" s="43"/>
      <c r="EBG284" s="43"/>
      <c r="EBH284" s="43"/>
      <c r="EBI284" s="43"/>
      <c r="EBJ284" s="43"/>
      <c r="EBK284" s="43"/>
      <c r="EBL284" s="43"/>
      <c r="EBM284" s="43"/>
      <c r="EBN284" s="43"/>
      <c r="EBO284" s="43"/>
      <c r="EBP284" s="43"/>
      <c r="EBQ284" s="43"/>
      <c r="EBR284" s="43"/>
      <c r="EBS284" s="43"/>
      <c r="EBT284" s="43"/>
      <c r="EBU284" s="43"/>
      <c r="EBV284" s="43"/>
      <c r="EBW284" s="43"/>
      <c r="EBX284" s="43"/>
      <c r="EBY284" s="43"/>
      <c r="EBZ284" s="43"/>
      <c r="ECA284" s="43"/>
      <c r="ECB284" s="43"/>
      <c r="ECC284" s="43"/>
      <c r="ECD284" s="43"/>
      <c r="ECE284" s="43"/>
      <c r="ECF284" s="43"/>
      <c r="ECG284" s="43"/>
      <c r="ECH284" s="43"/>
      <c r="ECI284" s="43"/>
      <c r="ECJ284" s="43"/>
      <c r="ECK284" s="43"/>
      <c r="ECL284" s="43"/>
      <c r="ECM284" s="43"/>
      <c r="ECN284" s="43"/>
      <c r="ECO284" s="43"/>
      <c r="ECP284" s="43"/>
      <c r="ECQ284" s="43"/>
      <c r="ECR284" s="43"/>
      <c r="ECS284" s="43"/>
      <c r="ECT284" s="43"/>
      <c r="ECU284" s="43"/>
      <c r="ECV284" s="43"/>
      <c r="ECW284" s="43"/>
      <c r="ECX284" s="43"/>
      <c r="ECY284" s="43"/>
      <c r="ECZ284" s="43"/>
      <c r="EDA284" s="43"/>
      <c r="EDB284" s="43"/>
      <c r="EDC284" s="43"/>
      <c r="EDD284" s="43"/>
      <c r="EDE284" s="43"/>
      <c r="EDF284" s="43"/>
      <c r="EDG284" s="43"/>
      <c r="EDH284" s="43"/>
      <c r="EDI284" s="43"/>
      <c r="EDJ284" s="43"/>
      <c r="EDK284" s="43"/>
      <c r="EDL284" s="43"/>
      <c r="EDM284" s="43"/>
      <c r="EDN284" s="43"/>
      <c r="EDO284" s="43"/>
      <c r="EDP284" s="43"/>
      <c r="EDQ284" s="43"/>
      <c r="EDR284" s="43"/>
      <c r="EDS284" s="43"/>
      <c r="EDT284" s="43"/>
      <c r="EDU284" s="43"/>
      <c r="EDV284" s="43"/>
      <c r="EDW284" s="43"/>
      <c r="EDX284" s="43"/>
      <c r="EDY284" s="43"/>
      <c r="EDZ284" s="43"/>
      <c r="EEA284" s="43"/>
      <c r="EEB284" s="43"/>
      <c r="EEC284" s="43"/>
      <c r="EED284" s="43"/>
      <c r="EEE284" s="43"/>
      <c r="EEF284" s="43"/>
      <c r="EEG284" s="43"/>
      <c r="EEH284" s="43"/>
      <c r="EEI284" s="43"/>
      <c r="EEJ284" s="43"/>
      <c r="EEK284" s="43"/>
      <c r="EEL284" s="43"/>
      <c r="EEM284" s="43"/>
      <c r="EEN284" s="43"/>
      <c r="EEO284" s="43"/>
      <c r="EEP284" s="43"/>
      <c r="EEQ284" s="43"/>
      <c r="EER284" s="43"/>
      <c r="EES284" s="43"/>
      <c r="EET284" s="43"/>
      <c r="EEU284" s="43"/>
      <c r="EEV284" s="43"/>
      <c r="EEW284" s="43"/>
      <c r="EEX284" s="43"/>
      <c r="EEY284" s="43"/>
      <c r="EEZ284" s="43"/>
      <c r="EFA284" s="43"/>
      <c r="EFB284" s="43"/>
      <c r="EFC284" s="43"/>
      <c r="EFD284" s="43"/>
      <c r="EFE284" s="43"/>
      <c r="EFF284" s="43"/>
      <c r="EFG284" s="43"/>
      <c r="EFH284" s="43"/>
      <c r="EFI284" s="43"/>
      <c r="EFJ284" s="43"/>
      <c r="EFK284" s="43"/>
      <c r="EFL284" s="43"/>
      <c r="EFM284" s="43"/>
      <c r="EFN284" s="43"/>
      <c r="EFO284" s="43"/>
      <c r="EFP284" s="43"/>
      <c r="EFQ284" s="43"/>
      <c r="EFR284" s="43"/>
      <c r="EFS284" s="43"/>
      <c r="EFT284" s="43"/>
      <c r="EFU284" s="43"/>
      <c r="EFV284" s="43"/>
      <c r="EFW284" s="43"/>
      <c r="EFX284" s="43"/>
      <c r="EFY284" s="43"/>
      <c r="EFZ284" s="43"/>
      <c r="EGA284" s="43"/>
      <c r="EGB284" s="43"/>
      <c r="EGC284" s="43"/>
      <c r="EGD284" s="43"/>
      <c r="EGE284" s="43"/>
      <c r="EGF284" s="43"/>
      <c r="EGG284" s="43"/>
      <c r="EGH284" s="43"/>
      <c r="EGI284" s="43"/>
      <c r="EGJ284" s="43"/>
      <c r="EGK284" s="43"/>
      <c r="EGL284" s="43"/>
      <c r="EGM284" s="43"/>
      <c r="EGN284" s="43"/>
      <c r="EGO284" s="43"/>
      <c r="EGP284" s="43"/>
      <c r="EGQ284" s="43"/>
      <c r="EGR284" s="43"/>
      <c r="EGS284" s="43"/>
      <c r="EGT284" s="43"/>
      <c r="EGU284" s="43"/>
      <c r="EGV284" s="43"/>
      <c r="EGW284" s="43"/>
      <c r="EGX284" s="43"/>
      <c r="EGY284" s="43"/>
      <c r="EGZ284" s="43"/>
      <c r="EHA284" s="43"/>
      <c r="EHB284" s="43"/>
      <c r="EHC284" s="43"/>
      <c r="EHD284" s="43"/>
      <c r="EHE284" s="43"/>
      <c r="EHF284" s="43"/>
      <c r="EHG284" s="43"/>
      <c r="EHH284" s="43"/>
      <c r="EHI284" s="43"/>
      <c r="EHJ284" s="43"/>
      <c r="EHK284" s="43"/>
      <c r="EHL284" s="43"/>
      <c r="EHM284" s="43"/>
      <c r="EHN284" s="43"/>
      <c r="EHO284" s="43"/>
      <c r="EHP284" s="43"/>
      <c r="EHQ284" s="43"/>
      <c r="EHR284" s="43"/>
      <c r="EHS284" s="43"/>
      <c r="EHT284" s="43"/>
      <c r="EHU284" s="43"/>
      <c r="EHV284" s="43"/>
      <c r="EHW284" s="43"/>
      <c r="EHX284" s="43"/>
      <c r="EHY284" s="43"/>
      <c r="EHZ284" s="43"/>
      <c r="EIA284" s="43"/>
      <c r="EIB284" s="43"/>
      <c r="EIC284" s="43"/>
      <c r="EID284" s="43"/>
      <c r="EIE284" s="43"/>
      <c r="EIF284" s="43"/>
      <c r="EIG284" s="43"/>
      <c r="EIH284" s="43"/>
      <c r="EII284" s="43"/>
      <c r="EIJ284" s="43"/>
      <c r="EIK284" s="43"/>
      <c r="EIL284" s="43"/>
      <c r="EIM284" s="43"/>
      <c r="EIN284" s="43"/>
      <c r="EIO284" s="43"/>
      <c r="EIP284" s="43"/>
      <c r="EIQ284" s="43"/>
      <c r="EIR284" s="43"/>
      <c r="EIS284" s="43"/>
      <c r="EIT284" s="43"/>
      <c r="EIU284" s="43"/>
      <c r="EIV284" s="43"/>
      <c r="EIW284" s="43"/>
      <c r="EIX284" s="43"/>
      <c r="EIY284" s="43"/>
      <c r="EIZ284" s="43"/>
      <c r="EJA284" s="43"/>
      <c r="EJB284" s="43"/>
      <c r="EJC284" s="43"/>
      <c r="EJD284" s="43"/>
      <c r="EJE284" s="43"/>
      <c r="EJF284" s="43"/>
      <c r="EJG284" s="43"/>
      <c r="EJH284" s="43"/>
      <c r="EJI284" s="43"/>
      <c r="EJJ284" s="43"/>
      <c r="EJK284" s="43"/>
      <c r="EJL284" s="43"/>
      <c r="EJM284" s="43"/>
      <c r="EJN284" s="43"/>
      <c r="EJO284" s="43"/>
      <c r="EJP284" s="43"/>
      <c r="EJQ284" s="43"/>
      <c r="EJR284" s="43"/>
      <c r="EJS284" s="43"/>
      <c r="EJT284" s="43"/>
      <c r="EJU284" s="43"/>
      <c r="EJV284" s="43"/>
      <c r="EJW284" s="43"/>
      <c r="EJX284" s="43"/>
      <c r="EJY284" s="43"/>
      <c r="EJZ284" s="43"/>
      <c r="EKA284" s="43"/>
      <c r="EKB284" s="43"/>
      <c r="EKC284" s="43"/>
      <c r="EKD284" s="43"/>
      <c r="EKE284" s="43"/>
      <c r="EKF284" s="43"/>
      <c r="EKG284" s="43"/>
      <c r="EKH284" s="43"/>
      <c r="EKI284" s="43"/>
      <c r="EKJ284" s="43"/>
      <c r="EKK284" s="43"/>
      <c r="EKL284" s="43"/>
      <c r="EKM284" s="43"/>
      <c r="EKN284" s="43"/>
      <c r="EKO284" s="43"/>
      <c r="EKP284" s="43"/>
      <c r="EKQ284" s="43"/>
      <c r="EKR284" s="43"/>
      <c r="EKS284" s="43"/>
      <c r="EKT284" s="43"/>
      <c r="EKU284" s="43"/>
      <c r="EKV284" s="43"/>
      <c r="EKW284" s="43"/>
      <c r="EKX284" s="43"/>
      <c r="EKY284" s="43"/>
      <c r="EKZ284" s="43"/>
      <c r="ELA284" s="43"/>
      <c r="ELB284" s="43"/>
      <c r="ELC284" s="43"/>
      <c r="ELD284" s="43"/>
      <c r="ELE284" s="43"/>
      <c r="ELF284" s="43"/>
      <c r="ELG284" s="43"/>
      <c r="ELH284" s="43"/>
      <c r="ELI284" s="43"/>
      <c r="ELJ284" s="43"/>
      <c r="ELK284" s="43"/>
      <c r="ELL284" s="43"/>
      <c r="ELM284" s="43"/>
      <c r="ELN284" s="43"/>
      <c r="ELO284" s="43"/>
      <c r="ELP284" s="43"/>
      <c r="ELQ284" s="43"/>
      <c r="ELR284" s="43"/>
      <c r="ELS284" s="43"/>
      <c r="ELT284" s="43"/>
      <c r="ELU284" s="43"/>
      <c r="ELV284" s="43"/>
      <c r="ELW284" s="43"/>
      <c r="ELX284" s="43"/>
      <c r="ELY284" s="43"/>
      <c r="ELZ284" s="43"/>
      <c r="EMA284" s="43"/>
      <c r="EMB284" s="43"/>
      <c r="EMC284" s="43"/>
      <c r="EMD284" s="43"/>
      <c r="EME284" s="43"/>
      <c r="EMF284" s="43"/>
      <c r="EMG284" s="43"/>
      <c r="EMH284" s="43"/>
      <c r="EMI284" s="43"/>
      <c r="EMJ284" s="43"/>
      <c r="EMK284" s="43"/>
      <c r="EML284" s="43"/>
      <c r="EMM284" s="43"/>
      <c r="EMN284" s="43"/>
      <c r="EMO284" s="43"/>
      <c r="EMP284" s="43"/>
      <c r="EMQ284" s="43"/>
      <c r="EMR284" s="43"/>
      <c r="EMS284" s="43"/>
      <c r="EMT284" s="43"/>
      <c r="EMU284" s="43"/>
      <c r="EMV284" s="43"/>
      <c r="EMW284" s="43"/>
      <c r="EMX284" s="43"/>
      <c r="EMY284" s="43"/>
      <c r="EMZ284" s="43"/>
      <c r="ENA284" s="43"/>
      <c r="ENB284" s="43"/>
      <c r="ENC284" s="43"/>
      <c r="END284" s="43"/>
      <c r="ENE284" s="43"/>
      <c r="ENF284" s="43"/>
      <c r="ENG284" s="43"/>
      <c r="ENH284" s="43"/>
      <c r="ENI284" s="43"/>
      <c r="ENJ284" s="43"/>
      <c r="ENK284" s="43"/>
      <c r="ENL284" s="43"/>
      <c r="ENM284" s="43"/>
      <c r="ENN284" s="43"/>
      <c r="ENO284" s="43"/>
      <c r="ENP284" s="43"/>
      <c r="ENQ284" s="43"/>
      <c r="ENR284" s="43"/>
      <c r="ENS284" s="43"/>
      <c r="ENT284" s="43"/>
      <c r="ENU284" s="43"/>
      <c r="ENV284" s="43"/>
      <c r="ENW284" s="43"/>
      <c r="ENX284" s="43"/>
      <c r="ENY284" s="43"/>
      <c r="ENZ284" s="43"/>
      <c r="EOA284" s="43"/>
      <c r="EOB284" s="43"/>
      <c r="EOC284" s="43"/>
      <c r="EOD284" s="43"/>
      <c r="EOE284" s="43"/>
      <c r="EOF284" s="43"/>
      <c r="EOG284" s="43"/>
      <c r="EOH284" s="43"/>
      <c r="EOI284" s="43"/>
      <c r="EOJ284" s="43"/>
      <c r="EOK284" s="43"/>
      <c r="EOL284" s="43"/>
      <c r="EOM284" s="43"/>
      <c r="EON284" s="43"/>
      <c r="EOO284" s="43"/>
      <c r="EOP284" s="43"/>
      <c r="EOQ284" s="43"/>
      <c r="EOR284" s="43"/>
      <c r="EOS284" s="43"/>
      <c r="EOT284" s="43"/>
      <c r="EOU284" s="43"/>
      <c r="EOV284" s="43"/>
      <c r="EOW284" s="43"/>
      <c r="EOX284" s="43"/>
      <c r="EOY284" s="43"/>
      <c r="EOZ284" s="43"/>
      <c r="EPA284" s="43"/>
      <c r="EPB284" s="43"/>
      <c r="EPC284" s="43"/>
      <c r="EPD284" s="43"/>
      <c r="EPE284" s="43"/>
      <c r="EPF284" s="43"/>
      <c r="EPG284" s="43"/>
      <c r="EPH284" s="43"/>
      <c r="EPI284" s="43"/>
      <c r="EPJ284" s="43"/>
      <c r="EPK284" s="43"/>
      <c r="EPL284" s="43"/>
      <c r="EPM284" s="43"/>
      <c r="EPN284" s="43"/>
      <c r="EPO284" s="43"/>
      <c r="EPP284" s="43"/>
      <c r="EPQ284" s="43"/>
      <c r="EPR284" s="43"/>
      <c r="EPS284" s="43"/>
      <c r="EPT284" s="43"/>
      <c r="EPU284" s="43"/>
      <c r="EPV284" s="43"/>
      <c r="EPW284" s="43"/>
      <c r="EPX284" s="43"/>
      <c r="EPY284" s="43"/>
      <c r="EPZ284" s="43"/>
      <c r="EQA284" s="43"/>
      <c r="EQB284" s="43"/>
      <c r="EQC284" s="43"/>
      <c r="EQD284" s="43"/>
      <c r="EQE284" s="43"/>
      <c r="EQF284" s="43"/>
      <c r="EQG284" s="43"/>
      <c r="EQH284" s="43"/>
      <c r="EQI284" s="43"/>
      <c r="EQJ284" s="43"/>
      <c r="EQK284" s="43"/>
      <c r="EQL284" s="43"/>
      <c r="EQM284" s="43"/>
      <c r="EQN284" s="43"/>
      <c r="EQO284" s="43"/>
      <c r="EQP284" s="43"/>
      <c r="EQQ284" s="43"/>
      <c r="EQR284" s="43"/>
      <c r="EQS284" s="43"/>
      <c r="EQT284" s="43"/>
      <c r="EQU284" s="43"/>
      <c r="EQV284" s="43"/>
      <c r="EQW284" s="43"/>
      <c r="EQX284" s="43"/>
      <c r="EQY284" s="43"/>
      <c r="EQZ284" s="43"/>
      <c r="ERA284" s="43"/>
      <c r="ERB284" s="43"/>
      <c r="ERC284" s="43"/>
      <c r="ERD284" s="43"/>
      <c r="ERE284" s="43"/>
      <c r="ERF284" s="43"/>
      <c r="ERG284" s="43"/>
      <c r="ERH284" s="43"/>
      <c r="ERI284" s="43"/>
      <c r="ERJ284" s="43"/>
      <c r="ERK284" s="43"/>
      <c r="ERL284" s="43"/>
      <c r="ERM284" s="43"/>
      <c r="ERN284" s="43"/>
      <c r="ERO284" s="43"/>
      <c r="ERP284" s="43"/>
      <c r="ERQ284" s="43"/>
      <c r="ERR284" s="43"/>
      <c r="ERS284" s="43"/>
      <c r="ERT284" s="43"/>
      <c r="ERU284" s="43"/>
      <c r="ERV284" s="43"/>
      <c r="ERW284" s="43"/>
      <c r="ERX284" s="43"/>
      <c r="ERY284" s="43"/>
      <c r="ERZ284" s="43"/>
      <c r="ESA284" s="43"/>
      <c r="ESB284" s="43"/>
      <c r="ESC284" s="43"/>
      <c r="ESD284" s="43"/>
      <c r="ESE284" s="43"/>
      <c r="ESF284" s="43"/>
      <c r="ESG284" s="43"/>
      <c r="ESH284" s="43"/>
      <c r="ESI284" s="43"/>
      <c r="ESJ284" s="43"/>
      <c r="ESK284" s="43"/>
      <c r="ESL284" s="43"/>
      <c r="ESM284" s="43"/>
      <c r="ESN284" s="43"/>
      <c r="ESO284" s="43"/>
      <c r="ESP284" s="43"/>
      <c r="ESQ284" s="43"/>
      <c r="ESR284" s="43"/>
      <c r="ESS284" s="43"/>
      <c r="EST284" s="43"/>
      <c r="ESU284" s="43"/>
      <c r="ESV284" s="43"/>
      <c r="ESW284" s="43"/>
      <c r="ESX284" s="43"/>
      <c r="ESY284" s="43"/>
      <c r="ESZ284" s="43"/>
      <c r="ETA284" s="43"/>
      <c r="ETB284" s="43"/>
      <c r="ETC284" s="43"/>
      <c r="ETD284" s="43"/>
      <c r="ETE284" s="43"/>
      <c r="ETF284" s="43"/>
      <c r="ETG284" s="43"/>
      <c r="ETH284" s="43"/>
      <c r="ETI284" s="43"/>
      <c r="ETJ284" s="43"/>
      <c r="ETK284" s="43"/>
      <c r="ETL284" s="43"/>
      <c r="ETM284" s="43"/>
      <c r="ETN284" s="43"/>
      <c r="ETO284" s="43"/>
      <c r="ETP284" s="43"/>
      <c r="ETQ284" s="43"/>
      <c r="ETR284" s="43"/>
      <c r="ETS284" s="43"/>
      <c r="ETT284" s="43"/>
      <c r="ETU284" s="43"/>
      <c r="ETV284" s="43"/>
      <c r="ETW284" s="43"/>
      <c r="ETX284" s="43"/>
      <c r="ETY284" s="43"/>
      <c r="ETZ284" s="43"/>
      <c r="EUA284" s="43"/>
      <c r="EUB284" s="43"/>
      <c r="EUC284" s="43"/>
      <c r="EUD284" s="43"/>
      <c r="EUE284" s="43"/>
      <c r="EUF284" s="43"/>
      <c r="EUG284" s="43"/>
      <c r="EUH284" s="43"/>
      <c r="EUI284" s="43"/>
      <c r="EUJ284" s="43"/>
      <c r="EUK284" s="43"/>
      <c r="EUL284" s="43"/>
      <c r="EUM284" s="43"/>
      <c r="EUN284" s="43"/>
      <c r="EUO284" s="43"/>
      <c r="EUP284" s="43"/>
      <c r="EUQ284" s="43"/>
      <c r="EUR284" s="43"/>
      <c r="EUS284" s="43"/>
      <c r="EUT284" s="43"/>
      <c r="EUU284" s="43"/>
      <c r="EUV284" s="43"/>
      <c r="EUW284" s="43"/>
      <c r="EUX284" s="43"/>
      <c r="EUY284" s="43"/>
      <c r="EUZ284" s="43"/>
      <c r="EVA284" s="43"/>
      <c r="EVB284" s="43"/>
      <c r="EVC284" s="43"/>
      <c r="EVD284" s="43"/>
      <c r="EVE284" s="43"/>
      <c r="EVF284" s="43"/>
      <c r="EVG284" s="43"/>
      <c r="EVH284" s="43"/>
      <c r="EVI284" s="43"/>
      <c r="EVJ284" s="43"/>
      <c r="EVK284" s="43"/>
      <c r="EVL284" s="43"/>
      <c r="EVM284" s="43"/>
      <c r="EVN284" s="43"/>
      <c r="EVO284" s="43"/>
      <c r="EVP284" s="43"/>
      <c r="EVQ284" s="43"/>
      <c r="EVR284" s="43"/>
      <c r="EVS284" s="43"/>
      <c r="EVT284" s="43"/>
      <c r="EVU284" s="43"/>
      <c r="EVV284" s="43"/>
      <c r="EVW284" s="43"/>
      <c r="EVX284" s="43"/>
      <c r="EVY284" s="43"/>
      <c r="EVZ284" s="43"/>
      <c r="EWA284" s="43"/>
      <c r="EWB284" s="43"/>
      <c r="EWC284" s="43"/>
      <c r="EWD284" s="43"/>
      <c r="EWE284" s="43"/>
      <c r="EWF284" s="43"/>
      <c r="EWG284" s="43"/>
      <c r="EWH284" s="43"/>
      <c r="EWI284" s="43"/>
      <c r="EWJ284" s="43"/>
      <c r="EWK284" s="43"/>
      <c r="EWL284" s="43"/>
      <c r="EWM284" s="43"/>
      <c r="EWN284" s="43"/>
      <c r="EWO284" s="43"/>
      <c r="EWP284" s="43"/>
      <c r="EWQ284" s="43"/>
      <c r="EWR284" s="43"/>
      <c r="EWS284" s="43"/>
      <c r="EWT284" s="43"/>
      <c r="EWU284" s="43"/>
      <c r="EWV284" s="43"/>
      <c r="EWW284" s="43"/>
      <c r="EWX284" s="43"/>
      <c r="EWY284" s="43"/>
      <c r="EWZ284" s="43"/>
      <c r="EXA284" s="43"/>
      <c r="EXB284" s="43"/>
      <c r="EXC284" s="43"/>
      <c r="EXD284" s="43"/>
      <c r="EXE284" s="43"/>
      <c r="EXF284" s="43"/>
      <c r="EXG284" s="43"/>
      <c r="EXH284" s="43"/>
      <c r="EXI284" s="43"/>
      <c r="EXJ284" s="43"/>
      <c r="EXK284" s="43"/>
      <c r="EXL284" s="43"/>
      <c r="EXM284" s="43"/>
      <c r="EXN284" s="43"/>
      <c r="EXO284" s="43"/>
      <c r="EXP284" s="43"/>
      <c r="EXQ284" s="43"/>
      <c r="EXR284" s="43"/>
      <c r="EXS284" s="43"/>
      <c r="EXT284" s="43"/>
      <c r="EXU284" s="43"/>
      <c r="EXV284" s="43"/>
      <c r="EXW284" s="43"/>
      <c r="EXX284" s="43"/>
      <c r="EXY284" s="43"/>
      <c r="EXZ284" s="43"/>
      <c r="EYA284" s="43"/>
      <c r="EYB284" s="43"/>
      <c r="EYC284" s="43"/>
      <c r="EYD284" s="43"/>
      <c r="EYE284" s="43"/>
      <c r="EYF284" s="43"/>
      <c r="EYG284" s="43"/>
      <c r="EYH284" s="43"/>
      <c r="EYI284" s="43"/>
      <c r="EYJ284" s="43"/>
      <c r="EYK284" s="43"/>
      <c r="EYL284" s="43"/>
      <c r="EYM284" s="43"/>
      <c r="EYN284" s="43"/>
      <c r="EYO284" s="43"/>
      <c r="EYP284" s="43"/>
      <c r="EYQ284" s="43"/>
      <c r="EYR284" s="43"/>
      <c r="EYS284" s="43"/>
      <c r="EYT284" s="43"/>
      <c r="EYU284" s="43"/>
      <c r="EYV284" s="43"/>
      <c r="EYW284" s="43"/>
      <c r="EYX284" s="43"/>
      <c r="EYY284" s="43"/>
      <c r="EYZ284" s="43"/>
      <c r="EZA284" s="43"/>
      <c r="EZB284" s="43"/>
      <c r="EZC284" s="43"/>
      <c r="EZD284" s="43"/>
      <c r="EZE284" s="43"/>
      <c r="EZF284" s="43"/>
      <c r="EZG284" s="43"/>
      <c r="EZH284" s="43"/>
      <c r="EZI284" s="43"/>
      <c r="EZJ284" s="43"/>
      <c r="EZK284" s="43"/>
      <c r="EZL284" s="43"/>
      <c r="EZM284" s="43"/>
      <c r="EZN284" s="43"/>
      <c r="EZO284" s="43"/>
      <c r="EZP284" s="43"/>
      <c r="EZQ284" s="43"/>
      <c r="EZR284" s="43"/>
      <c r="EZS284" s="43"/>
      <c r="EZT284" s="43"/>
      <c r="EZU284" s="43"/>
      <c r="EZV284" s="43"/>
      <c r="EZW284" s="43"/>
      <c r="EZX284" s="43"/>
      <c r="EZY284" s="43"/>
      <c r="EZZ284" s="43"/>
      <c r="FAA284" s="43"/>
      <c r="FAB284" s="43"/>
      <c r="FAC284" s="43"/>
      <c r="FAD284" s="43"/>
      <c r="FAE284" s="43"/>
      <c r="FAF284" s="43"/>
      <c r="FAG284" s="43"/>
      <c r="FAH284" s="43"/>
      <c r="FAI284" s="43"/>
      <c r="FAJ284" s="43"/>
      <c r="FAK284" s="43"/>
      <c r="FAL284" s="43"/>
      <c r="FAM284" s="43"/>
      <c r="FAN284" s="43"/>
      <c r="FAO284" s="43"/>
      <c r="FAP284" s="43"/>
      <c r="FAQ284" s="43"/>
      <c r="FAR284" s="43"/>
      <c r="FAS284" s="43"/>
      <c r="FAT284" s="43"/>
      <c r="FAU284" s="43"/>
      <c r="FAV284" s="43"/>
      <c r="FAW284" s="43"/>
      <c r="FAX284" s="43"/>
      <c r="FAY284" s="43"/>
      <c r="FAZ284" s="43"/>
      <c r="FBA284" s="43"/>
      <c r="FBB284" s="43"/>
      <c r="FBC284" s="43"/>
      <c r="FBD284" s="43"/>
      <c r="FBE284" s="43"/>
      <c r="FBF284" s="43"/>
      <c r="FBG284" s="43"/>
      <c r="FBH284" s="43"/>
      <c r="FBI284" s="43"/>
      <c r="FBJ284" s="43"/>
      <c r="FBK284" s="43"/>
      <c r="FBL284" s="43"/>
      <c r="FBM284" s="43"/>
      <c r="FBN284" s="43"/>
      <c r="FBO284" s="43"/>
      <c r="FBP284" s="43"/>
      <c r="FBQ284" s="43"/>
      <c r="FBR284" s="43"/>
      <c r="FBS284" s="43"/>
      <c r="FBT284" s="43"/>
      <c r="FBU284" s="43"/>
      <c r="FBV284" s="43"/>
      <c r="FBW284" s="43"/>
      <c r="FBX284" s="43"/>
      <c r="FBY284" s="43"/>
      <c r="FBZ284" s="43"/>
      <c r="FCA284" s="43"/>
      <c r="FCB284" s="43"/>
      <c r="FCC284" s="43"/>
      <c r="FCD284" s="43"/>
      <c r="FCE284" s="43"/>
      <c r="FCF284" s="43"/>
      <c r="FCG284" s="43"/>
      <c r="FCH284" s="43"/>
      <c r="FCI284" s="43"/>
      <c r="FCJ284" s="43"/>
      <c r="FCK284" s="43"/>
      <c r="FCL284" s="43"/>
      <c r="FCM284" s="43"/>
      <c r="FCN284" s="43"/>
      <c r="FCO284" s="43"/>
      <c r="FCP284" s="43"/>
      <c r="FCQ284" s="43"/>
      <c r="FCR284" s="43"/>
      <c r="FCS284" s="43"/>
      <c r="FCT284" s="43"/>
      <c r="FCU284" s="43"/>
      <c r="FCV284" s="43"/>
      <c r="FCW284" s="43"/>
      <c r="FCX284" s="43"/>
      <c r="FCY284" s="43"/>
      <c r="FCZ284" s="43"/>
      <c r="FDA284" s="43"/>
      <c r="FDB284" s="43"/>
      <c r="FDC284" s="43"/>
      <c r="FDD284" s="43"/>
      <c r="FDE284" s="43"/>
      <c r="FDF284" s="43"/>
      <c r="FDG284" s="43"/>
      <c r="FDH284" s="43"/>
      <c r="FDI284" s="43"/>
      <c r="FDJ284" s="43"/>
      <c r="FDK284" s="43"/>
      <c r="FDL284" s="43"/>
      <c r="FDM284" s="43"/>
      <c r="FDN284" s="43"/>
      <c r="FDO284" s="43"/>
      <c r="FDP284" s="43"/>
      <c r="FDQ284" s="43"/>
      <c r="FDR284" s="43"/>
      <c r="FDS284" s="43"/>
      <c r="FDT284" s="43"/>
      <c r="FDU284" s="43"/>
      <c r="FDV284" s="43"/>
      <c r="FDW284" s="43"/>
      <c r="FDX284" s="43"/>
      <c r="FDY284" s="43"/>
      <c r="FDZ284" s="43"/>
      <c r="FEA284" s="43"/>
      <c r="FEB284" s="43"/>
      <c r="FEC284" s="43"/>
      <c r="FED284" s="43"/>
      <c r="FEE284" s="43"/>
      <c r="FEF284" s="43"/>
      <c r="FEG284" s="43"/>
      <c r="FEH284" s="43"/>
      <c r="FEI284" s="43"/>
      <c r="FEJ284" s="43"/>
      <c r="FEK284" s="43"/>
      <c r="FEL284" s="43"/>
      <c r="FEM284" s="43"/>
      <c r="FEN284" s="43"/>
      <c r="FEO284" s="43"/>
      <c r="FEP284" s="43"/>
      <c r="FEQ284" s="43"/>
      <c r="FER284" s="43"/>
      <c r="FES284" s="43"/>
      <c r="FET284" s="43"/>
      <c r="FEU284" s="43"/>
      <c r="FEV284" s="43"/>
      <c r="FEW284" s="43"/>
      <c r="FEX284" s="43"/>
      <c r="FEY284" s="43"/>
      <c r="FEZ284" s="43"/>
      <c r="FFA284" s="43"/>
      <c r="FFB284" s="43"/>
      <c r="FFC284" s="43"/>
      <c r="FFD284" s="43"/>
      <c r="FFE284" s="43"/>
      <c r="FFF284" s="43"/>
      <c r="FFG284" s="43"/>
      <c r="FFH284" s="43"/>
      <c r="FFI284" s="43"/>
      <c r="FFJ284" s="43"/>
      <c r="FFK284" s="43"/>
      <c r="FFL284" s="43"/>
      <c r="FFM284" s="43"/>
      <c r="FFN284" s="43"/>
      <c r="FFO284" s="43"/>
      <c r="FFP284" s="43"/>
      <c r="FFQ284" s="43"/>
      <c r="FFR284" s="43"/>
      <c r="FFS284" s="43"/>
      <c r="FFT284" s="43"/>
      <c r="FFU284" s="43"/>
      <c r="FFV284" s="43"/>
      <c r="FFW284" s="43"/>
      <c r="FFX284" s="43"/>
      <c r="FFY284" s="43"/>
      <c r="FFZ284" s="43"/>
      <c r="FGA284" s="43"/>
      <c r="FGB284" s="43"/>
      <c r="FGC284" s="43"/>
      <c r="FGD284" s="43"/>
      <c r="FGE284" s="43"/>
      <c r="FGF284" s="43"/>
      <c r="FGG284" s="43"/>
      <c r="FGH284" s="43"/>
      <c r="FGI284" s="43"/>
      <c r="FGJ284" s="43"/>
      <c r="FGK284" s="43"/>
      <c r="FGL284" s="43"/>
      <c r="FGM284" s="43"/>
      <c r="FGN284" s="43"/>
      <c r="FGO284" s="43"/>
      <c r="FGP284" s="43"/>
      <c r="FGQ284" s="43"/>
      <c r="FGR284" s="43"/>
      <c r="FGS284" s="43"/>
      <c r="FGT284" s="43"/>
      <c r="FGU284" s="43"/>
      <c r="FGV284" s="43"/>
      <c r="FGW284" s="43"/>
      <c r="FGX284" s="43"/>
      <c r="FGY284" s="43"/>
      <c r="FGZ284" s="43"/>
      <c r="FHA284" s="43"/>
      <c r="FHB284" s="43"/>
      <c r="FHC284" s="43"/>
      <c r="FHD284" s="43"/>
      <c r="FHE284" s="43"/>
      <c r="FHF284" s="43"/>
      <c r="FHG284" s="43"/>
      <c r="FHH284" s="43"/>
      <c r="FHI284" s="43"/>
      <c r="FHJ284" s="43"/>
      <c r="FHK284" s="43"/>
      <c r="FHL284" s="43"/>
      <c r="FHM284" s="43"/>
      <c r="FHN284" s="43"/>
      <c r="FHO284" s="43"/>
      <c r="FHP284" s="43"/>
      <c r="FHQ284" s="43"/>
      <c r="FHR284" s="43"/>
      <c r="FHS284" s="43"/>
      <c r="FHT284" s="43"/>
      <c r="FHU284" s="43"/>
      <c r="FHV284" s="43"/>
      <c r="FHW284" s="43"/>
      <c r="FHX284" s="43"/>
      <c r="FHY284" s="43"/>
      <c r="FHZ284" s="43"/>
      <c r="FIA284" s="43"/>
      <c r="FIB284" s="43"/>
      <c r="FIC284" s="43"/>
      <c r="FID284" s="43"/>
      <c r="FIE284" s="43"/>
      <c r="FIF284" s="43"/>
      <c r="FIG284" s="43"/>
      <c r="FIH284" s="43"/>
      <c r="FII284" s="43"/>
      <c r="FIJ284" s="43"/>
      <c r="FIK284" s="43"/>
      <c r="FIL284" s="43"/>
      <c r="FIM284" s="43"/>
      <c r="FIN284" s="43"/>
      <c r="FIO284" s="43"/>
      <c r="FIP284" s="43"/>
      <c r="FIQ284" s="43"/>
      <c r="FIR284" s="43"/>
      <c r="FIS284" s="43"/>
      <c r="FIT284" s="43"/>
      <c r="FIU284" s="43"/>
      <c r="FIV284" s="43"/>
      <c r="FIW284" s="43"/>
      <c r="FIX284" s="43"/>
      <c r="FIY284" s="43"/>
      <c r="FIZ284" s="43"/>
      <c r="FJA284" s="43"/>
      <c r="FJB284" s="43"/>
      <c r="FJC284" s="43"/>
      <c r="FJD284" s="43"/>
      <c r="FJE284" s="43"/>
      <c r="FJF284" s="43"/>
      <c r="FJG284" s="43"/>
      <c r="FJH284" s="43"/>
      <c r="FJI284" s="43"/>
      <c r="FJJ284" s="43"/>
      <c r="FJK284" s="43"/>
      <c r="FJL284" s="43"/>
      <c r="FJM284" s="43"/>
      <c r="FJN284" s="43"/>
      <c r="FJO284" s="43"/>
      <c r="FJP284" s="43"/>
      <c r="FJQ284" s="43"/>
      <c r="FJR284" s="43"/>
      <c r="FJS284" s="43"/>
      <c r="FJT284" s="43"/>
      <c r="FJU284" s="43"/>
      <c r="FJV284" s="43"/>
      <c r="FJW284" s="43"/>
      <c r="FJX284" s="43"/>
      <c r="FJY284" s="43"/>
      <c r="FJZ284" s="43"/>
      <c r="FKA284" s="43"/>
      <c r="FKB284" s="43"/>
      <c r="FKC284" s="43"/>
      <c r="FKD284" s="43"/>
      <c r="FKE284" s="43"/>
      <c r="FKF284" s="43"/>
      <c r="FKG284" s="43"/>
      <c r="FKH284" s="43"/>
      <c r="FKI284" s="43"/>
      <c r="FKJ284" s="43"/>
      <c r="FKK284" s="43"/>
      <c r="FKL284" s="43"/>
      <c r="FKM284" s="43"/>
      <c r="FKN284" s="43"/>
      <c r="FKO284" s="43"/>
      <c r="FKP284" s="43"/>
      <c r="FKQ284" s="43"/>
      <c r="FKR284" s="43"/>
      <c r="FKS284" s="43"/>
      <c r="FKT284" s="43"/>
      <c r="FKU284" s="43"/>
      <c r="FKV284" s="43"/>
      <c r="FKW284" s="43"/>
      <c r="FKX284" s="43"/>
      <c r="FKY284" s="43"/>
      <c r="FKZ284" s="43"/>
      <c r="FLA284" s="43"/>
      <c r="FLB284" s="43"/>
      <c r="FLC284" s="43"/>
      <c r="FLD284" s="43"/>
      <c r="FLE284" s="43"/>
      <c r="FLF284" s="43"/>
      <c r="FLG284" s="43"/>
      <c r="FLH284" s="43"/>
      <c r="FLI284" s="43"/>
      <c r="FLJ284" s="43"/>
      <c r="FLK284" s="43"/>
      <c r="FLL284" s="43"/>
      <c r="FLM284" s="43"/>
      <c r="FLN284" s="43"/>
      <c r="FLO284" s="43"/>
      <c r="FLP284" s="43"/>
      <c r="FLQ284" s="43"/>
      <c r="FLR284" s="43"/>
      <c r="FLS284" s="43"/>
      <c r="FLT284" s="43"/>
      <c r="FLU284" s="43"/>
      <c r="FLV284" s="43"/>
      <c r="FLW284" s="43"/>
      <c r="FLX284" s="43"/>
      <c r="FLY284" s="43"/>
      <c r="FLZ284" s="43"/>
      <c r="FMA284" s="43"/>
      <c r="FMB284" s="43"/>
      <c r="FMC284" s="43"/>
      <c r="FMD284" s="43"/>
      <c r="FME284" s="43"/>
      <c r="FMF284" s="43"/>
      <c r="FMG284" s="43"/>
      <c r="FMH284" s="43"/>
      <c r="FMI284" s="43"/>
      <c r="FMJ284" s="43"/>
      <c r="FMK284" s="43"/>
      <c r="FML284" s="43"/>
      <c r="FMM284" s="43"/>
      <c r="FMN284" s="43"/>
      <c r="FMO284" s="43"/>
      <c r="FMP284" s="43"/>
      <c r="FMQ284" s="43"/>
      <c r="FMR284" s="43"/>
      <c r="FMS284" s="43"/>
      <c r="FMT284" s="43"/>
      <c r="FMU284" s="43"/>
      <c r="FMV284" s="43"/>
      <c r="FMW284" s="43"/>
      <c r="FMX284" s="43"/>
      <c r="FMY284" s="43"/>
      <c r="FMZ284" s="43"/>
      <c r="FNA284" s="43"/>
      <c r="FNB284" s="43"/>
      <c r="FNC284" s="43"/>
      <c r="FND284" s="43"/>
      <c r="FNE284" s="43"/>
      <c r="FNF284" s="43"/>
      <c r="FNG284" s="43"/>
      <c r="FNH284" s="43"/>
      <c r="FNI284" s="43"/>
      <c r="FNJ284" s="43"/>
      <c r="FNK284" s="43"/>
      <c r="FNL284" s="43"/>
      <c r="FNM284" s="43"/>
      <c r="FNN284" s="43"/>
      <c r="FNO284" s="43"/>
      <c r="FNP284" s="43"/>
      <c r="FNQ284" s="43"/>
      <c r="FNR284" s="43"/>
      <c r="FNS284" s="43"/>
      <c r="FNT284" s="43"/>
      <c r="FNU284" s="43"/>
      <c r="FNV284" s="43"/>
      <c r="FNW284" s="43"/>
      <c r="FNX284" s="43"/>
      <c r="FNY284" s="43"/>
      <c r="FNZ284" s="43"/>
      <c r="FOA284" s="43"/>
      <c r="FOB284" s="43"/>
      <c r="FOC284" s="43"/>
      <c r="FOD284" s="43"/>
      <c r="FOE284" s="43"/>
      <c r="FOF284" s="43"/>
      <c r="FOG284" s="43"/>
      <c r="FOH284" s="43"/>
      <c r="FOI284" s="43"/>
      <c r="FOJ284" s="43"/>
      <c r="FOK284" s="43"/>
      <c r="FOL284" s="43"/>
      <c r="FOM284" s="43"/>
      <c r="FON284" s="43"/>
      <c r="FOO284" s="43"/>
      <c r="FOP284" s="43"/>
      <c r="FOQ284" s="43"/>
      <c r="FOR284" s="43"/>
      <c r="FOS284" s="43"/>
      <c r="FOT284" s="43"/>
      <c r="FOU284" s="43"/>
      <c r="FOV284" s="43"/>
      <c r="FOW284" s="43"/>
      <c r="FOX284" s="43"/>
      <c r="FOY284" s="43"/>
      <c r="FOZ284" s="43"/>
      <c r="FPA284" s="43"/>
      <c r="FPB284" s="43"/>
      <c r="FPC284" s="43"/>
      <c r="FPD284" s="43"/>
      <c r="FPE284" s="43"/>
      <c r="FPF284" s="43"/>
      <c r="FPG284" s="43"/>
      <c r="FPH284" s="43"/>
      <c r="FPI284" s="43"/>
      <c r="FPJ284" s="43"/>
      <c r="FPK284" s="43"/>
      <c r="FPL284" s="43"/>
      <c r="FPM284" s="43"/>
      <c r="FPN284" s="43"/>
      <c r="FPO284" s="43"/>
      <c r="FPP284" s="43"/>
      <c r="FPQ284" s="43"/>
      <c r="FPR284" s="43"/>
      <c r="FPS284" s="43"/>
      <c r="FPT284" s="43"/>
      <c r="FPU284" s="43"/>
      <c r="FPV284" s="43"/>
      <c r="FPW284" s="43"/>
      <c r="FPX284" s="43"/>
      <c r="FPY284" s="43"/>
      <c r="FPZ284" s="43"/>
      <c r="FQA284" s="43"/>
      <c r="FQB284" s="43"/>
      <c r="FQC284" s="43"/>
      <c r="FQD284" s="43"/>
      <c r="FQE284" s="43"/>
      <c r="FQF284" s="43"/>
      <c r="FQG284" s="43"/>
      <c r="FQH284" s="43"/>
      <c r="FQI284" s="43"/>
      <c r="FQJ284" s="43"/>
      <c r="FQK284" s="43"/>
      <c r="FQL284" s="43"/>
      <c r="FQM284" s="43"/>
      <c r="FQN284" s="43"/>
      <c r="FQO284" s="43"/>
      <c r="FQP284" s="43"/>
      <c r="FQQ284" s="43"/>
      <c r="FQR284" s="43"/>
      <c r="FQS284" s="43"/>
      <c r="FQT284" s="43"/>
      <c r="FQU284" s="43"/>
      <c r="FQV284" s="43"/>
      <c r="FQW284" s="43"/>
      <c r="FQX284" s="43"/>
      <c r="FQY284" s="43"/>
      <c r="FQZ284" s="43"/>
      <c r="FRA284" s="43"/>
      <c r="FRB284" s="43"/>
      <c r="FRC284" s="43"/>
      <c r="FRD284" s="43"/>
      <c r="FRE284" s="43"/>
      <c r="FRF284" s="43"/>
      <c r="FRG284" s="43"/>
      <c r="FRH284" s="43"/>
      <c r="FRI284" s="43"/>
      <c r="FRJ284" s="43"/>
      <c r="FRK284" s="43"/>
      <c r="FRL284" s="43"/>
      <c r="FRM284" s="43"/>
      <c r="FRN284" s="43"/>
      <c r="FRO284" s="43"/>
      <c r="FRP284" s="43"/>
      <c r="FRQ284" s="43"/>
      <c r="FRR284" s="43"/>
      <c r="FRS284" s="43"/>
      <c r="FRT284" s="43"/>
      <c r="FRU284" s="43"/>
      <c r="FRV284" s="43"/>
      <c r="FRW284" s="43"/>
      <c r="FRX284" s="43"/>
      <c r="FRY284" s="43"/>
      <c r="FRZ284" s="43"/>
      <c r="FSA284" s="43"/>
      <c r="FSB284" s="43"/>
      <c r="FSC284" s="43"/>
      <c r="FSD284" s="43"/>
      <c r="FSE284" s="43"/>
      <c r="FSF284" s="43"/>
      <c r="FSG284" s="43"/>
      <c r="FSH284" s="43"/>
      <c r="FSI284" s="43"/>
      <c r="FSJ284" s="43"/>
      <c r="FSK284" s="43"/>
      <c r="FSL284" s="43"/>
      <c r="FSM284" s="43"/>
      <c r="FSN284" s="43"/>
      <c r="FSO284" s="43"/>
      <c r="FSP284" s="43"/>
      <c r="FSQ284" s="43"/>
      <c r="FSR284" s="43"/>
      <c r="FSS284" s="43"/>
      <c r="FST284" s="43"/>
      <c r="FSU284" s="43"/>
      <c r="FSV284" s="43"/>
      <c r="FSW284" s="43"/>
      <c r="FSX284" s="43"/>
      <c r="FSY284" s="43"/>
      <c r="FSZ284" s="43"/>
      <c r="FTA284" s="43"/>
      <c r="FTB284" s="43"/>
      <c r="FTC284" s="43"/>
      <c r="FTD284" s="43"/>
      <c r="FTE284" s="43"/>
      <c r="FTF284" s="43"/>
      <c r="FTG284" s="43"/>
      <c r="FTH284" s="43"/>
      <c r="FTI284" s="43"/>
      <c r="FTJ284" s="43"/>
      <c r="FTK284" s="43"/>
      <c r="FTL284" s="43"/>
      <c r="FTM284" s="43"/>
      <c r="FTN284" s="43"/>
      <c r="FTO284" s="43"/>
      <c r="FTP284" s="43"/>
      <c r="FTQ284" s="43"/>
      <c r="FTR284" s="43"/>
      <c r="FTS284" s="43"/>
      <c r="FTT284" s="43"/>
      <c r="FTU284" s="43"/>
      <c r="FTV284" s="43"/>
      <c r="FTW284" s="43"/>
      <c r="FTX284" s="43"/>
      <c r="FTY284" s="43"/>
      <c r="FTZ284" s="43"/>
      <c r="FUA284" s="43"/>
      <c r="FUB284" s="43"/>
      <c r="FUC284" s="43"/>
      <c r="FUD284" s="43"/>
      <c r="FUE284" s="43"/>
      <c r="FUF284" s="43"/>
      <c r="FUG284" s="43"/>
      <c r="FUH284" s="43"/>
      <c r="FUI284" s="43"/>
      <c r="FUJ284" s="43"/>
      <c r="FUK284" s="43"/>
      <c r="FUL284" s="43"/>
      <c r="FUM284" s="43"/>
      <c r="FUN284" s="43"/>
      <c r="FUO284" s="43"/>
      <c r="FUP284" s="43"/>
      <c r="FUQ284" s="43"/>
      <c r="FUR284" s="43"/>
      <c r="FUS284" s="43"/>
      <c r="FUT284" s="43"/>
      <c r="FUU284" s="43"/>
      <c r="FUV284" s="43"/>
      <c r="FUW284" s="43"/>
      <c r="FUX284" s="43"/>
      <c r="FUY284" s="43"/>
      <c r="FUZ284" s="43"/>
      <c r="FVA284" s="43"/>
      <c r="FVB284" s="43"/>
      <c r="FVC284" s="43"/>
      <c r="FVD284" s="43"/>
      <c r="FVE284" s="43"/>
      <c r="FVF284" s="43"/>
      <c r="FVG284" s="43"/>
      <c r="FVH284" s="43"/>
      <c r="FVI284" s="43"/>
      <c r="FVJ284" s="43"/>
      <c r="FVK284" s="43"/>
      <c r="FVL284" s="43"/>
      <c r="FVM284" s="43"/>
      <c r="FVN284" s="43"/>
      <c r="FVO284" s="43"/>
      <c r="FVP284" s="43"/>
      <c r="FVQ284" s="43"/>
      <c r="FVR284" s="43"/>
      <c r="FVS284" s="43"/>
      <c r="FVT284" s="43"/>
      <c r="FVU284" s="43"/>
      <c r="FVV284" s="43"/>
      <c r="FVW284" s="43"/>
      <c r="FVX284" s="43"/>
      <c r="FVY284" s="43"/>
      <c r="FVZ284" s="43"/>
      <c r="FWA284" s="43"/>
      <c r="FWB284" s="43"/>
      <c r="FWC284" s="43"/>
      <c r="FWD284" s="43"/>
      <c r="FWE284" s="43"/>
      <c r="FWF284" s="43"/>
      <c r="FWG284" s="43"/>
      <c r="FWH284" s="43"/>
      <c r="FWI284" s="43"/>
      <c r="FWJ284" s="43"/>
      <c r="FWK284" s="43"/>
      <c r="FWL284" s="43"/>
      <c r="FWM284" s="43"/>
      <c r="FWN284" s="43"/>
      <c r="FWO284" s="43"/>
      <c r="FWP284" s="43"/>
      <c r="FWQ284" s="43"/>
      <c r="FWR284" s="43"/>
      <c r="FWS284" s="43"/>
      <c r="FWT284" s="43"/>
      <c r="FWU284" s="43"/>
      <c r="FWV284" s="43"/>
      <c r="FWW284" s="43"/>
      <c r="FWX284" s="43"/>
      <c r="FWY284" s="43"/>
      <c r="FWZ284" s="43"/>
      <c r="FXA284" s="43"/>
      <c r="FXB284" s="43"/>
      <c r="FXC284" s="43"/>
      <c r="FXD284" s="43"/>
      <c r="FXE284" s="43"/>
      <c r="FXF284" s="43"/>
      <c r="FXG284" s="43"/>
      <c r="FXH284" s="43"/>
      <c r="FXI284" s="43"/>
      <c r="FXJ284" s="43"/>
      <c r="FXK284" s="43"/>
      <c r="FXL284" s="43"/>
      <c r="FXM284" s="43"/>
      <c r="FXN284" s="43"/>
      <c r="FXO284" s="43"/>
      <c r="FXP284" s="43"/>
      <c r="FXQ284" s="43"/>
      <c r="FXR284" s="43"/>
      <c r="FXS284" s="43"/>
      <c r="FXT284" s="43"/>
      <c r="FXU284" s="43"/>
      <c r="FXV284" s="43"/>
      <c r="FXW284" s="43"/>
      <c r="FXX284" s="43"/>
      <c r="FXY284" s="43"/>
      <c r="FXZ284" s="43"/>
      <c r="FYA284" s="43"/>
      <c r="FYB284" s="43"/>
      <c r="FYC284" s="43"/>
      <c r="FYD284" s="43"/>
      <c r="FYE284" s="43"/>
      <c r="FYF284" s="43"/>
      <c r="FYG284" s="43"/>
      <c r="FYH284" s="43"/>
      <c r="FYI284" s="43"/>
      <c r="FYJ284" s="43"/>
      <c r="FYK284" s="43"/>
      <c r="FYL284" s="43"/>
      <c r="FYM284" s="43"/>
      <c r="FYN284" s="43"/>
      <c r="FYO284" s="43"/>
      <c r="FYP284" s="43"/>
      <c r="FYQ284" s="43"/>
      <c r="FYR284" s="43"/>
      <c r="FYS284" s="43"/>
      <c r="FYT284" s="43"/>
      <c r="FYU284" s="43"/>
      <c r="FYV284" s="43"/>
      <c r="FYW284" s="43"/>
      <c r="FYX284" s="43"/>
      <c r="FYY284" s="43"/>
      <c r="FYZ284" s="43"/>
      <c r="FZA284" s="43"/>
      <c r="FZB284" s="43"/>
      <c r="FZC284" s="43"/>
      <c r="FZD284" s="43"/>
      <c r="FZE284" s="43"/>
      <c r="FZF284" s="43"/>
      <c r="FZG284" s="43"/>
      <c r="FZH284" s="43"/>
      <c r="FZI284" s="43"/>
      <c r="FZJ284" s="43"/>
      <c r="FZK284" s="43"/>
      <c r="FZL284" s="43"/>
      <c r="FZM284" s="43"/>
      <c r="FZN284" s="43"/>
      <c r="FZO284" s="43"/>
      <c r="FZP284" s="43"/>
      <c r="FZQ284" s="43"/>
      <c r="FZR284" s="43"/>
      <c r="FZS284" s="43"/>
      <c r="FZT284" s="43"/>
      <c r="FZU284" s="43"/>
      <c r="FZV284" s="43"/>
      <c r="FZW284" s="43"/>
      <c r="FZX284" s="43"/>
      <c r="FZY284" s="43"/>
      <c r="FZZ284" s="43"/>
      <c r="GAA284" s="43"/>
      <c r="GAB284" s="43"/>
      <c r="GAC284" s="43"/>
      <c r="GAD284" s="43"/>
      <c r="GAE284" s="43"/>
      <c r="GAF284" s="43"/>
      <c r="GAG284" s="43"/>
      <c r="GAH284" s="43"/>
      <c r="GAI284" s="43"/>
      <c r="GAJ284" s="43"/>
      <c r="GAK284" s="43"/>
      <c r="GAL284" s="43"/>
      <c r="GAM284" s="43"/>
      <c r="GAN284" s="43"/>
      <c r="GAO284" s="43"/>
      <c r="GAP284" s="43"/>
      <c r="GAQ284" s="43"/>
      <c r="GAR284" s="43"/>
      <c r="GAS284" s="43"/>
      <c r="GAT284" s="43"/>
      <c r="GAU284" s="43"/>
      <c r="GAV284" s="43"/>
      <c r="GAW284" s="43"/>
      <c r="GAX284" s="43"/>
      <c r="GAY284" s="43"/>
      <c r="GAZ284" s="43"/>
      <c r="GBA284" s="43"/>
      <c r="GBB284" s="43"/>
      <c r="GBC284" s="43"/>
      <c r="GBD284" s="43"/>
      <c r="GBE284" s="43"/>
      <c r="GBF284" s="43"/>
      <c r="GBG284" s="43"/>
      <c r="GBH284" s="43"/>
      <c r="GBI284" s="43"/>
      <c r="GBJ284" s="43"/>
      <c r="GBK284" s="43"/>
      <c r="GBL284" s="43"/>
      <c r="GBM284" s="43"/>
      <c r="GBN284" s="43"/>
      <c r="GBO284" s="43"/>
      <c r="GBP284" s="43"/>
      <c r="GBQ284" s="43"/>
      <c r="GBR284" s="43"/>
      <c r="GBS284" s="43"/>
      <c r="GBT284" s="43"/>
      <c r="GBU284" s="43"/>
      <c r="GBV284" s="43"/>
      <c r="GBW284" s="43"/>
      <c r="GBX284" s="43"/>
      <c r="GBY284" s="43"/>
      <c r="GBZ284" s="43"/>
      <c r="GCA284" s="43"/>
      <c r="GCB284" s="43"/>
      <c r="GCC284" s="43"/>
      <c r="GCD284" s="43"/>
      <c r="GCE284" s="43"/>
      <c r="GCF284" s="43"/>
      <c r="GCG284" s="43"/>
      <c r="GCH284" s="43"/>
      <c r="GCI284" s="43"/>
      <c r="GCJ284" s="43"/>
      <c r="GCK284" s="43"/>
      <c r="GCL284" s="43"/>
      <c r="GCM284" s="43"/>
      <c r="GCN284" s="43"/>
      <c r="GCO284" s="43"/>
      <c r="GCP284" s="43"/>
      <c r="GCQ284" s="43"/>
      <c r="GCR284" s="43"/>
      <c r="GCS284" s="43"/>
      <c r="GCT284" s="43"/>
      <c r="GCU284" s="43"/>
      <c r="GCV284" s="43"/>
      <c r="GCW284" s="43"/>
      <c r="GCX284" s="43"/>
      <c r="GCY284" s="43"/>
      <c r="GCZ284" s="43"/>
      <c r="GDA284" s="43"/>
      <c r="GDB284" s="43"/>
      <c r="GDC284" s="43"/>
      <c r="GDD284" s="43"/>
      <c r="GDE284" s="43"/>
      <c r="GDF284" s="43"/>
      <c r="GDG284" s="43"/>
      <c r="GDH284" s="43"/>
      <c r="GDI284" s="43"/>
      <c r="GDJ284" s="43"/>
      <c r="GDK284" s="43"/>
      <c r="GDL284" s="43"/>
      <c r="GDM284" s="43"/>
      <c r="GDN284" s="43"/>
      <c r="GDO284" s="43"/>
      <c r="GDP284" s="43"/>
      <c r="GDQ284" s="43"/>
      <c r="GDR284" s="43"/>
      <c r="GDS284" s="43"/>
      <c r="GDT284" s="43"/>
      <c r="GDU284" s="43"/>
      <c r="GDV284" s="43"/>
      <c r="GDW284" s="43"/>
      <c r="GDX284" s="43"/>
      <c r="GDY284" s="43"/>
      <c r="GDZ284" s="43"/>
      <c r="GEA284" s="43"/>
      <c r="GEB284" s="43"/>
      <c r="GEC284" s="43"/>
      <c r="GED284" s="43"/>
      <c r="GEE284" s="43"/>
      <c r="GEF284" s="43"/>
      <c r="GEG284" s="43"/>
      <c r="GEH284" s="43"/>
      <c r="GEI284" s="43"/>
      <c r="GEJ284" s="43"/>
      <c r="GEK284" s="43"/>
      <c r="GEL284" s="43"/>
      <c r="GEM284" s="43"/>
      <c r="GEN284" s="43"/>
      <c r="GEO284" s="43"/>
      <c r="GEP284" s="43"/>
      <c r="GEQ284" s="43"/>
      <c r="GER284" s="43"/>
      <c r="GES284" s="43"/>
      <c r="GET284" s="43"/>
      <c r="GEU284" s="43"/>
      <c r="GEV284" s="43"/>
      <c r="GEW284" s="43"/>
      <c r="GEX284" s="43"/>
      <c r="GEY284" s="43"/>
      <c r="GEZ284" s="43"/>
      <c r="GFA284" s="43"/>
      <c r="GFB284" s="43"/>
      <c r="GFC284" s="43"/>
      <c r="GFD284" s="43"/>
      <c r="GFE284" s="43"/>
      <c r="GFF284" s="43"/>
      <c r="GFG284" s="43"/>
      <c r="GFH284" s="43"/>
      <c r="GFI284" s="43"/>
      <c r="GFJ284" s="43"/>
      <c r="GFK284" s="43"/>
      <c r="GFL284" s="43"/>
      <c r="GFM284" s="43"/>
      <c r="GFN284" s="43"/>
      <c r="GFO284" s="43"/>
      <c r="GFP284" s="43"/>
      <c r="GFQ284" s="43"/>
      <c r="GFR284" s="43"/>
      <c r="GFS284" s="43"/>
      <c r="GFT284" s="43"/>
      <c r="GFU284" s="43"/>
      <c r="GFV284" s="43"/>
      <c r="GFW284" s="43"/>
      <c r="GFX284" s="43"/>
      <c r="GFY284" s="43"/>
      <c r="GFZ284" s="43"/>
      <c r="GGA284" s="43"/>
      <c r="GGB284" s="43"/>
      <c r="GGC284" s="43"/>
      <c r="GGD284" s="43"/>
      <c r="GGE284" s="43"/>
      <c r="GGF284" s="43"/>
      <c r="GGG284" s="43"/>
      <c r="GGH284" s="43"/>
      <c r="GGI284" s="43"/>
      <c r="GGJ284" s="43"/>
      <c r="GGK284" s="43"/>
      <c r="GGL284" s="43"/>
      <c r="GGM284" s="43"/>
      <c r="GGN284" s="43"/>
      <c r="GGO284" s="43"/>
      <c r="GGP284" s="43"/>
      <c r="GGQ284" s="43"/>
      <c r="GGR284" s="43"/>
      <c r="GGS284" s="43"/>
      <c r="GGT284" s="43"/>
      <c r="GGU284" s="43"/>
      <c r="GGV284" s="43"/>
      <c r="GGW284" s="43"/>
      <c r="GGX284" s="43"/>
      <c r="GGY284" s="43"/>
      <c r="GGZ284" s="43"/>
      <c r="GHA284" s="43"/>
      <c r="GHB284" s="43"/>
      <c r="GHC284" s="43"/>
      <c r="GHD284" s="43"/>
      <c r="GHE284" s="43"/>
      <c r="GHF284" s="43"/>
      <c r="GHG284" s="43"/>
      <c r="GHH284" s="43"/>
      <c r="GHI284" s="43"/>
      <c r="GHJ284" s="43"/>
      <c r="GHK284" s="43"/>
      <c r="GHL284" s="43"/>
      <c r="GHM284" s="43"/>
      <c r="GHN284" s="43"/>
      <c r="GHO284" s="43"/>
      <c r="GHP284" s="43"/>
      <c r="GHQ284" s="43"/>
      <c r="GHR284" s="43"/>
      <c r="GHS284" s="43"/>
      <c r="GHT284" s="43"/>
      <c r="GHU284" s="43"/>
      <c r="GHV284" s="43"/>
      <c r="GHW284" s="43"/>
      <c r="GHX284" s="43"/>
      <c r="GHY284" s="43"/>
      <c r="GHZ284" s="43"/>
      <c r="GIA284" s="43"/>
      <c r="GIB284" s="43"/>
      <c r="GIC284" s="43"/>
      <c r="GID284" s="43"/>
      <c r="GIE284" s="43"/>
      <c r="GIF284" s="43"/>
      <c r="GIG284" s="43"/>
      <c r="GIH284" s="43"/>
      <c r="GII284" s="43"/>
      <c r="GIJ284" s="43"/>
      <c r="GIK284" s="43"/>
      <c r="GIL284" s="43"/>
      <c r="GIM284" s="43"/>
      <c r="GIN284" s="43"/>
      <c r="GIO284" s="43"/>
      <c r="GIP284" s="43"/>
      <c r="GIQ284" s="43"/>
      <c r="GIR284" s="43"/>
      <c r="GIS284" s="43"/>
      <c r="GIT284" s="43"/>
      <c r="GIU284" s="43"/>
      <c r="GIV284" s="43"/>
      <c r="GIW284" s="43"/>
      <c r="GIX284" s="43"/>
      <c r="GIY284" s="43"/>
      <c r="GIZ284" s="43"/>
      <c r="GJA284" s="43"/>
      <c r="GJB284" s="43"/>
      <c r="GJC284" s="43"/>
      <c r="GJD284" s="43"/>
      <c r="GJE284" s="43"/>
      <c r="GJF284" s="43"/>
      <c r="GJG284" s="43"/>
      <c r="GJH284" s="43"/>
      <c r="GJI284" s="43"/>
      <c r="GJJ284" s="43"/>
      <c r="GJK284" s="43"/>
      <c r="GJL284" s="43"/>
      <c r="GJM284" s="43"/>
      <c r="GJN284" s="43"/>
      <c r="GJO284" s="43"/>
      <c r="GJP284" s="43"/>
      <c r="GJQ284" s="43"/>
      <c r="GJR284" s="43"/>
      <c r="GJS284" s="43"/>
      <c r="GJT284" s="43"/>
      <c r="GJU284" s="43"/>
      <c r="GJV284" s="43"/>
      <c r="GJW284" s="43"/>
      <c r="GJX284" s="43"/>
      <c r="GJY284" s="43"/>
      <c r="GJZ284" s="43"/>
      <c r="GKA284" s="43"/>
      <c r="GKB284" s="43"/>
      <c r="GKC284" s="43"/>
      <c r="GKD284" s="43"/>
      <c r="GKE284" s="43"/>
      <c r="GKF284" s="43"/>
      <c r="GKG284" s="43"/>
      <c r="GKH284" s="43"/>
      <c r="GKI284" s="43"/>
      <c r="GKJ284" s="43"/>
      <c r="GKK284" s="43"/>
      <c r="GKL284" s="43"/>
      <c r="GKM284" s="43"/>
      <c r="GKN284" s="43"/>
      <c r="GKO284" s="43"/>
      <c r="GKP284" s="43"/>
      <c r="GKQ284" s="43"/>
      <c r="GKR284" s="43"/>
      <c r="GKS284" s="43"/>
      <c r="GKT284" s="43"/>
      <c r="GKU284" s="43"/>
      <c r="GKV284" s="43"/>
      <c r="GKW284" s="43"/>
      <c r="GKX284" s="43"/>
      <c r="GKY284" s="43"/>
      <c r="GKZ284" s="43"/>
      <c r="GLA284" s="43"/>
      <c r="GLB284" s="43"/>
      <c r="GLC284" s="43"/>
      <c r="GLD284" s="43"/>
      <c r="GLE284" s="43"/>
      <c r="GLF284" s="43"/>
      <c r="GLG284" s="43"/>
      <c r="GLH284" s="43"/>
      <c r="GLI284" s="43"/>
      <c r="GLJ284" s="43"/>
      <c r="GLK284" s="43"/>
      <c r="GLL284" s="43"/>
      <c r="GLM284" s="43"/>
      <c r="GLN284" s="43"/>
      <c r="GLO284" s="43"/>
      <c r="GLP284" s="43"/>
      <c r="GLQ284" s="43"/>
      <c r="GLR284" s="43"/>
      <c r="GLS284" s="43"/>
      <c r="GLT284" s="43"/>
      <c r="GLU284" s="43"/>
      <c r="GLV284" s="43"/>
      <c r="GLW284" s="43"/>
      <c r="GLX284" s="43"/>
      <c r="GLY284" s="43"/>
      <c r="GLZ284" s="43"/>
      <c r="GMA284" s="43"/>
      <c r="GMB284" s="43"/>
      <c r="GMC284" s="43"/>
      <c r="GMD284" s="43"/>
      <c r="GME284" s="43"/>
      <c r="GMF284" s="43"/>
      <c r="GMG284" s="43"/>
      <c r="GMH284" s="43"/>
      <c r="GMI284" s="43"/>
      <c r="GMJ284" s="43"/>
      <c r="GMK284" s="43"/>
      <c r="GML284" s="43"/>
      <c r="GMM284" s="43"/>
      <c r="GMN284" s="43"/>
      <c r="GMO284" s="43"/>
      <c r="GMP284" s="43"/>
      <c r="GMQ284" s="43"/>
      <c r="GMR284" s="43"/>
      <c r="GMS284" s="43"/>
      <c r="GMT284" s="43"/>
      <c r="GMU284" s="43"/>
      <c r="GMV284" s="43"/>
      <c r="GMW284" s="43"/>
      <c r="GMX284" s="43"/>
      <c r="GMY284" s="43"/>
      <c r="GMZ284" s="43"/>
      <c r="GNA284" s="43"/>
      <c r="GNB284" s="43"/>
      <c r="GNC284" s="43"/>
      <c r="GND284" s="43"/>
      <c r="GNE284" s="43"/>
      <c r="GNF284" s="43"/>
      <c r="GNG284" s="43"/>
      <c r="GNH284" s="43"/>
      <c r="GNI284" s="43"/>
      <c r="GNJ284" s="43"/>
      <c r="GNK284" s="43"/>
      <c r="GNL284" s="43"/>
      <c r="GNM284" s="43"/>
      <c r="GNN284" s="43"/>
      <c r="GNO284" s="43"/>
      <c r="GNP284" s="43"/>
      <c r="GNQ284" s="43"/>
      <c r="GNR284" s="43"/>
      <c r="GNS284" s="43"/>
      <c r="GNT284" s="43"/>
      <c r="GNU284" s="43"/>
      <c r="GNV284" s="43"/>
      <c r="GNW284" s="43"/>
      <c r="GNX284" s="43"/>
      <c r="GNY284" s="43"/>
      <c r="GNZ284" s="43"/>
      <c r="GOA284" s="43"/>
      <c r="GOB284" s="43"/>
      <c r="GOC284" s="43"/>
      <c r="GOD284" s="43"/>
      <c r="GOE284" s="43"/>
      <c r="GOF284" s="43"/>
      <c r="GOG284" s="43"/>
      <c r="GOH284" s="43"/>
      <c r="GOI284" s="43"/>
      <c r="GOJ284" s="43"/>
      <c r="GOK284" s="43"/>
      <c r="GOL284" s="43"/>
      <c r="GOM284" s="43"/>
      <c r="GON284" s="43"/>
      <c r="GOO284" s="43"/>
      <c r="GOP284" s="43"/>
      <c r="GOQ284" s="43"/>
      <c r="GOR284" s="43"/>
      <c r="GOS284" s="43"/>
      <c r="GOT284" s="43"/>
      <c r="GOU284" s="43"/>
      <c r="GOV284" s="43"/>
      <c r="GOW284" s="43"/>
      <c r="GOX284" s="43"/>
      <c r="GOY284" s="43"/>
      <c r="GOZ284" s="43"/>
      <c r="GPA284" s="43"/>
      <c r="GPB284" s="43"/>
      <c r="GPC284" s="43"/>
      <c r="GPD284" s="43"/>
      <c r="GPE284" s="43"/>
      <c r="GPF284" s="43"/>
      <c r="GPG284" s="43"/>
      <c r="GPH284" s="43"/>
      <c r="GPI284" s="43"/>
      <c r="GPJ284" s="43"/>
      <c r="GPK284" s="43"/>
      <c r="GPL284" s="43"/>
      <c r="GPM284" s="43"/>
      <c r="GPN284" s="43"/>
      <c r="GPO284" s="43"/>
      <c r="GPP284" s="43"/>
      <c r="GPQ284" s="43"/>
      <c r="GPR284" s="43"/>
      <c r="GPS284" s="43"/>
      <c r="GPT284" s="43"/>
      <c r="GPU284" s="43"/>
      <c r="GPV284" s="43"/>
      <c r="GPW284" s="43"/>
      <c r="GPX284" s="43"/>
      <c r="GPY284" s="43"/>
      <c r="GPZ284" s="43"/>
      <c r="GQA284" s="43"/>
      <c r="GQB284" s="43"/>
      <c r="GQC284" s="43"/>
      <c r="GQD284" s="43"/>
      <c r="GQE284" s="43"/>
      <c r="GQF284" s="43"/>
      <c r="GQG284" s="43"/>
      <c r="GQH284" s="43"/>
      <c r="GQI284" s="43"/>
      <c r="GQJ284" s="43"/>
      <c r="GQK284" s="43"/>
      <c r="GQL284" s="43"/>
      <c r="GQM284" s="43"/>
      <c r="GQN284" s="43"/>
      <c r="GQO284" s="43"/>
      <c r="GQP284" s="43"/>
      <c r="GQQ284" s="43"/>
      <c r="GQR284" s="43"/>
      <c r="GQS284" s="43"/>
      <c r="GQT284" s="43"/>
      <c r="GQU284" s="43"/>
      <c r="GQV284" s="43"/>
      <c r="GQW284" s="43"/>
      <c r="GQX284" s="43"/>
      <c r="GQY284" s="43"/>
      <c r="GQZ284" s="43"/>
      <c r="GRA284" s="43"/>
      <c r="GRB284" s="43"/>
      <c r="GRC284" s="43"/>
      <c r="GRD284" s="43"/>
      <c r="GRE284" s="43"/>
      <c r="GRF284" s="43"/>
      <c r="GRG284" s="43"/>
      <c r="GRH284" s="43"/>
      <c r="GRI284" s="43"/>
      <c r="GRJ284" s="43"/>
      <c r="GRK284" s="43"/>
      <c r="GRL284" s="43"/>
      <c r="GRM284" s="43"/>
      <c r="GRN284" s="43"/>
      <c r="GRO284" s="43"/>
      <c r="GRP284" s="43"/>
      <c r="GRQ284" s="43"/>
      <c r="GRR284" s="43"/>
      <c r="GRS284" s="43"/>
      <c r="GRT284" s="43"/>
      <c r="GRU284" s="43"/>
      <c r="GRV284" s="43"/>
      <c r="GRW284" s="43"/>
      <c r="GRX284" s="43"/>
      <c r="GRY284" s="43"/>
      <c r="GRZ284" s="43"/>
      <c r="GSA284" s="43"/>
      <c r="GSB284" s="43"/>
      <c r="GSC284" s="43"/>
      <c r="GSD284" s="43"/>
      <c r="GSE284" s="43"/>
      <c r="GSF284" s="43"/>
      <c r="GSG284" s="43"/>
      <c r="GSH284" s="43"/>
      <c r="GSI284" s="43"/>
      <c r="GSJ284" s="43"/>
      <c r="GSK284" s="43"/>
      <c r="GSL284" s="43"/>
      <c r="GSM284" s="43"/>
      <c r="GSN284" s="43"/>
      <c r="GSO284" s="43"/>
      <c r="GSP284" s="43"/>
      <c r="GSQ284" s="43"/>
      <c r="GSR284" s="43"/>
      <c r="GSS284" s="43"/>
      <c r="GST284" s="43"/>
      <c r="GSU284" s="43"/>
      <c r="GSV284" s="43"/>
      <c r="GSW284" s="43"/>
      <c r="GSX284" s="43"/>
      <c r="GSY284" s="43"/>
      <c r="GSZ284" s="43"/>
      <c r="GTA284" s="43"/>
      <c r="GTB284" s="43"/>
      <c r="GTC284" s="43"/>
      <c r="GTD284" s="43"/>
      <c r="GTE284" s="43"/>
      <c r="GTF284" s="43"/>
      <c r="GTG284" s="43"/>
      <c r="GTH284" s="43"/>
      <c r="GTI284" s="43"/>
      <c r="GTJ284" s="43"/>
      <c r="GTK284" s="43"/>
      <c r="GTL284" s="43"/>
      <c r="GTM284" s="43"/>
      <c r="GTN284" s="43"/>
      <c r="GTO284" s="43"/>
      <c r="GTP284" s="43"/>
      <c r="GTQ284" s="43"/>
      <c r="GTR284" s="43"/>
      <c r="GTS284" s="43"/>
      <c r="GTT284" s="43"/>
      <c r="GTU284" s="43"/>
      <c r="GTV284" s="43"/>
      <c r="GTW284" s="43"/>
      <c r="GTX284" s="43"/>
      <c r="GTY284" s="43"/>
      <c r="GTZ284" s="43"/>
      <c r="GUA284" s="43"/>
      <c r="GUB284" s="43"/>
      <c r="GUC284" s="43"/>
      <c r="GUD284" s="43"/>
      <c r="GUE284" s="43"/>
      <c r="GUF284" s="43"/>
      <c r="GUG284" s="43"/>
      <c r="GUH284" s="43"/>
      <c r="GUI284" s="43"/>
      <c r="GUJ284" s="43"/>
      <c r="GUK284" s="43"/>
      <c r="GUL284" s="43"/>
      <c r="GUM284" s="43"/>
      <c r="GUN284" s="43"/>
      <c r="GUO284" s="43"/>
      <c r="GUP284" s="43"/>
      <c r="GUQ284" s="43"/>
      <c r="GUR284" s="43"/>
      <c r="GUS284" s="43"/>
      <c r="GUT284" s="43"/>
      <c r="GUU284" s="43"/>
      <c r="GUV284" s="43"/>
      <c r="GUW284" s="43"/>
      <c r="GUX284" s="43"/>
      <c r="GUY284" s="43"/>
      <c r="GUZ284" s="43"/>
      <c r="GVA284" s="43"/>
      <c r="GVB284" s="43"/>
      <c r="GVC284" s="43"/>
      <c r="GVD284" s="43"/>
      <c r="GVE284" s="43"/>
      <c r="GVF284" s="43"/>
      <c r="GVG284" s="43"/>
      <c r="GVH284" s="43"/>
      <c r="GVI284" s="43"/>
      <c r="GVJ284" s="43"/>
      <c r="GVK284" s="43"/>
      <c r="GVL284" s="43"/>
      <c r="GVM284" s="43"/>
      <c r="GVN284" s="43"/>
      <c r="GVO284" s="43"/>
      <c r="GVP284" s="43"/>
      <c r="GVQ284" s="43"/>
      <c r="GVR284" s="43"/>
      <c r="GVS284" s="43"/>
      <c r="GVT284" s="43"/>
      <c r="GVU284" s="43"/>
      <c r="GVV284" s="43"/>
      <c r="GVW284" s="43"/>
      <c r="GVX284" s="43"/>
      <c r="GVY284" s="43"/>
      <c r="GVZ284" s="43"/>
      <c r="GWA284" s="43"/>
      <c r="GWB284" s="43"/>
      <c r="GWC284" s="43"/>
      <c r="GWD284" s="43"/>
      <c r="GWE284" s="43"/>
      <c r="GWF284" s="43"/>
      <c r="GWG284" s="43"/>
      <c r="GWH284" s="43"/>
      <c r="GWI284" s="43"/>
      <c r="GWJ284" s="43"/>
      <c r="GWK284" s="43"/>
      <c r="GWL284" s="43"/>
      <c r="GWM284" s="43"/>
      <c r="GWN284" s="43"/>
      <c r="GWO284" s="43"/>
      <c r="GWP284" s="43"/>
      <c r="GWQ284" s="43"/>
      <c r="GWR284" s="43"/>
      <c r="GWS284" s="43"/>
      <c r="GWT284" s="43"/>
      <c r="GWU284" s="43"/>
      <c r="GWV284" s="43"/>
      <c r="GWW284" s="43"/>
      <c r="GWX284" s="43"/>
      <c r="GWY284" s="43"/>
      <c r="GWZ284" s="43"/>
      <c r="GXA284" s="43"/>
      <c r="GXB284" s="43"/>
      <c r="GXC284" s="43"/>
      <c r="GXD284" s="43"/>
      <c r="GXE284" s="43"/>
      <c r="GXF284" s="43"/>
      <c r="GXG284" s="43"/>
      <c r="GXH284" s="43"/>
      <c r="GXI284" s="43"/>
      <c r="GXJ284" s="43"/>
      <c r="GXK284" s="43"/>
      <c r="GXL284" s="43"/>
      <c r="GXM284" s="43"/>
      <c r="GXN284" s="43"/>
      <c r="GXO284" s="43"/>
      <c r="GXP284" s="43"/>
      <c r="GXQ284" s="43"/>
      <c r="GXR284" s="43"/>
      <c r="GXS284" s="43"/>
      <c r="GXT284" s="43"/>
      <c r="GXU284" s="43"/>
      <c r="GXV284" s="43"/>
      <c r="GXW284" s="43"/>
      <c r="GXX284" s="43"/>
      <c r="GXY284" s="43"/>
      <c r="GXZ284" s="43"/>
      <c r="GYA284" s="43"/>
      <c r="GYB284" s="43"/>
      <c r="GYC284" s="43"/>
      <c r="GYD284" s="43"/>
      <c r="GYE284" s="43"/>
      <c r="GYF284" s="43"/>
      <c r="GYG284" s="43"/>
      <c r="GYH284" s="43"/>
      <c r="GYI284" s="43"/>
      <c r="GYJ284" s="43"/>
      <c r="GYK284" s="43"/>
      <c r="GYL284" s="43"/>
      <c r="GYM284" s="43"/>
      <c r="GYN284" s="43"/>
      <c r="GYO284" s="43"/>
      <c r="GYP284" s="43"/>
      <c r="GYQ284" s="43"/>
      <c r="GYR284" s="43"/>
      <c r="GYS284" s="43"/>
      <c r="GYT284" s="43"/>
      <c r="GYU284" s="43"/>
      <c r="GYV284" s="43"/>
      <c r="GYW284" s="43"/>
      <c r="GYX284" s="43"/>
      <c r="GYY284" s="43"/>
      <c r="GYZ284" s="43"/>
      <c r="GZA284" s="43"/>
      <c r="GZB284" s="43"/>
      <c r="GZC284" s="43"/>
      <c r="GZD284" s="43"/>
      <c r="GZE284" s="43"/>
      <c r="GZF284" s="43"/>
      <c r="GZG284" s="43"/>
      <c r="GZH284" s="43"/>
      <c r="GZI284" s="43"/>
      <c r="GZJ284" s="43"/>
      <c r="GZK284" s="43"/>
      <c r="GZL284" s="43"/>
      <c r="GZM284" s="43"/>
      <c r="GZN284" s="43"/>
      <c r="GZO284" s="43"/>
      <c r="GZP284" s="43"/>
      <c r="GZQ284" s="43"/>
      <c r="GZR284" s="43"/>
      <c r="GZS284" s="43"/>
      <c r="GZT284" s="43"/>
      <c r="GZU284" s="43"/>
      <c r="GZV284" s="43"/>
      <c r="GZW284" s="43"/>
      <c r="GZX284" s="43"/>
      <c r="GZY284" s="43"/>
      <c r="GZZ284" s="43"/>
      <c r="HAA284" s="43"/>
      <c r="HAB284" s="43"/>
      <c r="HAC284" s="43"/>
      <c r="HAD284" s="43"/>
      <c r="HAE284" s="43"/>
      <c r="HAF284" s="43"/>
      <c r="HAG284" s="43"/>
      <c r="HAH284" s="43"/>
      <c r="HAI284" s="43"/>
      <c r="HAJ284" s="43"/>
      <c r="HAK284" s="43"/>
      <c r="HAL284" s="43"/>
      <c r="HAM284" s="43"/>
      <c r="HAN284" s="43"/>
      <c r="HAO284" s="43"/>
      <c r="HAP284" s="43"/>
      <c r="HAQ284" s="43"/>
      <c r="HAR284" s="43"/>
      <c r="HAS284" s="43"/>
      <c r="HAT284" s="43"/>
      <c r="HAU284" s="43"/>
      <c r="HAV284" s="43"/>
      <c r="HAW284" s="43"/>
      <c r="HAX284" s="43"/>
      <c r="HAY284" s="43"/>
      <c r="HAZ284" s="43"/>
      <c r="HBA284" s="43"/>
      <c r="HBB284" s="43"/>
      <c r="HBC284" s="43"/>
      <c r="HBD284" s="43"/>
      <c r="HBE284" s="43"/>
      <c r="HBF284" s="43"/>
      <c r="HBG284" s="43"/>
      <c r="HBH284" s="43"/>
      <c r="HBI284" s="43"/>
      <c r="HBJ284" s="43"/>
      <c r="HBK284" s="43"/>
      <c r="HBL284" s="43"/>
      <c r="HBM284" s="43"/>
      <c r="HBN284" s="43"/>
      <c r="HBO284" s="43"/>
      <c r="HBP284" s="43"/>
      <c r="HBQ284" s="43"/>
      <c r="HBR284" s="43"/>
      <c r="HBS284" s="43"/>
      <c r="HBT284" s="43"/>
      <c r="HBU284" s="43"/>
      <c r="HBV284" s="43"/>
      <c r="HBW284" s="43"/>
      <c r="HBX284" s="43"/>
      <c r="HBY284" s="43"/>
      <c r="HBZ284" s="43"/>
      <c r="HCA284" s="43"/>
      <c r="HCB284" s="43"/>
      <c r="HCC284" s="43"/>
      <c r="HCD284" s="43"/>
      <c r="HCE284" s="43"/>
      <c r="HCF284" s="43"/>
      <c r="HCG284" s="43"/>
      <c r="HCH284" s="43"/>
      <c r="HCI284" s="43"/>
      <c r="HCJ284" s="43"/>
      <c r="HCK284" s="43"/>
      <c r="HCL284" s="43"/>
      <c r="HCM284" s="43"/>
      <c r="HCN284" s="43"/>
      <c r="HCO284" s="43"/>
      <c r="HCP284" s="43"/>
      <c r="HCQ284" s="43"/>
      <c r="HCR284" s="43"/>
      <c r="HCS284" s="43"/>
      <c r="HCT284" s="43"/>
      <c r="HCU284" s="43"/>
      <c r="HCV284" s="43"/>
      <c r="HCW284" s="43"/>
      <c r="HCX284" s="43"/>
      <c r="HCY284" s="43"/>
      <c r="HCZ284" s="43"/>
      <c r="HDA284" s="43"/>
      <c r="HDB284" s="43"/>
      <c r="HDC284" s="43"/>
      <c r="HDD284" s="43"/>
      <c r="HDE284" s="43"/>
      <c r="HDF284" s="43"/>
      <c r="HDG284" s="43"/>
      <c r="HDH284" s="43"/>
      <c r="HDI284" s="43"/>
      <c r="HDJ284" s="43"/>
      <c r="HDK284" s="43"/>
      <c r="HDL284" s="43"/>
      <c r="HDM284" s="43"/>
      <c r="HDN284" s="43"/>
      <c r="HDO284" s="43"/>
      <c r="HDP284" s="43"/>
      <c r="HDQ284" s="43"/>
      <c r="HDR284" s="43"/>
      <c r="HDS284" s="43"/>
      <c r="HDT284" s="43"/>
      <c r="HDU284" s="43"/>
      <c r="HDV284" s="43"/>
      <c r="HDW284" s="43"/>
      <c r="HDX284" s="43"/>
      <c r="HDY284" s="43"/>
      <c r="HDZ284" s="43"/>
      <c r="HEA284" s="43"/>
      <c r="HEB284" s="43"/>
      <c r="HEC284" s="43"/>
      <c r="HED284" s="43"/>
      <c r="HEE284" s="43"/>
      <c r="HEF284" s="43"/>
      <c r="HEG284" s="43"/>
      <c r="HEH284" s="43"/>
      <c r="HEI284" s="43"/>
      <c r="HEJ284" s="43"/>
      <c r="HEK284" s="43"/>
      <c r="HEL284" s="43"/>
      <c r="HEM284" s="43"/>
      <c r="HEN284" s="43"/>
      <c r="HEO284" s="43"/>
      <c r="HEP284" s="43"/>
      <c r="HEQ284" s="43"/>
      <c r="HER284" s="43"/>
      <c r="HES284" s="43"/>
      <c r="HET284" s="43"/>
      <c r="HEU284" s="43"/>
      <c r="HEV284" s="43"/>
      <c r="HEW284" s="43"/>
      <c r="HEX284" s="43"/>
      <c r="HEY284" s="43"/>
      <c r="HEZ284" s="43"/>
      <c r="HFA284" s="43"/>
      <c r="HFB284" s="43"/>
      <c r="HFC284" s="43"/>
      <c r="HFD284" s="43"/>
      <c r="HFE284" s="43"/>
      <c r="HFF284" s="43"/>
      <c r="HFG284" s="43"/>
      <c r="HFH284" s="43"/>
      <c r="HFI284" s="43"/>
      <c r="HFJ284" s="43"/>
      <c r="HFK284" s="43"/>
      <c r="HFL284" s="43"/>
      <c r="HFM284" s="43"/>
      <c r="HFN284" s="43"/>
      <c r="HFO284" s="43"/>
      <c r="HFP284" s="43"/>
      <c r="HFQ284" s="43"/>
      <c r="HFR284" s="43"/>
      <c r="HFS284" s="43"/>
      <c r="HFT284" s="43"/>
      <c r="HFU284" s="43"/>
      <c r="HFV284" s="43"/>
      <c r="HFW284" s="43"/>
      <c r="HFX284" s="43"/>
      <c r="HFY284" s="43"/>
      <c r="HFZ284" s="43"/>
      <c r="HGA284" s="43"/>
      <c r="HGB284" s="43"/>
      <c r="HGC284" s="43"/>
      <c r="HGD284" s="43"/>
      <c r="HGE284" s="43"/>
      <c r="HGF284" s="43"/>
      <c r="HGG284" s="43"/>
      <c r="HGH284" s="43"/>
      <c r="HGI284" s="43"/>
      <c r="HGJ284" s="43"/>
      <c r="HGK284" s="43"/>
      <c r="HGL284" s="43"/>
      <c r="HGM284" s="43"/>
      <c r="HGN284" s="43"/>
      <c r="HGO284" s="43"/>
      <c r="HGP284" s="43"/>
      <c r="HGQ284" s="43"/>
      <c r="HGR284" s="43"/>
      <c r="HGS284" s="43"/>
      <c r="HGT284" s="43"/>
      <c r="HGU284" s="43"/>
      <c r="HGV284" s="43"/>
      <c r="HGW284" s="43"/>
      <c r="HGX284" s="43"/>
      <c r="HGY284" s="43"/>
      <c r="HGZ284" s="43"/>
      <c r="HHA284" s="43"/>
      <c r="HHB284" s="43"/>
      <c r="HHC284" s="43"/>
      <c r="HHD284" s="43"/>
      <c r="HHE284" s="43"/>
      <c r="HHF284" s="43"/>
      <c r="HHG284" s="43"/>
      <c r="HHH284" s="43"/>
      <c r="HHI284" s="43"/>
      <c r="HHJ284" s="43"/>
      <c r="HHK284" s="43"/>
      <c r="HHL284" s="43"/>
      <c r="HHM284" s="43"/>
      <c r="HHN284" s="43"/>
      <c r="HHO284" s="43"/>
      <c r="HHP284" s="43"/>
      <c r="HHQ284" s="43"/>
      <c r="HHR284" s="43"/>
      <c r="HHS284" s="43"/>
      <c r="HHT284" s="43"/>
      <c r="HHU284" s="43"/>
      <c r="HHV284" s="43"/>
      <c r="HHW284" s="43"/>
      <c r="HHX284" s="43"/>
      <c r="HHY284" s="43"/>
      <c r="HHZ284" s="43"/>
      <c r="HIA284" s="43"/>
      <c r="HIB284" s="43"/>
      <c r="HIC284" s="43"/>
      <c r="HID284" s="43"/>
      <c r="HIE284" s="43"/>
      <c r="HIF284" s="43"/>
      <c r="HIG284" s="43"/>
      <c r="HIH284" s="43"/>
      <c r="HII284" s="43"/>
      <c r="HIJ284" s="43"/>
      <c r="HIK284" s="43"/>
      <c r="HIL284" s="43"/>
      <c r="HIM284" s="43"/>
      <c r="HIN284" s="43"/>
      <c r="HIO284" s="43"/>
      <c r="HIP284" s="43"/>
      <c r="HIQ284" s="43"/>
      <c r="HIR284" s="43"/>
      <c r="HIS284" s="43"/>
      <c r="HIT284" s="43"/>
      <c r="HIU284" s="43"/>
      <c r="HIV284" s="43"/>
      <c r="HIW284" s="43"/>
      <c r="HIX284" s="43"/>
      <c r="HIY284" s="43"/>
      <c r="HIZ284" s="43"/>
      <c r="HJA284" s="43"/>
      <c r="HJB284" s="43"/>
      <c r="HJC284" s="43"/>
      <c r="HJD284" s="43"/>
      <c r="HJE284" s="43"/>
      <c r="HJF284" s="43"/>
      <c r="HJG284" s="43"/>
      <c r="HJH284" s="43"/>
      <c r="HJI284" s="43"/>
      <c r="HJJ284" s="43"/>
      <c r="HJK284" s="43"/>
      <c r="HJL284" s="43"/>
      <c r="HJM284" s="43"/>
      <c r="HJN284" s="43"/>
      <c r="HJO284" s="43"/>
      <c r="HJP284" s="43"/>
      <c r="HJQ284" s="43"/>
      <c r="HJR284" s="43"/>
      <c r="HJS284" s="43"/>
      <c r="HJT284" s="43"/>
      <c r="HJU284" s="43"/>
      <c r="HJV284" s="43"/>
      <c r="HJW284" s="43"/>
      <c r="HJX284" s="43"/>
      <c r="HJY284" s="43"/>
      <c r="HJZ284" s="43"/>
      <c r="HKA284" s="43"/>
      <c r="HKB284" s="43"/>
      <c r="HKC284" s="43"/>
      <c r="HKD284" s="43"/>
      <c r="HKE284" s="43"/>
      <c r="HKF284" s="43"/>
      <c r="HKG284" s="43"/>
      <c r="HKH284" s="43"/>
      <c r="HKI284" s="43"/>
      <c r="HKJ284" s="43"/>
      <c r="HKK284" s="43"/>
      <c r="HKL284" s="43"/>
      <c r="HKM284" s="43"/>
      <c r="HKN284" s="43"/>
      <c r="HKO284" s="43"/>
      <c r="HKP284" s="43"/>
      <c r="HKQ284" s="43"/>
      <c r="HKR284" s="43"/>
      <c r="HKS284" s="43"/>
      <c r="HKT284" s="43"/>
      <c r="HKU284" s="43"/>
      <c r="HKV284" s="43"/>
      <c r="HKW284" s="43"/>
      <c r="HKX284" s="43"/>
      <c r="HKY284" s="43"/>
      <c r="HKZ284" s="43"/>
      <c r="HLA284" s="43"/>
      <c r="HLB284" s="43"/>
      <c r="HLC284" s="43"/>
      <c r="HLD284" s="43"/>
      <c r="HLE284" s="43"/>
      <c r="HLF284" s="43"/>
      <c r="HLG284" s="43"/>
      <c r="HLH284" s="43"/>
      <c r="HLI284" s="43"/>
      <c r="HLJ284" s="43"/>
      <c r="HLK284" s="43"/>
      <c r="HLL284" s="43"/>
      <c r="HLM284" s="43"/>
      <c r="HLN284" s="43"/>
      <c r="HLO284" s="43"/>
      <c r="HLP284" s="43"/>
      <c r="HLQ284" s="43"/>
      <c r="HLR284" s="43"/>
      <c r="HLS284" s="43"/>
      <c r="HLT284" s="43"/>
      <c r="HLU284" s="43"/>
      <c r="HLV284" s="43"/>
      <c r="HLW284" s="43"/>
      <c r="HLX284" s="43"/>
      <c r="HLY284" s="43"/>
      <c r="HLZ284" s="43"/>
      <c r="HMA284" s="43"/>
      <c r="HMB284" s="43"/>
      <c r="HMC284" s="43"/>
      <c r="HMD284" s="43"/>
      <c r="HME284" s="43"/>
      <c r="HMF284" s="43"/>
      <c r="HMG284" s="43"/>
      <c r="HMH284" s="43"/>
      <c r="HMI284" s="43"/>
      <c r="HMJ284" s="43"/>
      <c r="HMK284" s="43"/>
      <c r="HML284" s="43"/>
      <c r="HMM284" s="43"/>
      <c r="HMN284" s="43"/>
      <c r="HMO284" s="43"/>
      <c r="HMP284" s="43"/>
      <c r="HMQ284" s="43"/>
      <c r="HMR284" s="43"/>
      <c r="HMS284" s="43"/>
      <c r="HMT284" s="43"/>
      <c r="HMU284" s="43"/>
      <c r="HMV284" s="43"/>
      <c r="HMW284" s="43"/>
      <c r="HMX284" s="43"/>
      <c r="HMY284" s="43"/>
      <c r="HMZ284" s="43"/>
      <c r="HNA284" s="43"/>
      <c r="HNB284" s="43"/>
      <c r="HNC284" s="43"/>
      <c r="HND284" s="43"/>
      <c r="HNE284" s="43"/>
      <c r="HNF284" s="43"/>
      <c r="HNG284" s="43"/>
      <c r="HNH284" s="43"/>
      <c r="HNI284" s="43"/>
      <c r="HNJ284" s="43"/>
      <c r="HNK284" s="43"/>
      <c r="HNL284" s="43"/>
      <c r="HNM284" s="43"/>
      <c r="HNN284" s="43"/>
      <c r="HNO284" s="43"/>
      <c r="HNP284" s="43"/>
      <c r="HNQ284" s="43"/>
      <c r="HNR284" s="43"/>
      <c r="HNS284" s="43"/>
      <c r="HNT284" s="43"/>
      <c r="HNU284" s="43"/>
      <c r="HNV284" s="43"/>
      <c r="HNW284" s="43"/>
      <c r="HNX284" s="43"/>
      <c r="HNY284" s="43"/>
      <c r="HNZ284" s="43"/>
      <c r="HOA284" s="43"/>
      <c r="HOB284" s="43"/>
      <c r="HOC284" s="43"/>
      <c r="HOD284" s="43"/>
      <c r="HOE284" s="43"/>
      <c r="HOF284" s="43"/>
      <c r="HOG284" s="43"/>
      <c r="HOH284" s="43"/>
      <c r="HOI284" s="43"/>
      <c r="HOJ284" s="43"/>
      <c r="HOK284" s="43"/>
      <c r="HOL284" s="43"/>
      <c r="HOM284" s="43"/>
      <c r="HON284" s="43"/>
      <c r="HOO284" s="43"/>
      <c r="HOP284" s="43"/>
      <c r="HOQ284" s="43"/>
      <c r="HOR284" s="43"/>
      <c r="HOS284" s="43"/>
      <c r="HOT284" s="43"/>
      <c r="HOU284" s="43"/>
      <c r="HOV284" s="43"/>
      <c r="HOW284" s="43"/>
      <c r="HOX284" s="43"/>
      <c r="HOY284" s="43"/>
      <c r="HOZ284" s="43"/>
      <c r="HPA284" s="43"/>
      <c r="HPB284" s="43"/>
      <c r="HPC284" s="43"/>
      <c r="HPD284" s="43"/>
      <c r="HPE284" s="43"/>
      <c r="HPF284" s="43"/>
      <c r="HPG284" s="43"/>
      <c r="HPH284" s="43"/>
      <c r="HPI284" s="43"/>
      <c r="HPJ284" s="43"/>
      <c r="HPK284" s="43"/>
      <c r="HPL284" s="43"/>
      <c r="HPM284" s="43"/>
      <c r="HPN284" s="43"/>
      <c r="HPO284" s="43"/>
      <c r="HPP284" s="43"/>
      <c r="HPQ284" s="43"/>
      <c r="HPR284" s="43"/>
      <c r="HPS284" s="43"/>
      <c r="HPT284" s="43"/>
      <c r="HPU284" s="43"/>
      <c r="HPV284" s="43"/>
      <c r="HPW284" s="43"/>
      <c r="HPX284" s="43"/>
      <c r="HPY284" s="43"/>
      <c r="HPZ284" s="43"/>
      <c r="HQA284" s="43"/>
      <c r="HQB284" s="43"/>
      <c r="HQC284" s="43"/>
      <c r="HQD284" s="43"/>
      <c r="HQE284" s="43"/>
      <c r="HQF284" s="43"/>
      <c r="HQG284" s="43"/>
      <c r="HQH284" s="43"/>
      <c r="HQI284" s="43"/>
      <c r="HQJ284" s="43"/>
      <c r="HQK284" s="43"/>
      <c r="HQL284" s="43"/>
      <c r="HQM284" s="43"/>
      <c r="HQN284" s="43"/>
      <c r="HQO284" s="43"/>
      <c r="HQP284" s="43"/>
      <c r="HQQ284" s="43"/>
      <c r="HQR284" s="43"/>
      <c r="HQS284" s="43"/>
      <c r="HQT284" s="43"/>
      <c r="HQU284" s="43"/>
      <c r="HQV284" s="43"/>
      <c r="HQW284" s="43"/>
      <c r="HQX284" s="43"/>
      <c r="HQY284" s="43"/>
      <c r="HQZ284" s="43"/>
      <c r="HRA284" s="43"/>
      <c r="HRB284" s="43"/>
      <c r="HRC284" s="43"/>
      <c r="HRD284" s="43"/>
      <c r="HRE284" s="43"/>
      <c r="HRF284" s="43"/>
      <c r="HRG284" s="43"/>
      <c r="HRH284" s="43"/>
      <c r="HRI284" s="43"/>
      <c r="HRJ284" s="43"/>
      <c r="HRK284" s="43"/>
      <c r="HRL284" s="43"/>
      <c r="HRM284" s="43"/>
      <c r="HRN284" s="43"/>
      <c r="HRO284" s="43"/>
      <c r="HRP284" s="43"/>
      <c r="HRQ284" s="43"/>
      <c r="HRR284" s="43"/>
      <c r="HRS284" s="43"/>
      <c r="HRT284" s="43"/>
      <c r="HRU284" s="43"/>
      <c r="HRV284" s="43"/>
      <c r="HRW284" s="43"/>
      <c r="HRX284" s="43"/>
      <c r="HRY284" s="43"/>
      <c r="HRZ284" s="43"/>
      <c r="HSA284" s="43"/>
      <c r="HSB284" s="43"/>
      <c r="HSC284" s="43"/>
      <c r="HSD284" s="43"/>
      <c r="HSE284" s="43"/>
      <c r="HSF284" s="43"/>
      <c r="HSG284" s="43"/>
      <c r="HSH284" s="43"/>
      <c r="HSI284" s="43"/>
      <c r="HSJ284" s="43"/>
      <c r="HSK284" s="43"/>
      <c r="HSL284" s="43"/>
      <c r="HSM284" s="43"/>
      <c r="HSN284" s="43"/>
      <c r="HSO284" s="43"/>
      <c r="HSP284" s="43"/>
      <c r="HSQ284" s="43"/>
      <c r="HSR284" s="43"/>
      <c r="HSS284" s="43"/>
      <c r="HST284" s="43"/>
      <c r="HSU284" s="43"/>
      <c r="HSV284" s="43"/>
      <c r="HSW284" s="43"/>
      <c r="HSX284" s="43"/>
      <c r="HSY284" s="43"/>
      <c r="HSZ284" s="43"/>
      <c r="HTA284" s="43"/>
      <c r="HTB284" s="43"/>
      <c r="HTC284" s="43"/>
      <c r="HTD284" s="43"/>
      <c r="HTE284" s="43"/>
      <c r="HTF284" s="43"/>
      <c r="HTG284" s="43"/>
      <c r="HTH284" s="43"/>
      <c r="HTI284" s="43"/>
      <c r="HTJ284" s="43"/>
      <c r="HTK284" s="43"/>
      <c r="HTL284" s="43"/>
      <c r="HTM284" s="43"/>
      <c r="HTN284" s="43"/>
      <c r="HTO284" s="43"/>
      <c r="HTP284" s="43"/>
      <c r="HTQ284" s="43"/>
      <c r="HTR284" s="43"/>
      <c r="HTS284" s="43"/>
      <c r="HTT284" s="43"/>
      <c r="HTU284" s="43"/>
      <c r="HTV284" s="43"/>
      <c r="HTW284" s="43"/>
      <c r="HTX284" s="43"/>
      <c r="HTY284" s="43"/>
      <c r="HTZ284" s="43"/>
      <c r="HUA284" s="43"/>
      <c r="HUB284" s="43"/>
      <c r="HUC284" s="43"/>
      <c r="HUD284" s="43"/>
      <c r="HUE284" s="43"/>
      <c r="HUF284" s="43"/>
      <c r="HUG284" s="43"/>
      <c r="HUH284" s="43"/>
      <c r="HUI284" s="43"/>
      <c r="HUJ284" s="43"/>
      <c r="HUK284" s="43"/>
      <c r="HUL284" s="43"/>
      <c r="HUM284" s="43"/>
      <c r="HUN284" s="43"/>
      <c r="HUO284" s="43"/>
      <c r="HUP284" s="43"/>
      <c r="HUQ284" s="43"/>
      <c r="HUR284" s="43"/>
      <c r="HUS284" s="43"/>
      <c r="HUT284" s="43"/>
      <c r="HUU284" s="43"/>
      <c r="HUV284" s="43"/>
      <c r="HUW284" s="43"/>
      <c r="HUX284" s="43"/>
      <c r="HUY284" s="43"/>
      <c r="HUZ284" s="43"/>
      <c r="HVA284" s="43"/>
      <c r="HVB284" s="43"/>
      <c r="HVC284" s="43"/>
      <c r="HVD284" s="43"/>
      <c r="HVE284" s="43"/>
      <c r="HVF284" s="43"/>
      <c r="HVG284" s="43"/>
      <c r="HVH284" s="43"/>
      <c r="HVI284" s="43"/>
      <c r="HVJ284" s="43"/>
      <c r="HVK284" s="43"/>
      <c r="HVL284" s="43"/>
      <c r="HVM284" s="43"/>
      <c r="HVN284" s="43"/>
      <c r="HVO284" s="43"/>
      <c r="HVP284" s="43"/>
      <c r="HVQ284" s="43"/>
      <c r="HVR284" s="43"/>
      <c r="HVS284" s="43"/>
      <c r="HVT284" s="43"/>
      <c r="HVU284" s="43"/>
      <c r="HVV284" s="43"/>
      <c r="HVW284" s="43"/>
      <c r="HVX284" s="43"/>
      <c r="HVY284" s="43"/>
      <c r="HVZ284" s="43"/>
      <c r="HWA284" s="43"/>
      <c r="HWB284" s="43"/>
      <c r="HWC284" s="43"/>
      <c r="HWD284" s="43"/>
      <c r="HWE284" s="43"/>
      <c r="HWF284" s="43"/>
      <c r="HWG284" s="43"/>
      <c r="HWH284" s="43"/>
      <c r="HWI284" s="43"/>
      <c r="HWJ284" s="43"/>
      <c r="HWK284" s="43"/>
      <c r="HWL284" s="43"/>
      <c r="HWM284" s="43"/>
      <c r="HWN284" s="43"/>
      <c r="HWO284" s="43"/>
      <c r="HWP284" s="43"/>
      <c r="HWQ284" s="43"/>
      <c r="HWR284" s="43"/>
      <c r="HWS284" s="43"/>
      <c r="HWT284" s="43"/>
      <c r="HWU284" s="43"/>
      <c r="HWV284" s="43"/>
      <c r="HWW284" s="43"/>
      <c r="HWX284" s="43"/>
      <c r="HWY284" s="43"/>
      <c r="HWZ284" s="43"/>
      <c r="HXA284" s="43"/>
      <c r="HXB284" s="43"/>
      <c r="HXC284" s="43"/>
      <c r="HXD284" s="43"/>
      <c r="HXE284" s="43"/>
      <c r="HXF284" s="43"/>
      <c r="HXG284" s="43"/>
      <c r="HXH284" s="43"/>
      <c r="HXI284" s="43"/>
      <c r="HXJ284" s="43"/>
      <c r="HXK284" s="43"/>
      <c r="HXL284" s="43"/>
      <c r="HXM284" s="43"/>
      <c r="HXN284" s="43"/>
      <c r="HXO284" s="43"/>
      <c r="HXP284" s="43"/>
      <c r="HXQ284" s="43"/>
      <c r="HXR284" s="43"/>
      <c r="HXS284" s="43"/>
      <c r="HXT284" s="43"/>
      <c r="HXU284" s="43"/>
      <c r="HXV284" s="43"/>
      <c r="HXW284" s="43"/>
      <c r="HXX284" s="43"/>
      <c r="HXY284" s="43"/>
      <c r="HXZ284" s="43"/>
      <c r="HYA284" s="43"/>
      <c r="HYB284" s="43"/>
      <c r="HYC284" s="43"/>
      <c r="HYD284" s="43"/>
      <c r="HYE284" s="43"/>
      <c r="HYF284" s="43"/>
      <c r="HYG284" s="43"/>
      <c r="HYH284" s="43"/>
      <c r="HYI284" s="43"/>
      <c r="HYJ284" s="43"/>
      <c r="HYK284" s="43"/>
      <c r="HYL284" s="43"/>
      <c r="HYM284" s="43"/>
      <c r="HYN284" s="43"/>
      <c r="HYO284" s="43"/>
      <c r="HYP284" s="43"/>
      <c r="HYQ284" s="43"/>
      <c r="HYR284" s="43"/>
      <c r="HYS284" s="43"/>
      <c r="HYT284" s="43"/>
      <c r="HYU284" s="43"/>
      <c r="HYV284" s="43"/>
      <c r="HYW284" s="43"/>
      <c r="HYX284" s="43"/>
      <c r="HYY284" s="43"/>
      <c r="HYZ284" s="43"/>
      <c r="HZA284" s="43"/>
      <c r="HZB284" s="43"/>
      <c r="HZC284" s="43"/>
      <c r="HZD284" s="43"/>
      <c r="HZE284" s="43"/>
      <c r="HZF284" s="43"/>
      <c r="HZG284" s="43"/>
      <c r="HZH284" s="43"/>
      <c r="HZI284" s="43"/>
      <c r="HZJ284" s="43"/>
      <c r="HZK284" s="43"/>
      <c r="HZL284" s="43"/>
      <c r="HZM284" s="43"/>
      <c r="HZN284" s="43"/>
      <c r="HZO284" s="43"/>
      <c r="HZP284" s="43"/>
      <c r="HZQ284" s="43"/>
      <c r="HZR284" s="43"/>
      <c r="HZS284" s="43"/>
      <c r="HZT284" s="43"/>
      <c r="HZU284" s="43"/>
      <c r="HZV284" s="43"/>
      <c r="HZW284" s="43"/>
      <c r="HZX284" s="43"/>
      <c r="HZY284" s="43"/>
      <c r="HZZ284" s="43"/>
      <c r="IAA284" s="43"/>
      <c r="IAB284" s="43"/>
      <c r="IAC284" s="43"/>
      <c r="IAD284" s="43"/>
      <c r="IAE284" s="43"/>
      <c r="IAF284" s="43"/>
      <c r="IAG284" s="43"/>
      <c r="IAH284" s="43"/>
      <c r="IAI284" s="43"/>
      <c r="IAJ284" s="43"/>
      <c r="IAK284" s="43"/>
      <c r="IAL284" s="43"/>
      <c r="IAM284" s="43"/>
      <c r="IAN284" s="43"/>
      <c r="IAO284" s="43"/>
      <c r="IAP284" s="43"/>
      <c r="IAQ284" s="43"/>
      <c r="IAR284" s="43"/>
      <c r="IAS284" s="43"/>
      <c r="IAT284" s="43"/>
      <c r="IAU284" s="43"/>
      <c r="IAV284" s="43"/>
      <c r="IAW284" s="43"/>
      <c r="IAX284" s="43"/>
      <c r="IAY284" s="43"/>
      <c r="IAZ284" s="43"/>
      <c r="IBA284" s="43"/>
      <c r="IBB284" s="43"/>
      <c r="IBC284" s="43"/>
      <c r="IBD284" s="43"/>
      <c r="IBE284" s="43"/>
      <c r="IBF284" s="43"/>
      <c r="IBG284" s="43"/>
      <c r="IBH284" s="43"/>
      <c r="IBI284" s="43"/>
      <c r="IBJ284" s="43"/>
      <c r="IBK284" s="43"/>
      <c r="IBL284" s="43"/>
      <c r="IBM284" s="43"/>
      <c r="IBN284" s="43"/>
      <c r="IBO284" s="43"/>
      <c r="IBP284" s="43"/>
      <c r="IBQ284" s="43"/>
      <c r="IBR284" s="43"/>
      <c r="IBS284" s="43"/>
      <c r="IBT284" s="43"/>
      <c r="IBU284" s="43"/>
      <c r="IBV284" s="43"/>
      <c r="IBW284" s="43"/>
      <c r="IBX284" s="43"/>
      <c r="IBY284" s="43"/>
      <c r="IBZ284" s="43"/>
      <c r="ICA284" s="43"/>
      <c r="ICB284" s="43"/>
      <c r="ICC284" s="43"/>
      <c r="ICD284" s="43"/>
      <c r="ICE284" s="43"/>
      <c r="ICF284" s="43"/>
      <c r="ICG284" s="43"/>
      <c r="ICH284" s="43"/>
      <c r="ICI284" s="43"/>
      <c r="ICJ284" s="43"/>
      <c r="ICK284" s="43"/>
      <c r="ICL284" s="43"/>
      <c r="ICM284" s="43"/>
      <c r="ICN284" s="43"/>
      <c r="ICO284" s="43"/>
      <c r="ICP284" s="43"/>
      <c r="ICQ284" s="43"/>
      <c r="ICR284" s="43"/>
      <c r="ICS284" s="43"/>
      <c r="ICT284" s="43"/>
      <c r="ICU284" s="43"/>
      <c r="ICV284" s="43"/>
      <c r="ICW284" s="43"/>
      <c r="ICX284" s="43"/>
      <c r="ICY284" s="43"/>
      <c r="ICZ284" s="43"/>
      <c r="IDA284" s="43"/>
      <c r="IDB284" s="43"/>
      <c r="IDC284" s="43"/>
      <c r="IDD284" s="43"/>
      <c r="IDE284" s="43"/>
      <c r="IDF284" s="43"/>
      <c r="IDG284" s="43"/>
      <c r="IDH284" s="43"/>
      <c r="IDI284" s="43"/>
      <c r="IDJ284" s="43"/>
      <c r="IDK284" s="43"/>
      <c r="IDL284" s="43"/>
      <c r="IDM284" s="43"/>
      <c r="IDN284" s="43"/>
      <c r="IDO284" s="43"/>
      <c r="IDP284" s="43"/>
      <c r="IDQ284" s="43"/>
      <c r="IDR284" s="43"/>
      <c r="IDS284" s="43"/>
      <c r="IDT284" s="43"/>
      <c r="IDU284" s="43"/>
      <c r="IDV284" s="43"/>
      <c r="IDW284" s="43"/>
      <c r="IDX284" s="43"/>
      <c r="IDY284" s="43"/>
      <c r="IDZ284" s="43"/>
      <c r="IEA284" s="43"/>
      <c r="IEB284" s="43"/>
      <c r="IEC284" s="43"/>
      <c r="IED284" s="43"/>
      <c r="IEE284" s="43"/>
      <c r="IEF284" s="43"/>
      <c r="IEG284" s="43"/>
      <c r="IEH284" s="43"/>
      <c r="IEI284" s="43"/>
      <c r="IEJ284" s="43"/>
      <c r="IEK284" s="43"/>
      <c r="IEL284" s="43"/>
      <c r="IEM284" s="43"/>
      <c r="IEN284" s="43"/>
      <c r="IEO284" s="43"/>
      <c r="IEP284" s="43"/>
      <c r="IEQ284" s="43"/>
      <c r="IER284" s="43"/>
      <c r="IES284" s="43"/>
      <c r="IET284" s="43"/>
      <c r="IEU284" s="43"/>
      <c r="IEV284" s="43"/>
      <c r="IEW284" s="43"/>
      <c r="IEX284" s="43"/>
      <c r="IEY284" s="43"/>
      <c r="IEZ284" s="43"/>
      <c r="IFA284" s="43"/>
      <c r="IFB284" s="43"/>
      <c r="IFC284" s="43"/>
      <c r="IFD284" s="43"/>
      <c r="IFE284" s="43"/>
      <c r="IFF284" s="43"/>
      <c r="IFG284" s="43"/>
      <c r="IFH284" s="43"/>
      <c r="IFI284" s="43"/>
      <c r="IFJ284" s="43"/>
      <c r="IFK284" s="43"/>
      <c r="IFL284" s="43"/>
      <c r="IFM284" s="43"/>
      <c r="IFN284" s="43"/>
      <c r="IFO284" s="43"/>
      <c r="IFP284" s="43"/>
      <c r="IFQ284" s="43"/>
      <c r="IFR284" s="43"/>
      <c r="IFS284" s="43"/>
      <c r="IFT284" s="43"/>
      <c r="IFU284" s="43"/>
      <c r="IFV284" s="43"/>
      <c r="IFW284" s="43"/>
      <c r="IFX284" s="43"/>
      <c r="IFY284" s="43"/>
      <c r="IFZ284" s="43"/>
      <c r="IGA284" s="43"/>
      <c r="IGB284" s="43"/>
      <c r="IGC284" s="43"/>
      <c r="IGD284" s="43"/>
      <c r="IGE284" s="43"/>
      <c r="IGF284" s="43"/>
      <c r="IGG284" s="43"/>
      <c r="IGH284" s="43"/>
      <c r="IGI284" s="43"/>
      <c r="IGJ284" s="43"/>
      <c r="IGK284" s="43"/>
      <c r="IGL284" s="43"/>
      <c r="IGM284" s="43"/>
      <c r="IGN284" s="43"/>
      <c r="IGO284" s="43"/>
      <c r="IGP284" s="43"/>
      <c r="IGQ284" s="43"/>
      <c r="IGR284" s="43"/>
      <c r="IGS284" s="43"/>
      <c r="IGT284" s="43"/>
      <c r="IGU284" s="43"/>
      <c r="IGV284" s="43"/>
      <c r="IGW284" s="43"/>
      <c r="IGX284" s="43"/>
      <c r="IGY284" s="43"/>
      <c r="IGZ284" s="43"/>
      <c r="IHA284" s="43"/>
      <c r="IHB284" s="43"/>
      <c r="IHC284" s="43"/>
      <c r="IHD284" s="43"/>
      <c r="IHE284" s="43"/>
      <c r="IHF284" s="43"/>
      <c r="IHG284" s="43"/>
      <c r="IHH284" s="43"/>
      <c r="IHI284" s="43"/>
      <c r="IHJ284" s="43"/>
      <c r="IHK284" s="43"/>
      <c r="IHL284" s="43"/>
      <c r="IHM284" s="43"/>
      <c r="IHN284" s="43"/>
      <c r="IHO284" s="43"/>
      <c r="IHP284" s="43"/>
      <c r="IHQ284" s="43"/>
      <c r="IHR284" s="43"/>
      <c r="IHS284" s="43"/>
      <c r="IHT284" s="43"/>
      <c r="IHU284" s="43"/>
      <c r="IHV284" s="43"/>
      <c r="IHW284" s="43"/>
      <c r="IHX284" s="43"/>
      <c r="IHY284" s="43"/>
      <c r="IHZ284" s="43"/>
      <c r="IIA284" s="43"/>
      <c r="IIB284" s="43"/>
      <c r="IIC284" s="43"/>
      <c r="IID284" s="43"/>
      <c r="IIE284" s="43"/>
      <c r="IIF284" s="43"/>
      <c r="IIG284" s="43"/>
      <c r="IIH284" s="43"/>
      <c r="III284" s="43"/>
      <c r="IIJ284" s="43"/>
      <c r="IIK284" s="43"/>
      <c r="IIL284" s="43"/>
      <c r="IIM284" s="43"/>
      <c r="IIN284" s="43"/>
      <c r="IIO284" s="43"/>
      <c r="IIP284" s="43"/>
      <c r="IIQ284" s="43"/>
      <c r="IIR284" s="43"/>
      <c r="IIS284" s="43"/>
      <c r="IIT284" s="43"/>
      <c r="IIU284" s="43"/>
      <c r="IIV284" s="43"/>
      <c r="IIW284" s="43"/>
      <c r="IIX284" s="43"/>
      <c r="IIY284" s="43"/>
      <c r="IIZ284" s="43"/>
      <c r="IJA284" s="43"/>
      <c r="IJB284" s="43"/>
      <c r="IJC284" s="43"/>
      <c r="IJD284" s="43"/>
      <c r="IJE284" s="43"/>
      <c r="IJF284" s="43"/>
      <c r="IJG284" s="43"/>
      <c r="IJH284" s="43"/>
      <c r="IJI284" s="43"/>
      <c r="IJJ284" s="43"/>
      <c r="IJK284" s="43"/>
      <c r="IJL284" s="43"/>
      <c r="IJM284" s="43"/>
      <c r="IJN284" s="43"/>
      <c r="IJO284" s="43"/>
      <c r="IJP284" s="43"/>
      <c r="IJQ284" s="43"/>
      <c r="IJR284" s="43"/>
      <c r="IJS284" s="43"/>
      <c r="IJT284" s="43"/>
      <c r="IJU284" s="43"/>
      <c r="IJV284" s="43"/>
      <c r="IJW284" s="43"/>
      <c r="IJX284" s="43"/>
      <c r="IJY284" s="43"/>
      <c r="IJZ284" s="43"/>
      <c r="IKA284" s="43"/>
      <c r="IKB284" s="43"/>
      <c r="IKC284" s="43"/>
      <c r="IKD284" s="43"/>
      <c r="IKE284" s="43"/>
      <c r="IKF284" s="43"/>
      <c r="IKG284" s="43"/>
      <c r="IKH284" s="43"/>
      <c r="IKI284" s="43"/>
      <c r="IKJ284" s="43"/>
      <c r="IKK284" s="43"/>
      <c r="IKL284" s="43"/>
      <c r="IKM284" s="43"/>
      <c r="IKN284" s="43"/>
      <c r="IKO284" s="43"/>
      <c r="IKP284" s="43"/>
      <c r="IKQ284" s="43"/>
      <c r="IKR284" s="43"/>
      <c r="IKS284" s="43"/>
      <c r="IKT284" s="43"/>
      <c r="IKU284" s="43"/>
      <c r="IKV284" s="43"/>
      <c r="IKW284" s="43"/>
      <c r="IKX284" s="43"/>
      <c r="IKY284" s="43"/>
      <c r="IKZ284" s="43"/>
      <c r="ILA284" s="43"/>
      <c r="ILB284" s="43"/>
      <c r="ILC284" s="43"/>
      <c r="ILD284" s="43"/>
      <c r="ILE284" s="43"/>
      <c r="ILF284" s="43"/>
      <c r="ILG284" s="43"/>
      <c r="ILH284" s="43"/>
      <c r="ILI284" s="43"/>
      <c r="ILJ284" s="43"/>
      <c r="ILK284" s="43"/>
      <c r="ILL284" s="43"/>
      <c r="ILM284" s="43"/>
      <c r="ILN284" s="43"/>
      <c r="ILO284" s="43"/>
      <c r="ILP284" s="43"/>
      <c r="ILQ284" s="43"/>
      <c r="ILR284" s="43"/>
      <c r="ILS284" s="43"/>
      <c r="ILT284" s="43"/>
      <c r="ILU284" s="43"/>
      <c r="ILV284" s="43"/>
      <c r="ILW284" s="43"/>
      <c r="ILX284" s="43"/>
      <c r="ILY284" s="43"/>
      <c r="ILZ284" s="43"/>
      <c r="IMA284" s="43"/>
      <c r="IMB284" s="43"/>
      <c r="IMC284" s="43"/>
      <c r="IMD284" s="43"/>
      <c r="IME284" s="43"/>
      <c r="IMF284" s="43"/>
      <c r="IMG284" s="43"/>
      <c r="IMH284" s="43"/>
      <c r="IMI284" s="43"/>
      <c r="IMJ284" s="43"/>
      <c r="IMK284" s="43"/>
      <c r="IML284" s="43"/>
      <c r="IMM284" s="43"/>
      <c r="IMN284" s="43"/>
      <c r="IMO284" s="43"/>
      <c r="IMP284" s="43"/>
      <c r="IMQ284" s="43"/>
      <c r="IMR284" s="43"/>
      <c r="IMS284" s="43"/>
      <c r="IMT284" s="43"/>
      <c r="IMU284" s="43"/>
      <c r="IMV284" s="43"/>
      <c r="IMW284" s="43"/>
      <c r="IMX284" s="43"/>
      <c r="IMY284" s="43"/>
      <c r="IMZ284" s="43"/>
      <c r="INA284" s="43"/>
      <c r="INB284" s="43"/>
      <c r="INC284" s="43"/>
      <c r="IND284" s="43"/>
      <c r="INE284" s="43"/>
      <c r="INF284" s="43"/>
      <c r="ING284" s="43"/>
      <c r="INH284" s="43"/>
      <c r="INI284" s="43"/>
      <c r="INJ284" s="43"/>
      <c r="INK284" s="43"/>
      <c r="INL284" s="43"/>
      <c r="INM284" s="43"/>
      <c r="INN284" s="43"/>
      <c r="INO284" s="43"/>
      <c r="INP284" s="43"/>
      <c r="INQ284" s="43"/>
      <c r="INR284" s="43"/>
      <c r="INS284" s="43"/>
      <c r="INT284" s="43"/>
      <c r="INU284" s="43"/>
      <c r="INV284" s="43"/>
      <c r="INW284" s="43"/>
      <c r="INX284" s="43"/>
      <c r="INY284" s="43"/>
      <c r="INZ284" s="43"/>
      <c r="IOA284" s="43"/>
      <c r="IOB284" s="43"/>
      <c r="IOC284" s="43"/>
      <c r="IOD284" s="43"/>
      <c r="IOE284" s="43"/>
      <c r="IOF284" s="43"/>
      <c r="IOG284" s="43"/>
      <c r="IOH284" s="43"/>
      <c r="IOI284" s="43"/>
      <c r="IOJ284" s="43"/>
      <c r="IOK284" s="43"/>
      <c r="IOL284" s="43"/>
      <c r="IOM284" s="43"/>
      <c r="ION284" s="43"/>
      <c r="IOO284" s="43"/>
      <c r="IOP284" s="43"/>
      <c r="IOQ284" s="43"/>
      <c r="IOR284" s="43"/>
      <c r="IOS284" s="43"/>
      <c r="IOT284" s="43"/>
      <c r="IOU284" s="43"/>
      <c r="IOV284" s="43"/>
      <c r="IOW284" s="43"/>
      <c r="IOX284" s="43"/>
      <c r="IOY284" s="43"/>
      <c r="IOZ284" s="43"/>
      <c r="IPA284" s="43"/>
      <c r="IPB284" s="43"/>
      <c r="IPC284" s="43"/>
      <c r="IPD284" s="43"/>
      <c r="IPE284" s="43"/>
      <c r="IPF284" s="43"/>
      <c r="IPG284" s="43"/>
      <c r="IPH284" s="43"/>
      <c r="IPI284" s="43"/>
      <c r="IPJ284" s="43"/>
      <c r="IPK284" s="43"/>
      <c r="IPL284" s="43"/>
      <c r="IPM284" s="43"/>
      <c r="IPN284" s="43"/>
      <c r="IPO284" s="43"/>
      <c r="IPP284" s="43"/>
      <c r="IPQ284" s="43"/>
      <c r="IPR284" s="43"/>
      <c r="IPS284" s="43"/>
      <c r="IPT284" s="43"/>
      <c r="IPU284" s="43"/>
      <c r="IPV284" s="43"/>
      <c r="IPW284" s="43"/>
      <c r="IPX284" s="43"/>
      <c r="IPY284" s="43"/>
      <c r="IPZ284" s="43"/>
      <c r="IQA284" s="43"/>
      <c r="IQB284" s="43"/>
      <c r="IQC284" s="43"/>
      <c r="IQD284" s="43"/>
      <c r="IQE284" s="43"/>
      <c r="IQF284" s="43"/>
      <c r="IQG284" s="43"/>
      <c r="IQH284" s="43"/>
      <c r="IQI284" s="43"/>
      <c r="IQJ284" s="43"/>
      <c r="IQK284" s="43"/>
      <c r="IQL284" s="43"/>
      <c r="IQM284" s="43"/>
      <c r="IQN284" s="43"/>
      <c r="IQO284" s="43"/>
      <c r="IQP284" s="43"/>
      <c r="IQQ284" s="43"/>
      <c r="IQR284" s="43"/>
      <c r="IQS284" s="43"/>
      <c r="IQT284" s="43"/>
      <c r="IQU284" s="43"/>
      <c r="IQV284" s="43"/>
      <c r="IQW284" s="43"/>
      <c r="IQX284" s="43"/>
      <c r="IQY284" s="43"/>
      <c r="IQZ284" s="43"/>
      <c r="IRA284" s="43"/>
      <c r="IRB284" s="43"/>
      <c r="IRC284" s="43"/>
      <c r="IRD284" s="43"/>
      <c r="IRE284" s="43"/>
      <c r="IRF284" s="43"/>
      <c r="IRG284" s="43"/>
      <c r="IRH284" s="43"/>
      <c r="IRI284" s="43"/>
      <c r="IRJ284" s="43"/>
      <c r="IRK284" s="43"/>
      <c r="IRL284" s="43"/>
      <c r="IRM284" s="43"/>
      <c r="IRN284" s="43"/>
      <c r="IRO284" s="43"/>
      <c r="IRP284" s="43"/>
      <c r="IRQ284" s="43"/>
      <c r="IRR284" s="43"/>
      <c r="IRS284" s="43"/>
      <c r="IRT284" s="43"/>
      <c r="IRU284" s="43"/>
      <c r="IRV284" s="43"/>
      <c r="IRW284" s="43"/>
      <c r="IRX284" s="43"/>
      <c r="IRY284" s="43"/>
      <c r="IRZ284" s="43"/>
      <c r="ISA284" s="43"/>
      <c r="ISB284" s="43"/>
      <c r="ISC284" s="43"/>
      <c r="ISD284" s="43"/>
      <c r="ISE284" s="43"/>
      <c r="ISF284" s="43"/>
      <c r="ISG284" s="43"/>
      <c r="ISH284" s="43"/>
      <c r="ISI284" s="43"/>
      <c r="ISJ284" s="43"/>
      <c r="ISK284" s="43"/>
      <c r="ISL284" s="43"/>
      <c r="ISM284" s="43"/>
      <c r="ISN284" s="43"/>
      <c r="ISO284" s="43"/>
      <c r="ISP284" s="43"/>
      <c r="ISQ284" s="43"/>
      <c r="ISR284" s="43"/>
      <c r="ISS284" s="43"/>
      <c r="IST284" s="43"/>
      <c r="ISU284" s="43"/>
      <c r="ISV284" s="43"/>
      <c r="ISW284" s="43"/>
      <c r="ISX284" s="43"/>
      <c r="ISY284" s="43"/>
      <c r="ISZ284" s="43"/>
      <c r="ITA284" s="43"/>
      <c r="ITB284" s="43"/>
      <c r="ITC284" s="43"/>
      <c r="ITD284" s="43"/>
      <c r="ITE284" s="43"/>
      <c r="ITF284" s="43"/>
      <c r="ITG284" s="43"/>
      <c r="ITH284" s="43"/>
      <c r="ITI284" s="43"/>
      <c r="ITJ284" s="43"/>
      <c r="ITK284" s="43"/>
      <c r="ITL284" s="43"/>
      <c r="ITM284" s="43"/>
      <c r="ITN284" s="43"/>
      <c r="ITO284" s="43"/>
      <c r="ITP284" s="43"/>
      <c r="ITQ284" s="43"/>
      <c r="ITR284" s="43"/>
      <c r="ITS284" s="43"/>
      <c r="ITT284" s="43"/>
      <c r="ITU284" s="43"/>
      <c r="ITV284" s="43"/>
      <c r="ITW284" s="43"/>
      <c r="ITX284" s="43"/>
      <c r="ITY284" s="43"/>
      <c r="ITZ284" s="43"/>
      <c r="IUA284" s="43"/>
      <c r="IUB284" s="43"/>
      <c r="IUC284" s="43"/>
      <c r="IUD284" s="43"/>
      <c r="IUE284" s="43"/>
      <c r="IUF284" s="43"/>
      <c r="IUG284" s="43"/>
      <c r="IUH284" s="43"/>
      <c r="IUI284" s="43"/>
      <c r="IUJ284" s="43"/>
      <c r="IUK284" s="43"/>
      <c r="IUL284" s="43"/>
      <c r="IUM284" s="43"/>
      <c r="IUN284" s="43"/>
      <c r="IUO284" s="43"/>
      <c r="IUP284" s="43"/>
      <c r="IUQ284" s="43"/>
      <c r="IUR284" s="43"/>
      <c r="IUS284" s="43"/>
      <c r="IUT284" s="43"/>
      <c r="IUU284" s="43"/>
      <c r="IUV284" s="43"/>
      <c r="IUW284" s="43"/>
      <c r="IUX284" s="43"/>
      <c r="IUY284" s="43"/>
      <c r="IUZ284" s="43"/>
      <c r="IVA284" s="43"/>
      <c r="IVB284" s="43"/>
      <c r="IVC284" s="43"/>
      <c r="IVD284" s="43"/>
      <c r="IVE284" s="43"/>
      <c r="IVF284" s="43"/>
      <c r="IVG284" s="43"/>
      <c r="IVH284" s="43"/>
      <c r="IVI284" s="43"/>
      <c r="IVJ284" s="43"/>
      <c r="IVK284" s="43"/>
      <c r="IVL284" s="43"/>
      <c r="IVM284" s="43"/>
      <c r="IVN284" s="43"/>
      <c r="IVO284" s="43"/>
      <c r="IVP284" s="43"/>
      <c r="IVQ284" s="43"/>
      <c r="IVR284" s="43"/>
      <c r="IVS284" s="43"/>
      <c r="IVT284" s="43"/>
      <c r="IVU284" s="43"/>
      <c r="IVV284" s="43"/>
      <c r="IVW284" s="43"/>
      <c r="IVX284" s="43"/>
      <c r="IVY284" s="43"/>
      <c r="IVZ284" s="43"/>
      <c r="IWA284" s="43"/>
      <c r="IWB284" s="43"/>
      <c r="IWC284" s="43"/>
      <c r="IWD284" s="43"/>
      <c r="IWE284" s="43"/>
      <c r="IWF284" s="43"/>
      <c r="IWG284" s="43"/>
      <c r="IWH284" s="43"/>
      <c r="IWI284" s="43"/>
      <c r="IWJ284" s="43"/>
      <c r="IWK284" s="43"/>
      <c r="IWL284" s="43"/>
      <c r="IWM284" s="43"/>
      <c r="IWN284" s="43"/>
      <c r="IWO284" s="43"/>
      <c r="IWP284" s="43"/>
      <c r="IWQ284" s="43"/>
      <c r="IWR284" s="43"/>
      <c r="IWS284" s="43"/>
      <c r="IWT284" s="43"/>
      <c r="IWU284" s="43"/>
      <c r="IWV284" s="43"/>
      <c r="IWW284" s="43"/>
      <c r="IWX284" s="43"/>
      <c r="IWY284" s="43"/>
      <c r="IWZ284" s="43"/>
      <c r="IXA284" s="43"/>
      <c r="IXB284" s="43"/>
      <c r="IXC284" s="43"/>
      <c r="IXD284" s="43"/>
      <c r="IXE284" s="43"/>
      <c r="IXF284" s="43"/>
      <c r="IXG284" s="43"/>
      <c r="IXH284" s="43"/>
      <c r="IXI284" s="43"/>
      <c r="IXJ284" s="43"/>
      <c r="IXK284" s="43"/>
      <c r="IXL284" s="43"/>
      <c r="IXM284" s="43"/>
      <c r="IXN284" s="43"/>
      <c r="IXO284" s="43"/>
      <c r="IXP284" s="43"/>
      <c r="IXQ284" s="43"/>
      <c r="IXR284" s="43"/>
      <c r="IXS284" s="43"/>
      <c r="IXT284" s="43"/>
      <c r="IXU284" s="43"/>
      <c r="IXV284" s="43"/>
      <c r="IXW284" s="43"/>
      <c r="IXX284" s="43"/>
      <c r="IXY284" s="43"/>
      <c r="IXZ284" s="43"/>
      <c r="IYA284" s="43"/>
      <c r="IYB284" s="43"/>
      <c r="IYC284" s="43"/>
      <c r="IYD284" s="43"/>
      <c r="IYE284" s="43"/>
      <c r="IYF284" s="43"/>
      <c r="IYG284" s="43"/>
      <c r="IYH284" s="43"/>
      <c r="IYI284" s="43"/>
      <c r="IYJ284" s="43"/>
      <c r="IYK284" s="43"/>
      <c r="IYL284" s="43"/>
      <c r="IYM284" s="43"/>
      <c r="IYN284" s="43"/>
      <c r="IYO284" s="43"/>
      <c r="IYP284" s="43"/>
      <c r="IYQ284" s="43"/>
      <c r="IYR284" s="43"/>
      <c r="IYS284" s="43"/>
      <c r="IYT284" s="43"/>
      <c r="IYU284" s="43"/>
      <c r="IYV284" s="43"/>
      <c r="IYW284" s="43"/>
      <c r="IYX284" s="43"/>
      <c r="IYY284" s="43"/>
      <c r="IYZ284" s="43"/>
      <c r="IZA284" s="43"/>
      <c r="IZB284" s="43"/>
      <c r="IZC284" s="43"/>
      <c r="IZD284" s="43"/>
      <c r="IZE284" s="43"/>
      <c r="IZF284" s="43"/>
      <c r="IZG284" s="43"/>
      <c r="IZH284" s="43"/>
      <c r="IZI284" s="43"/>
      <c r="IZJ284" s="43"/>
      <c r="IZK284" s="43"/>
      <c r="IZL284" s="43"/>
      <c r="IZM284" s="43"/>
      <c r="IZN284" s="43"/>
      <c r="IZO284" s="43"/>
      <c r="IZP284" s="43"/>
      <c r="IZQ284" s="43"/>
      <c r="IZR284" s="43"/>
      <c r="IZS284" s="43"/>
      <c r="IZT284" s="43"/>
      <c r="IZU284" s="43"/>
      <c r="IZV284" s="43"/>
      <c r="IZW284" s="43"/>
      <c r="IZX284" s="43"/>
      <c r="IZY284" s="43"/>
      <c r="IZZ284" s="43"/>
      <c r="JAA284" s="43"/>
      <c r="JAB284" s="43"/>
      <c r="JAC284" s="43"/>
      <c r="JAD284" s="43"/>
      <c r="JAE284" s="43"/>
      <c r="JAF284" s="43"/>
      <c r="JAG284" s="43"/>
      <c r="JAH284" s="43"/>
      <c r="JAI284" s="43"/>
      <c r="JAJ284" s="43"/>
      <c r="JAK284" s="43"/>
      <c r="JAL284" s="43"/>
      <c r="JAM284" s="43"/>
      <c r="JAN284" s="43"/>
      <c r="JAO284" s="43"/>
      <c r="JAP284" s="43"/>
      <c r="JAQ284" s="43"/>
      <c r="JAR284" s="43"/>
      <c r="JAS284" s="43"/>
      <c r="JAT284" s="43"/>
      <c r="JAU284" s="43"/>
      <c r="JAV284" s="43"/>
      <c r="JAW284" s="43"/>
      <c r="JAX284" s="43"/>
      <c r="JAY284" s="43"/>
      <c r="JAZ284" s="43"/>
      <c r="JBA284" s="43"/>
      <c r="JBB284" s="43"/>
      <c r="JBC284" s="43"/>
      <c r="JBD284" s="43"/>
      <c r="JBE284" s="43"/>
      <c r="JBF284" s="43"/>
      <c r="JBG284" s="43"/>
      <c r="JBH284" s="43"/>
      <c r="JBI284" s="43"/>
      <c r="JBJ284" s="43"/>
      <c r="JBK284" s="43"/>
      <c r="JBL284" s="43"/>
      <c r="JBM284" s="43"/>
      <c r="JBN284" s="43"/>
      <c r="JBO284" s="43"/>
      <c r="JBP284" s="43"/>
      <c r="JBQ284" s="43"/>
      <c r="JBR284" s="43"/>
      <c r="JBS284" s="43"/>
      <c r="JBT284" s="43"/>
      <c r="JBU284" s="43"/>
      <c r="JBV284" s="43"/>
      <c r="JBW284" s="43"/>
      <c r="JBX284" s="43"/>
      <c r="JBY284" s="43"/>
      <c r="JBZ284" s="43"/>
      <c r="JCA284" s="43"/>
      <c r="JCB284" s="43"/>
      <c r="JCC284" s="43"/>
      <c r="JCD284" s="43"/>
      <c r="JCE284" s="43"/>
      <c r="JCF284" s="43"/>
      <c r="JCG284" s="43"/>
      <c r="JCH284" s="43"/>
      <c r="JCI284" s="43"/>
      <c r="JCJ284" s="43"/>
      <c r="JCK284" s="43"/>
      <c r="JCL284" s="43"/>
      <c r="JCM284" s="43"/>
      <c r="JCN284" s="43"/>
      <c r="JCO284" s="43"/>
      <c r="JCP284" s="43"/>
      <c r="JCQ284" s="43"/>
      <c r="JCR284" s="43"/>
      <c r="JCS284" s="43"/>
      <c r="JCT284" s="43"/>
      <c r="JCU284" s="43"/>
      <c r="JCV284" s="43"/>
      <c r="JCW284" s="43"/>
      <c r="JCX284" s="43"/>
      <c r="JCY284" s="43"/>
      <c r="JCZ284" s="43"/>
      <c r="JDA284" s="43"/>
      <c r="JDB284" s="43"/>
      <c r="JDC284" s="43"/>
      <c r="JDD284" s="43"/>
      <c r="JDE284" s="43"/>
      <c r="JDF284" s="43"/>
      <c r="JDG284" s="43"/>
      <c r="JDH284" s="43"/>
      <c r="JDI284" s="43"/>
      <c r="JDJ284" s="43"/>
      <c r="JDK284" s="43"/>
      <c r="JDL284" s="43"/>
      <c r="JDM284" s="43"/>
      <c r="JDN284" s="43"/>
      <c r="JDO284" s="43"/>
      <c r="JDP284" s="43"/>
      <c r="JDQ284" s="43"/>
      <c r="JDR284" s="43"/>
      <c r="JDS284" s="43"/>
      <c r="JDT284" s="43"/>
      <c r="JDU284" s="43"/>
      <c r="JDV284" s="43"/>
      <c r="JDW284" s="43"/>
      <c r="JDX284" s="43"/>
      <c r="JDY284" s="43"/>
      <c r="JDZ284" s="43"/>
      <c r="JEA284" s="43"/>
      <c r="JEB284" s="43"/>
      <c r="JEC284" s="43"/>
      <c r="JED284" s="43"/>
      <c r="JEE284" s="43"/>
      <c r="JEF284" s="43"/>
      <c r="JEG284" s="43"/>
      <c r="JEH284" s="43"/>
      <c r="JEI284" s="43"/>
      <c r="JEJ284" s="43"/>
      <c r="JEK284" s="43"/>
      <c r="JEL284" s="43"/>
      <c r="JEM284" s="43"/>
      <c r="JEN284" s="43"/>
      <c r="JEO284" s="43"/>
      <c r="JEP284" s="43"/>
      <c r="JEQ284" s="43"/>
      <c r="JER284" s="43"/>
      <c r="JES284" s="43"/>
      <c r="JET284" s="43"/>
      <c r="JEU284" s="43"/>
      <c r="JEV284" s="43"/>
      <c r="JEW284" s="43"/>
      <c r="JEX284" s="43"/>
      <c r="JEY284" s="43"/>
      <c r="JEZ284" s="43"/>
      <c r="JFA284" s="43"/>
      <c r="JFB284" s="43"/>
      <c r="JFC284" s="43"/>
      <c r="JFD284" s="43"/>
      <c r="JFE284" s="43"/>
      <c r="JFF284" s="43"/>
      <c r="JFG284" s="43"/>
      <c r="JFH284" s="43"/>
      <c r="JFI284" s="43"/>
      <c r="JFJ284" s="43"/>
      <c r="JFK284" s="43"/>
      <c r="JFL284" s="43"/>
      <c r="JFM284" s="43"/>
      <c r="JFN284" s="43"/>
      <c r="JFO284" s="43"/>
      <c r="JFP284" s="43"/>
      <c r="JFQ284" s="43"/>
      <c r="JFR284" s="43"/>
      <c r="JFS284" s="43"/>
      <c r="JFT284" s="43"/>
      <c r="JFU284" s="43"/>
      <c r="JFV284" s="43"/>
      <c r="JFW284" s="43"/>
      <c r="JFX284" s="43"/>
      <c r="JFY284" s="43"/>
      <c r="JFZ284" s="43"/>
      <c r="JGA284" s="43"/>
      <c r="JGB284" s="43"/>
      <c r="JGC284" s="43"/>
      <c r="JGD284" s="43"/>
      <c r="JGE284" s="43"/>
      <c r="JGF284" s="43"/>
      <c r="JGG284" s="43"/>
      <c r="JGH284" s="43"/>
      <c r="JGI284" s="43"/>
      <c r="JGJ284" s="43"/>
      <c r="JGK284" s="43"/>
      <c r="JGL284" s="43"/>
      <c r="JGM284" s="43"/>
      <c r="JGN284" s="43"/>
      <c r="JGO284" s="43"/>
      <c r="JGP284" s="43"/>
      <c r="JGQ284" s="43"/>
      <c r="JGR284" s="43"/>
      <c r="JGS284" s="43"/>
      <c r="JGT284" s="43"/>
      <c r="JGU284" s="43"/>
      <c r="JGV284" s="43"/>
      <c r="JGW284" s="43"/>
      <c r="JGX284" s="43"/>
      <c r="JGY284" s="43"/>
      <c r="JGZ284" s="43"/>
      <c r="JHA284" s="43"/>
      <c r="JHB284" s="43"/>
      <c r="JHC284" s="43"/>
      <c r="JHD284" s="43"/>
      <c r="JHE284" s="43"/>
      <c r="JHF284" s="43"/>
      <c r="JHG284" s="43"/>
      <c r="JHH284" s="43"/>
      <c r="JHI284" s="43"/>
      <c r="JHJ284" s="43"/>
      <c r="JHK284" s="43"/>
      <c r="JHL284" s="43"/>
      <c r="JHM284" s="43"/>
      <c r="JHN284" s="43"/>
      <c r="JHO284" s="43"/>
      <c r="JHP284" s="43"/>
      <c r="JHQ284" s="43"/>
      <c r="JHR284" s="43"/>
      <c r="JHS284" s="43"/>
      <c r="JHT284" s="43"/>
      <c r="JHU284" s="43"/>
      <c r="JHV284" s="43"/>
      <c r="JHW284" s="43"/>
      <c r="JHX284" s="43"/>
      <c r="JHY284" s="43"/>
      <c r="JHZ284" s="43"/>
      <c r="JIA284" s="43"/>
      <c r="JIB284" s="43"/>
      <c r="JIC284" s="43"/>
      <c r="JID284" s="43"/>
      <c r="JIE284" s="43"/>
      <c r="JIF284" s="43"/>
      <c r="JIG284" s="43"/>
      <c r="JIH284" s="43"/>
      <c r="JII284" s="43"/>
      <c r="JIJ284" s="43"/>
      <c r="JIK284" s="43"/>
      <c r="JIL284" s="43"/>
      <c r="JIM284" s="43"/>
      <c r="JIN284" s="43"/>
      <c r="JIO284" s="43"/>
      <c r="JIP284" s="43"/>
      <c r="JIQ284" s="43"/>
      <c r="JIR284" s="43"/>
      <c r="JIS284" s="43"/>
      <c r="JIT284" s="43"/>
      <c r="JIU284" s="43"/>
      <c r="JIV284" s="43"/>
      <c r="JIW284" s="43"/>
      <c r="JIX284" s="43"/>
      <c r="JIY284" s="43"/>
      <c r="JIZ284" s="43"/>
      <c r="JJA284" s="43"/>
      <c r="JJB284" s="43"/>
      <c r="JJC284" s="43"/>
      <c r="JJD284" s="43"/>
      <c r="JJE284" s="43"/>
      <c r="JJF284" s="43"/>
      <c r="JJG284" s="43"/>
      <c r="JJH284" s="43"/>
      <c r="JJI284" s="43"/>
      <c r="JJJ284" s="43"/>
      <c r="JJK284" s="43"/>
      <c r="JJL284" s="43"/>
      <c r="JJM284" s="43"/>
      <c r="JJN284" s="43"/>
      <c r="JJO284" s="43"/>
      <c r="JJP284" s="43"/>
      <c r="JJQ284" s="43"/>
      <c r="JJR284" s="43"/>
      <c r="JJS284" s="43"/>
      <c r="JJT284" s="43"/>
      <c r="JJU284" s="43"/>
      <c r="JJV284" s="43"/>
      <c r="JJW284" s="43"/>
      <c r="JJX284" s="43"/>
      <c r="JJY284" s="43"/>
      <c r="JJZ284" s="43"/>
      <c r="JKA284" s="43"/>
      <c r="JKB284" s="43"/>
      <c r="JKC284" s="43"/>
      <c r="JKD284" s="43"/>
      <c r="JKE284" s="43"/>
      <c r="JKF284" s="43"/>
      <c r="JKG284" s="43"/>
      <c r="JKH284" s="43"/>
      <c r="JKI284" s="43"/>
      <c r="JKJ284" s="43"/>
      <c r="JKK284" s="43"/>
      <c r="JKL284" s="43"/>
      <c r="JKM284" s="43"/>
      <c r="JKN284" s="43"/>
      <c r="JKO284" s="43"/>
      <c r="JKP284" s="43"/>
      <c r="JKQ284" s="43"/>
      <c r="JKR284" s="43"/>
      <c r="JKS284" s="43"/>
      <c r="JKT284" s="43"/>
      <c r="JKU284" s="43"/>
      <c r="JKV284" s="43"/>
      <c r="JKW284" s="43"/>
      <c r="JKX284" s="43"/>
      <c r="JKY284" s="43"/>
      <c r="JKZ284" s="43"/>
      <c r="JLA284" s="43"/>
      <c r="JLB284" s="43"/>
      <c r="JLC284" s="43"/>
      <c r="JLD284" s="43"/>
      <c r="JLE284" s="43"/>
      <c r="JLF284" s="43"/>
      <c r="JLG284" s="43"/>
      <c r="JLH284" s="43"/>
      <c r="JLI284" s="43"/>
      <c r="JLJ284" s="43"/>
      <c r="JLK284" s="43"/>
      <c r="JLL284" s="43"/>
      <c r="JLM284" s="43"/>
      <c r="JLN284" s="43"/>
      <c r="JLO284" s="43"/>
      <c r="JLP284" s="43"/>
      <c r="JLQ284" s="43"/>
      <c r="JLR284" s="43"/>
      <c r="JLS284" s="43"/>
      <c r="JLT284" s="43"/>
      <c r="JLU284" s="43"/>
      <c r="JLV284" s="43"/>
      <c r="JLW284" s="43"/>
      <c r="JLX284" s="43"/>
      <c r="JLY284" s="43"/>
      <c r="JLZ284" s="43"/>
      <c r="JMA284" s="43"/>
      <c r="JMB284" s="43"/>
      <c r="JMC284" s="43"/>
      <c r="JMD284" s="43"/>
      <c r="JME284" s="43"/>
      <c r="JMF284" s="43"/>
      <c r="JMG284" s="43"/>
      <c r="JMH284" s="43"/>
      <c r="JMI284" s="43"/>
      <c r="JMJ284" s="43"/>
      <c r="JMK284" s="43"/>
      <c r="JML284" s="43"/>
      <c r="JMM284" s="43"/>
      <c r="JMN284" s="43"/>
      <c r="JMO284" s="43"/>
      <c r="JMP284" s="43"/>
      <c r="JMQ284" s="43"/>
      <c r="JMR284" s="43"/>
      <c r="JMS284" s="43"/>
      <c r="JMT284" s="43"/>
      <c r="JMU284" s="43"/>
      <c r="JMV284" s="43"/>
      <c r="JMW284" s="43"/>
      <c r="JMX284" s="43"/>
      <c r="JMY284" s="43"/>
      <c r="JMZ284" s="43"/>
      <c r="JNA284" s="43"/>
      <c r="JNB284" s="43"/>
      <c r="JNC284" s="43"/>
      <c r="JND284" s="43"/>
      <c r="JNE284" s="43"/>
      <c r="JNF284" s="43"/>
      <c r="JNG284" s="43"/>
      <c r="JNH284" s="43"/>
      <c r="JNI284" s="43"/>
      <c r="JNJ284" s="43"/>
      <c r="JNK284" s="43"/>
      <c r="JNL284" s="43"/>
      <c r="JNM284" s="43"/>
      <c r="JNN284" s="43"/>
      <c r="JNO284" s="43"/>
      <c r="JNP284" s="43"/>
      <c r="JNQ284" s="43"/>
      <c r="JNR284" s="43"/>
      <c r="JNS284" s="43"/>
      <c r="JNT284" s="43"/>
      <c r="JNU284" s="43"/>
      <c r="JNV284" s="43"/>
      <c r="JNW284" s="43"/>
      <c r="JNX284" s="43"/>
      <c r="JNY284" s="43"/>
      <c r="JNZ284" s="43"/>
      <c r="JOA284" s="43"/>
      <c r="JOB284" s="43"/>
      <c r="JOC284" s="43"/>
      <c r="JOD284" s="43"/>
      <c r="JOE284" s="43"/>
      <c r="JOF284" s="43"/>
      <c r="JOG284" s="43"/>
      <c r="JOH284" s="43"/>
      <c r="JOI284" s="43"/>
      <c r="JOJ284" s="43"/>
      <c r="JOK284" s="43"/>
      <c r="JOL284" s="43"/>
      <c r="JOM284" s="43"/>
      <c r="JON284" s="43"/>
      <c r="JOO284" s="43"/>
      <c r="JOP284" s="43"/>
      <c r="JOQ284" s="43"/>
      <c r="JOR284" s="43"/>
      <c r="JOS284" s="43"/>
      <c r="JOT284" s="43"/>
      <c r="JOU284" s="43"/>
      <c r="JOV284" s="43"/>
      <c r="JOW284" s="43"/>
      <c r="JOX284" s="43"/>
      <c r="JOY284" s="43"/>
      <c r="JOZ284" s="43"/>
      <c r="JPA284" s="43"/>
      <c r="JPB284" s="43"/>
      <c r="JPC284" s="43"/>
      <c r="JPD284" s="43"/>
      <c r="JPE284" s="43"/>
      <c r="JPF284" s="43"/>
      <c r="JPG284" s="43"/>
      <c r="JPH284" s="43"/>
      <c r="JPI284" s="43"/>
      <c r="JPJ284" s="43"/>
      <c r="JPK284" s="43"/>
      <c r="JPL284" s="43"/>
      <c r="JPM284" s="43"/>
      <c r="JPN284" s="43"/>
      <c r="JPO284" s="43"/>
      <c r="JPP284" s="43"/>
      <c r="JPQ284" s="43"/>
      <c r="JPR284" s="43"/>
      <c r="JPS284" s="43"/>
      <c r="JPT284" s="43"/>
      <c r="JPU284" s="43"/>
      <c r="JPV284" s="43"/>
      <c r="JPW284" s="43"/>
      <c r="JPX284" s="43"/>
      <c r="JPY284" s="43"/>
      <c r="JPZ284" s="43"/>
      <c r="JQA284" s="43"/>
      <c r="JQB284" s="43"/>
      <c r="JQC284" s="43"/>
      <c r="JQD284" s="43"/>
      <c r="JQE284" s="43"/>
      <c r="JQF284" s="43"/>
      <c r="JQG284" s="43"/>
      <c r="JQH284" s="43"/>
      <c r="JQI284" s="43"/>
      <c r="JQJ284" s="43"/>
      <c r="JQK284" s="43"/>
      <c r="JQL284" s="43"/>
      <c r="JQM284" s="43"/>
      <c r="JQN284" s="43"/>
      <c r="JQO284" s="43"/>
      <c r="JQP284" s="43"/>
      <c r="JQQ284" s="43"/>
      <c r="JQR284" s="43"/>
      <c r="JQS284" s="43"/>
      <c r="JQT284" s="43"/>
      <c r="JQU284" s="43"/>
      <c r="JQV284" s="43"/>
      <c r="JQW284" s="43"/>
      <c r="JQX284" s="43"/>
      <c r="JQY284" s="43"/>
      <c r="JQZ284" s="43"/>
      <c r="JRA284" s="43"/>
      <c r="JRB284" s="43"/>
      <c r="JRC284" s="43"/>
      <c r="JRD284" s="43"/>
      <c r="JRE284" s="43"/>
      <c r="JRF284" s="43"/>
      <c r="JRG284" s="43"/>
      <c r="JRH284" s="43"/>
      <c r="JRI284" s="43"/>
      <c r="JRJ284" s="43"/>
      <c r="JRK284" s="43"/>
      <c r="JRL284" s="43"/>
      <c r="JRM284" s="43"/>
      <c r="JRN284" s="43"/>
      <c r="JRO284" s="43"/>
      <c r="JRP284" s="43"/>
      <c r="JRQ284" s="43"/>
      <c r="JRR284" s="43"/>
      <c r="JRS284" s="43"/>
      <c r="JRT284" s="43"/>
      <c r="JRU284" s="43"/>
      <c r="JRV284" s="43"/>
      <c r="JRW284" s="43"/>
      <c r="JRX284" s="43"/>
      <c r="JRY284" s="43"/>
      <c r="JRZ284" s="43"/>
      <c r="JSA284" s="43"/>
      <c r="JSB284" s="43"/>
      <c r="JSC284" s="43"/>
      <c r="JSD284" s="43"/>
      <c r="JSE284" s="43"/>
      <c r="JSF284" s="43"/>
      <c r="JSG284" s="43"/>
      <c r="JSH284" s="43"/>
      <c r="JSI284" s="43"/>
      <c r="JSJ284" s="43"/>
      <c r="JSK284" s="43"/>
      <c r="JSL284" s="43"/>
      <c r="JSM284" s="43"/>
      <c r="JSN284" s="43"/>
      <c r="JSO284" s="43"/>
      <c r="JSP284" s="43"/>
      <c r="JSQ284" s="43"/>
      <c r="JSR284" s="43"/>
      <c r="JSS284" s="43"/>
      <c r="JST284" s="43"/>
      <c r="JSU284" s="43"/>
      <c r="JSV284" s="43"/>
      <c r="JSW284" s="43"/>
      <c r="JSX284" s="43"/>
      <c r="JSY284" s="43"/>
      <c r="JSZ284" s="43"/>
      <c r="JTA284" s="43"/>
      <c r="JTB284" s="43"/>
      <c r="JTC284" s="43"/>
      <c r="JTD284" s="43"/>
      <c r="JTE284" s="43"/>
      <c r="JTF284" s="43"/>
      <c r="JTG284" s="43"/>
      <c r="JTH284" s="43"/>
      <c r="JTI284" s="43"/>
      <c r="JTJ284" s="43"/>
      <c r="JTK284" s="43"/>
      <c r="JTL284" s="43"/>
      <c r="JTM284" s="43"/>
      <c r="JTN284" s="43"/>
      <c r="JTO284" s="43"/>
      <c r="JTP284" s="43"/>
      <c r="JTQ284" s="43"/>
      <c r="JTR284" s="43"/>
      <c r="JTS284" s="43"/>
      <c r="JTT284" s="43"/>
      <c r="JTU284" s="43"/>
      <c r="JTV284" s="43"/>
      <c r="JTW284" s="43"/>
      <c r="JTX284" s="43"/>
      <c r="JTY284" s="43"/>
      <c r="JTZ284" s="43"/>
      <c r="JUA284" s="43"/>
      <c r="JUB284" s="43"/>
      <c r="JUC284" s="43"/>
      <c r="JUD284" s="43"/>
      <c r="JUE284" s="43"/>
      <c r="JUF284" s="43"/>
      <c r="JUG284" s="43"/>
      <c r="JUH284" s="43"/>
      <c r="JUI284" s="43"/>
      <c r="JUJ284" s="43"/>
      <c r="JUK284" s="43"/>
      <c r="JUL284" s="43"/>
      <c r="JUM284" s="43"/>
      <c r="JUN284" s="43"/>
      <c r="JUO284" s="43"/>
      <c r="JUP284" s="43"/>
      <c r="JUQ284" s="43"/>
      <c r="JUR284" s="43"/>
      <c r="JUS284" s="43"/>
      <c r="JUT284" s="43"/>
      <c r="JUU284" s="43"/>
      <c r="JUV284" s="43"/>
      <c r="JUW284" s="43"/>
      <c r="JUX284" s="43"/>
      <c r="JUY284" s="43"/>
      <c r="JUZ284" s="43"/>
      <c r="JVA284" s="43"/>
      <c r="JVB284" s="43"/>
      <c r="JVC284" s="43"/>
      <c r="JVD284" s="43"/>
      <c r="JVE284" s="43"/>
      <c r="JVF284" s="43"/>
      <c r="JVG284" s="43"/>
      <c r="JVH284" s="43"/>
      <c r="JVI284" s="43"/>
      <c r="JVJ284" s="43"/>
      <c r="JVK284" s="43"/>
      <c r="JVL284" s="43"/>
      <c r="JVM284" s="43"/>
      <c r="JVN284" s="43"/>
      <c r="JVO284" s="43"/>
      <c r="JVP284" s="43"/>
      <c r="JVQ284" s="43"/>
      <c r="JVR284" s="43"/>
      <c r="JVS284" s="43"/>
      <c r="JVT284" s="43"/>
      <c r="JVU284" s="43"/>
      <c r="JVV284" s="43"/>
      <c r="JVW284" s="43"/>
      <c r="JVX284" s="43"/>
      <c r="JVY284" s="43"/>
      <c r="JVZ284" s="43"/>
      <c r="JWA284" s="43"/>
      <c r="JWB284" s="43"/>
      <c r="JWC284" s="43"/>
      <c r="JWD284" s="43"/>
      <c r="JWE284" s="43"/>
      <c r="JWF284" s="43"/>
      <c r="JWG284" s="43"/>
      <c r="JWH284" s="43"/>
      <c r="JWI284" s="43"/>
      <c r="JWJ284" s="43"/>
      <c r="JWK284" s="43"/>
      <c r="JWL284" s="43"/>
      <c r="JWM284" s="43"/>
      <c r="JWN284" s="43"/>
      <c r="JWO284" s="43"/>
      <c r="JWP284" s="43"/>
      <c r="JWQ284" s="43"/>
      <c r="JWR284" s="43"/>
      <c r="JWS284" s="43"/>
      <c r="JWT284" s="43"/>
      <c r="JWU284" s="43"/>
      <c r="JWV284" s="43"/>
      <c r="JWW284" s="43"/>
      <c r="JWX284" s="43"/>
      <c r="JWY284" s="43"/>
      <c r="JWZ284" s="43"/>
      <c r="JXA284" s="43"/>
      <c r="JXB284" s="43"/>
      <c r="JXC284" s="43"/>
      <c r="JXD284" s="43"/>
      <c r="JXE284" s="43"/>
      <c r="JXF284" s="43"/>
      <c r="JXG284" s="43"/>
      <c r="JXH284" s="43"/>
      <c r="JXI284" s="43"/>
      <c r="JXJ284" s="43"/>
      <c r="JXK284" s="43"/>
      <c r="JXL284" s="43"/>
      <c r="JXM284" s="43"/>
      <c r="JXN284" s="43"/>
      <c r="JXO284" s="43"/>
      <c r="JXP284" s="43"/>
      <c r="JXQ284" s="43"/>
      <c r="JXR284" s="43"/>
      <c r="JXS284" s="43"/>
      <c r="JXT284" s="43"/>
      <c r="JXU284" s="43"/>
      <c r="JXV284" s="43"/>
      <c r="JXW284" s="43"/>
      <c r="JXX284" s="43"/>
      <c r="JXY284" s="43"/>
      <c r="JXZ284" s="43"/>
      <c r="JYA284" s="43"/>
      <c r="JYB284" s="43"/>
      <c r="JYC284" s="43"/>
      <c r="JYD284" s="43"/>
      <c r="JYE284" s="43"/>
      <c r="JYF284" s="43"/>
      <c r="JYG284" s="43"/>
      <c r="JYH284" s="43"/>
      <c r="JYI284" s="43"/>
      <c r="JYJ284" s="43"/>
      <c r="JYK284" s="43"/>
      <c r="JYL284" s="43"/>
      <c r="JYM284" s="43"/>
      <c r="JYN284" s="43"/>
      <c r="JYO284" s="43"/>
      <c r="JYP284" s="43"/>
      <c r="JYQ284" s="43"/>
      <c r="JYR284" s="43"/>
      <c r="JYS284" s="43"/>
      <c r="JYT284" s="43"/>
      <c r="JYU284" s="43"/>
      <c r="JYV284" s="43"/>
      <c r="JYW284" s="43"/>
      <c r="JYX284" s="43"/>
      <c r="JYY284" s="43"/>
      <c r="JYZ284" s="43"/>
      <c r="JZA284" s="43"/>
      <c r="JZB284" s="43"/>
      <c r="JZC284" s="43"/>
      <c r="JZD284" s="43"/>
      <c r="JZE284" s="43"/>
      <c r="JZF284" s="43"/>
      <c r="JZG284" s="43"/>
      <c r="JZH284" s="43"/>
      <c r="JZI284" s="43"/>
      <c r="JZJ284" s="43"/>
      <c r="JZK284" s="43"/>
      <c r="JZL284" s="43"/>
      <c r="JZM284" s="43"/>
      <c r="JZN284" s="43"/>
      <c r="JZO284" s="43"/>
      <c r="JZP284" s="43"/>
      <c r="JZQ284" s="43"/>
      <c r="JZR284" s="43"/>
      <c r="JZS284" s="43"/>
      <c r="JZT284" s="43"/>
      <c r="JZU284" s="43"/>
      <c r="JZV284" s="43"/>
      <c r="JZW284" s="43"/>
      <c r="JZX284" s="43"/>
      <c r="JZY284" s="43"/>
      <c r="JZZ284" s="43"/>
      <c r="KAA284" s="43"/>
      <c r="KAB284" s="43"/>
      <c r="KAC284" s="43"/>
      <c r="KAD284" s="43"/>
      <c r="KAE284" s="43"/>
      <c r="KAF284" s="43"/>
      <c r="KAG284" s="43"/>
      <c r="KAH284" s="43"/>
      <c r="KAI284" s="43"/>
      <c r="KAJ284" s="43"/>
      <c r="KAK284" s="43"/>
      <c r="KAL284" s="43"/>
      <c r="KAM284" s="43"/>
      <c r="KAN284" s="43"/>
      <c r="KAO284" s="43"/>
      <c r="KAP284" s="43"/>
      <c r="KAQ284" s="43"/>
      <c r="KAR284" s="43"/>
      <c r="KAS284" s="43"/>
      <c r="KAT284" s="43"/>
      <c r="KAU284" s="43"/>
      <c r="KAV284" s="43"/>
      <c r="KAW284" s="43"/>
      <c r="KAX284" s="43"/>
      <c r="KAY284" s="43"/>
      <c r="KAZ284" s="43"/>
      <c r="KBA284" s="43"/>
      <c r="KBB284" s="43"/>
      <c r="KBC284" s="43"/>
      <c r="KBD284" s="43"/>
      <c r="KBE284" s="43"/>
      <c r="KBF284" s="43"/>
      <c r="KBG284" s="43"/>
      <c r="KBH284" s="43"/>
      <c r="KBI284" s="43"/>
      <c r="KBJ284" s="43"/>
      <c r="KBK284" s="43"/>
      <c r="KBL284" s="43"/>
      <c r="KBM284" s="43"/>
      <c r="KBN284" s="43"/>
      <c r="KBO284" s="43"/>
      <c r="KBP284" s="43"/>
      <c r="KBQ284" s="43"/>
      <c r="KBR284" s="43"/>
      <c r="KBS284" s="43"/>
      <c r="KBT284" s="43"/>
      <c r="KBU284" s="43"/>
      <c r="KBV284" s="43"/>
      <c r="KBW284" s="43"/>
      <c r="KBX284" s="43"/>
      <c r="KBY284" s="43"/>
      <c r="KBZ284" s="43"/>
      <c r="KCA284" s="43"/>
      <c r="KCB284" s="43"/>
      <c r="KCC284" s="43"/>
      <c r="KCD284" s="43"/>
      <c r="KCE284" s="43"/>
      <c r="KCF284" s="43"/>
      <c r="KCG284" s="43"/>
      <c r="KCH284" s="43"/>
      <c r="KCI284" s="43"/>
      <c r="KCJ284" s="43"/>
      <c r="KCK284" s="43"/>
      <c r="KCL284" s="43"/>
      <c r="KCM284" s="43"/>
      <c r="KCN284" s="43"/>
      <c r="KCO284" s="43"/>
      <c r="KCP284" s="43"/>
      <c r="KCQ284" s="43"/>
      <c r="KCR284" s="43"/>
      <c r="KCS284" s="43"/>
      <c r="KCT284" s="43"/>
      <c r="KCU284" s="43"/>
      <c r="KCV284" s="43"/>
      <c r="KCW284" s="43"/>
      <c r="KCX284" s="43"/>
      <c r="KCY284" s="43"/>
      <c r="KCZ284" s="43"/>
      <c r="KDA284" s="43"/>
      <c r="KDB284" s="43"/>
      <c r="KDC284" s="43"/>
      <c r="KDD284" s="43"/>
      <c r="KDE284" s="43"/>
      <c r="KDF284" s="43"/>
      <c r="KDG284" s="43"/>
      <c r="KDH284" s="43"/>
      <c r="KDI284" s="43"/>
      <c r="KDJ284" s="43"/>
      <c r="KDK284" s="43"/>
      <c r="KDL284" s="43"/>
      <c r="KDM284" s="43"/>
      <c r="KDN284" s="43"/>
      <c r="KDO284" s="43"/>
      <c r="KDP284" s="43"/>
      <c r="KDQ284" s="43"/>
      <c r="KDR284" s="43"/>
      <c r="KDS284" s="43"/>
      <c r="KDT284" s="43"/>
      <c r="KDU284" s="43"/>
      <c r="KDV284" s="43"/>
      <c r="KDW284" s="43"/>
      <c r="KDX284" s="43"/>
      <c r="KDY284" s="43"/>
      <c r="KDZ284" s="43"/>
      <c r="KEA284" s="43"/>
      <c r="KEB284" s="43"/>
      <c r="KEC284" s="43"/>
      <c r="KED284" s="43"/>
      <c r="KEE284" s="43"/>
      <c r="KEF284" s="43"/>
      <c r="KEG284" s="43"/>
      <c r="KEH284" s="43"/>
      <c r="KEI284" s="43"/>
      <c r="KEJ284" s="43"/>
      <c r="KEK284" s="43"/>
      <c r="KEL284" s="43"/>
      <c r="KEM284" s="43"/>
      <c r="KEN284" s="43"/>
      <c r="KEO284" s="43"/>
      <c r="KEP284" s="43"/>
      <c r="KEQ284" s="43"/>
      <c r="KER284" s="43"/>
      <c r="KES284" s="43"/>
      <c r="KET284" s="43"/>
      <c r="KEU284" s="43"/>
      <c r="KEV284" s="43"/>
      <c r="KEW284" s="43"/>
      <c r="KEX284" s="43"/>
      <c r="KEY284" s="43"/>
      <c r="KEZ284" s="43"/>
      <c r="KFA284" s="43"/>
      <c r="KFB284" s="43"/>
      <c r="KFC284" s="43"/>
      <c r="KFD284" s="43"/>
      <c r="KFE284" s="43"/>
      <c r="KFF284" s="43"/>
      <c r="KFG284" s="43"/>
      <c r="KFH284" s="43"/>
      <c r="KFI284" s="43"/>
      <c r="KFJ284" s="43"/>
      <c r="KFK284" s="43"/>
      <c r="KFL284" s="43"/>
      <c r="KFM284" s="43"/>
      <c r="KFN284" s="43"/>
      <c r="KFO284" s="43"/>
      <c r="KFP284" s="43"/>
      <c r="KFQ284" s="43"/>
      <c r="KFR284" s="43"/>
      <c r="KFS284" s="43"/>
      <c r="KFT284" s="43"/>
      <c r="KFU284" s="43"/>
      <c r="KFV284" s="43"/>
      <c r="KFW284" s="43"/>
      <c r="KFX284" s="43"/>
      <c r="KFY284" s="43"/>
      <c r="KFZ284" s="43"/>
      <c r="KGA284" s="43"/>
      <c r="KGB284" s="43"/>
      <c r="KGC284" s="43"/>
      <c r="KGD284" s="43"/>
      <c r="KGE284" s="43"/>
      <c r="KGF284" s="43"/>
      <c r="KGG284" s="43"/>
      <c r="KGH284" s="43"/>
      <c r="KGI284" s="43"/>
      <c r="KGJ284" s="43"/>
      <c r="KGK284" s="43"/>
      <c r="KGL284" s="43"/>
      <c r="KGM284" s="43"/>
      <c r="KGN284" s="43"/>
      <c r="KGO284" s="43"/>
      <c r="KGP284" s="43"/>
      <c r="KGQ284" s="43"/>
      <c r="KGR284" s="43"/>
      <c r="KGS284" s="43"/>
      <c r="KGT284" s="43"/>
      <c r="KGU284" s="43"/>
      <c r="KGV284" s="43"/>
      <c r="KGW284" s="43"/>
      <c r="KGX284" s="43"/>
      <c r="KGY284" s="43"/>
      <c r="KGZ284" s="43"/>
      <c r="KHA284" s="43"/>
      <c r="KHB284" s="43"/>
      <c r="KHC284" s="43"/>
      <c r="KHD284" s="43"/>
      <c r="KHE284" s="43"/>
      <c r="KHF284" s="43"/>
      <c r="KHG284" s="43"/>
      <c r="KHH284" s="43"/>
      <c r="KHI284" s="43"/>
      <c r="KHJ284" s="43"/>
      <c r="KHK284" s="43"/>
      <c r="KHL284" s="43"/>
      <c r="KHM284" s="43"/>
      <c r="KHN284" s="43"/>
      <c r="KHO284" s="43"/>
      <c r="KHP284" s="43"/>
      <c r="KHQ284" s="43"/>
      <c r="KHR284" s="43"/>
      <c r="KHS284" s="43"/>
      <c r="KHT284" s="43"/>
      <c r="KHU284" s="43"/>
      <c r="KHV284" s="43"/>
      <c r="KHW284" s="43"/>
      <c r="KHX284" s="43"/>
      <c r="KHY284" s="43"/>
      <c r="KHZ284" s="43"/>
      <c r="KIA284" s="43"/>
      <c r="KIB284" s="43"/>
      <c r="KIC284" s="43"/>
      <c r="KID284" s="43"/>
      <c r="KIE284" s="43"/>
      <c r="KIF284" s="43"/>
      <c r="KIG284" s="43"/>
      <c r="KIH284" s="43"/>
      <c r="KII284" s="43"/>
      <c r="KIJ284" s="43"/>
      <c r="KIK284" s="43"/>
      <c r="KIL284" s="43"/>
      <c r="KIM284" s="43"/>
      <c r="KIN284" s="43"/>
      <c r="KIO284" s="43"/>
      <c r="KIP284" s="43"/>
      <c r="KIQ284" s="43"/>
      <c r="KIR284" s="43"/>
      <c r="KIS284" s="43"/>
      <c r="KIT284" s="43"/>
      <c r="KIU284" s="43"/>
      <c r="KIV284" s="43"/>
      <c r="KIW284" s="43"/>
      <c r="KIX284" s="43"/>
      <c r="KIY284" s="43"/>
      <c r="KIZ284" s="43"/>
      <c r="KJA284" s="43"/>
      <c r="KJB284" s="43"/>
      <c r="KJC284" s="43"/>
      <c r="KJD284" s="43"/>
      <c r="KJE284" s="43"/>
      <c r="KJF284" s="43"/>
      <c r="KJG284" s="43"/>
      <c r="KJH284" s="43"/>
      <c r="KJI284" s="43"/>
      <c r="KJJ284" s="43"/>
      <c r="KJK284" s="43"/>
      <c r="KJL284" s="43"/>
      <c r="KJM284" s="43"/>
      <c r="KJN284" s="43"/>
      <c r="KJO284" s="43"/>
      <c r="KJP284" s="43"/>
      <c r="KJQ284" s="43"/>
      <c r="KJR284" s="43"/>
      <c r="KJS284" s="43"/>
      <c r="KJT284" s="43"/>
      <c r="KJU284" s="43"/>
      <c r="KJV284" s="43"/>
      <c r="KJW284" s="43"/>
      <c r="KJX284" s="43"/>
      <c r="KJY284" s="43"/>
      <c r="KJZ284" s="43"/>
      <c r="KKA284" s="43"/>
      <c r="KKB284" s="43"/>
      <c r="KKC284" s="43"/>
      <c r="KKD284" s="43"/>
      <c r="KKE284" s="43"/>
      <c r="KKF284" s="43"/>
      <c r="KKG284" s="43"/>
      <c r="KKH284" s="43"/>
      <c r="KKI284" s="43"/>
      <c r="KKJ284" s="43"/>
      <c r="KKK284" s="43"/>
      <c r="KKL284" s="43"/>
      <c r="KKM284" s="43"/>
      <c r="KKN284" s="43"/>
      <c r="KKO284" s="43"/>
      <c r="KKP284" s="43"/>
      <c r="KKQ284" s="43"/>
      <c r="KKR284" s="43"/>
      <c r="KKS284" s="43"/>
      <c r="KKT284" s="43"/>
      <c r="KKU284" s="43"/>
      <c r="KKV284" s="43"/>
      <c r="KKW284" s="43"/>
      <c r="KKX284" s="43"/>
      <c r="KKY284" s="43"/>
      <c r="KKZ284" s="43"/>
      <c r="KLA284" s="43"/>
      <c r="KLB284" s="43"/>
      <c r="KLC284" s="43"/>
      <c r="KLD284" s="43"/>
      <c r="KLE284" s="43"/>
      <c r="KLF284" s="43"/>
      <c r="KLG284" s="43"/>
      <c r="KLH284" s="43"/>
      <c r="KLI284" s="43"/>
      <c r="KLJ284" s="43"/>
      <c r="KLK284" s="43"/>
      <c r="KLL284" s="43"/>
      <c r="KLM284" s="43"/>
      <c r="KLN284" s="43"/>
      <c r="KLO284" s="43"/>
      <c r="KLP284" s="43"/>
      <c r="KLQ284" s="43"/>
      <c r="KLR284" s="43"/>
      <c r="KLS284" s="43"/>
      <c r="KLT284" s="43"/>
      <c r="KLU284" s="43"/>
      <c r="KLV284" s="43"/>
      <c r="KLW284" s="43"/>
      <c r="KLX284" s="43"/>
      <c r="KLY284" s="43"/>
      <c r="KLZ284" s="43"/>
      <c r="KMA284" s="43"/>
      <c r="KMB284" s="43"/>
      <c r="KMC284" s="43"/>
      <c r="KMD284" s="43"/>
      <c r="KME284" s="43"/>
      <c r="KMF284" s="43"/>
      <c r="KMG284" s="43"/>
      <c r="KMH284" s="43"/>
      <c r="KMI284" s="43"/>
      <c r="KMJ284" s="43"/>
      <c r="KMK284" s="43"/>
      <c r="KML284" s="43"/>
      <c r="KMM284" s="43"/>
      <c r="KMN284" s="43"/>
      <c r="KMO284" s="43"/>
      <c r="KMP284" s="43"/>
      <c r="KMQ284" s="43"/>
      <c r="KMR284" s="43"/>
      <c r="KMS284" s="43"/>
      <c r="KMT284" s="43"/>
      <c r="KMU284" s="43"/>
      <c r="KMV284" s="43"/>
      <c r="KMW284" s="43"/>
      <c r="KMX284" s="43"/>
      <c r="KMY284" s="43"/>
      <c r="KMZ284" s="43"/>
      <c r="KNA284" s="43"/>
      <c r="KNB284" s="43"/>
      <c r="KNC284" s="43"/>
      <c r="KND284" s="43"/>
      <c r="KNE284" s="43"/>
      <c r="KNF284" s="43"/>
      <c r="KNG284" s="43"/>
      <c r="KNH284" s="43"/>
      <c r="KNI284" s="43"/>
      <c r="KNJ284" s="43"/>
      <c r="KNK284" s="43"/>
      <c r="KNL284" s="43"/>
      <c r="KNM284" s="43"/>
      <c r="KNN284" s="43"/>
      <c r="KNO284" s="43"/>
      <c r="KNP284" s="43"/>
      <c r="KNQ284" s="43"/>
      <c r="KNR284" s="43"/>
      <c r="KNS284" s="43"/>
      <c r="KNT284" s="43"/>
      <c r="KNU284" s="43"/>
      <c r="KNV284" s="43"/>
      <c r="KNW284" s="43"/>
      <c r="KNX284" s="43"/>
      <c r="KNY284" s="43"/>
      <c r="KNZ284" s="43"/>
      <c r="KOA284" s="43"/>
      <c r="KOB284" s="43"/>
      <c r="KOC284" s="43"/>
      <c r="KOD284" s="43"/>
      <c r="KOE284" s="43"/>
      <c r="KOF284" s="43"/>
      <c r="KOG284" s="43"/>
      <c r="KOH284" s="43"/>
      <c r="KOI284" s="43"/>
      <c r="KOJ284" s="43"/>
      <c r="KOK284" s="43"/>
      <c r="KOL284" s="43"/>
      <c r="KOM284" s="43"/>
      <c r="KON284" s="43"/>
      <c r="KOO284" s="43"/>
      <c r="KOP284" s="43"/>
      <c r="KOQ284" s="43"/>
      <c r="KOR284" s="43"/>
      <c r="KOS284" s="43"/>
      <c r="KOT284" s="43"/>
      <c r="KOU284" s="43"/>
      <c r="KOV284" s="43"/>
      <c r="KOW284" s="43"/>
      <c r="KOX284" s="43"/>
      <c r="KOY284" s="43"/>
      <c r="KOZ284" s="43"/>
      <c r="KPA284" s="43"/>
      <c r="KPB284" s="43"/>
      <c r="KPC284" s="43"/>
      <c r="KPD284" s="43"/>
      <c r="KPE284" s="43"/>
      <c r="KPF284" s="43"/>
      <c r="KPG284" s="43"/>
      <c r="KPH284" s="43"/>
      <c r="KPI284" s="43"/>
      <c r="KPJ284" s="43"/>
      <c r="KPK284" s="43"/>
      <c r="KPL284" s="43"/>
      <c r="KPM284" s="43"/>
      <c r="KPN284" s="43"/>
      <c r="KPO284" s="43"/>
      <c r="KPP284" s="43"/>
      <c r="KPQ284" s="43"/>
      <c r="KPR284" s="43"/>
      <c r="KPS284" s="43"/>
      <c r="KPT284" s="43"/>
      <c r="KPU284" s="43"/>
      <c r="KPV284" s="43"/>
      <c r="KPW284" s="43"/>
      <c r="KPX284" s="43"/>
      <c r="KPY284" s="43"/>
      <c r="KPZ284" s="43"/>
      <c r="KQA284" s="43"/>
      <c r="KQB284" s="43"/>
      <c r="KQC284" s="43"/>
      <c r="KQD284" s="43"/>
      <c r="KQE284" s="43"/>
      <c r="KQF284" s="43"/>
      <c r="KQG284" s="43"/>
      <c r="KQH284" s="43"/>
      <c r="KQI284" s="43"/>
      <c r="KQJ284" s="43"/>
      <c r="KQK284" s="43"/>
      <c r="KQL284" s="43"/>
      <c r="KQM284" s="43"/>
      <c r="KQN284" s="43"/>
      <c r="KQO284" s="43"/>
      <c r="KQP284" s="43"/>
      <c r="KQQ284" s="43"/>
      <c r="KQR284" s="43"/>
      <c r="KQS284" s="43"/>
      <c r="KQT284" s="43"/>
      <c r="KQU284" s="43"/>
      <c r="KQV284" s="43"/>
      <c r="KQW284" s="43"/>
      <c r="KQX284" s="43"/>
      <c r="KQY284" s="43"/>
      <c r="KQZ284" s="43"/>
      <c r="KRA284" s="43"/>
      <c r="KRB284" s="43"/>
      <c r="KRC284" s="43"/>
      <c r="KRD284" s="43"/>
      <c r="KRE284" s="43"/>
      <c r="KRF284" s="43"/>
      <c r="KRG284" s="43"/>
      <c r="KRH284" s="43"/>
      <c r="KRI284" s="43"/>
      <c r="KRJ284" s="43"/>
      <c r="KRK284" s="43"/>
      <c r="KRL284" s="43"/>
      <c r="KRM284" s="43"/>
      <c r="KRN284" s="43"/>
      <c r="KRO284" s="43"/>
      <c r="KRP284" s="43"/>
      <c r="KRQ284" s="43"/>
      <c r="KRR284" s="43"/>
      <c r="KRS284" s="43"/>
      <c r="KRT284" s="43"/>
      <c r="KRU284" s="43"/>
      <c r="KRV284" s="43"/>
      <c r="KRW284" s="43"/>
      <c r="KRX284" s="43"/>
      <c r="KRY284" s="43"/>
      <c r="KRZ284" s="43"/>
      <c r="KSA284" s="43"/>
      <c r="KSB284" s="43"/>
      <c r="KSC284" s="43"/>
      <c r="KSD284" s="43"/>
      <c r="KSE284" s="43"/>
      <c r="KSF284" s="43"/>
      <c r="KSG284" s="43"/>
      <c r="KSH284" s="43"/>
      <c r="KSI284" s="43"/>
      <c r="KSJ284" s="43"/>
      <c r="KSK284" s="43"/>
      <c r="KSL284" s="43"/>
      <c r="KSM284" s="43"/>
      <c r="KSN284" s="43"/>
      <c r="KSO284" s="43"/>
      <c r="KSP284" s="43"/>
      <c r="KSQ284" s="43"/>
      <c r="KSR284" s="43"/>
      <c r="KSS284" s="43"/>
      <c r="KST284" s="43"/>
      <c r="KSU284" s="43"/>
      <c r="KSV284" s="43"/>
      <c r="KSW284" s="43"/>
      <c r="KSX284" s="43"/>
      <c r="KSY284" s="43"/>
      <c r="KSZ284" s="43"/>
      <c r="KTA284" s="43"/>
      <c r="KTB284" s="43"/>
      <c r="KTC284" s="43"/>
      <c r="KTD284" s="43"/>
      <c r="KTE284" s="43"/>
      <c r="KTF284" s="43"/>
      <c r="KTG284" s="43"/>
      <c r="KTH284" s="43"/>
      <c r="KTI284" s="43"/>
      <c r="KTJ284" s="43"/>
      <c r="KTK284" s="43"/>
      <c r="KTL284" s="43"/>
      <c r="KTM284" s="43"/>
      <c r="KTN284" s="43"/>
      <c r="KTO284" s="43"/>
      <c r="KTP284" s="43"/>
      <c r="KTQ284" s="43"/>
      <c r="KTR284" s="43"/>
      <c r="KTS284" s="43"/>
      <c r="KTT284" s="43"/>
      <c r="KTU284" s="43"/>
      <c r="KTV284" s="43"/>
      <c r="KTW284" s="43"/>
      <c r="KTX284" s="43"/>
      <c r="KTY284" s="43"/>
      <c r="KTZ284" s="43"/>
      <c r="KUA284" s="43"/>
      <c r="KUB284" s="43"/>
      <c r="KUC284" s="43"/>
      <c r="KUD284" s="43"/>
      <c r="KUE284" s="43"/>
      <c r="KUF284" s="43"/>
      <c r="KUG284" s="43"/>
      <c r="KUH284" s="43"/>
      <c r="KUI284" s="43"/>
      <c r="KUJ284" s="43"/>
      <c r="KUK284" s="43"/>
      <c r="KUL284" s="43"/>
      <c r="KUM284" s="43"/>
      <c r="KUN284" s="43"/>
      <c r="KUO284" s="43"/>
      <c r="KUP284" s="43"/>
      <c r="KUQ284" s="43"/>
      <c r="KUR284" s="43"/>
      <c r="KUS284" s="43"/>
      <c r="KUT284" s="43"/>
      <c r="KUU284" s="43"/>
      <c r="KUV284" s="43"/>
      <c r="KUW284" s="43"/>
      <c r="KUX284" s="43"/>
      <c r="KUY284" s="43"/>
      <c r="KUZ284" s="43"/>
      <c r="KVA284" s="43"/>
      <c r="KVB284" s="43"/>
      <c r="KVC284" s="43"/>
      <c r="KVD284" s="43"/>
      <c r="KVE284" s="43"/>
      <c r="KVF284" s="43"/>
      <c r="KVG284" s="43"/>
      <c r="KVH284" s="43"/>
      <c r="KVI284" s="43"/>
      <c r="KVJ284" s="43"/>
      <c r="KVK284" s="43"/>
      <c r="KVL284" s="43"/>
      <c r="KVM284" s="43"/>
      <c r="KVN284" s="43"/>
      <c r="KVO284" s="43"/>
      <c r="KVP284" s="43"/>
      <c r="KVQ284" s="43"/>
      <c r="KVR284" s="43"/>
      <c r="KVS284" s="43"/>
      <c r="KVT284" s="43"/>
      <c r="KVU284" s="43"/>
      <c r="KVV284" s="43"/>
      <c r="KVW284" s="43"/>
      <c r="KVX284" s="43"/>
      <c r="KVY284" s="43"/>
      <c r="KVZ284" s="43"/>
      <c r="KWA284" s="43"/>
      <c r="KWB284" s="43"/>
      <c r="KWC284" s="43"/>
      <c r="KWD284" s="43"/>
      <c r="KWE284" s="43"/>
      <c r="KWF284" s="43"/>
      <c r="KWG284" s="43"/>
      <c r="KWH284" s="43"/>
      <c r="KWI284" s="43"/>
      <c r="KWJ284" s="43"/>
      <c r="KWK284" s="43"/>
      <c r="KWL284" s="43"/>
      <c r="KWM284" s="43"/>
      <c r="KWN284" s="43"/>
      <c r="KWO284" s="43"/>
      <c r="KWP284" s="43"/>
      <c r="KWQ284" s="43"/>
      <c r="KWR284" s="43"/>
      <c r="KWS284" s="43"/>
      <c r="KWT284" s="43"/>
      <c r="KWU284" s="43"/>
      <c r="KWV284" s="43"/>
      <c r="KWW284" s="43"/>
      <c r="KWX284" s="43"/>
      <c r="KWY284" s="43"/>
      <c r="KWZ284" s="43"/>
      <c r="KXA284" s="43"/>
      <c r="KXB284" s="43"/>
      <c r="KXC284" s="43"/>
      <c r="KXD284" s="43"/>
      <c r="KXE284" s="43"/>
      <c r="KXF284" s="43"/>
      <c r="KXG284" s="43"/>
      <c r="KXH284" s="43"/>
      <c r="KXI284" s="43"/>
      <c r="KXJ284" s="43"/>
      <c r="KXK284" s="43"/>
      <c r="KXL284" s="43"/>
      <c r="KXM284" s="43"/>
      <c r="KXN284" s="43"/>
      <c r="KXO284" s="43"/>
      <c r="KXP284" s="43"/>
      <c r="KXQ284" s="43"/>
      <c r="KXR284" s="43"/>
      <c r="KXS284" s="43"/>
      <c r="KXT284" s="43"/>
      <c r="KXU284" s="43"/>
      <c r="KXV284" s="43"/>
      <c r="KXW284" s="43"/>
      <c r="KXX284" s="43"/>
      <c r="KXY284" s="43"/>
      <c r="KXZ284" s="43"/>
      <c r="KYA284" s="43"/>
      <c r="KYB284" s="43"/>
      <c r="KYC284" s="43"/>
      <c r="KYD284" s="43"/>
      <c r="KYE284" s="43"/>
      <c r="KYF284" s="43"/>
      <c r="KYG284" s="43"/>
      <c r="KYH284" s="43"/>
      <c r="KYI284" s="43"/>
      <c r="KYJ284" s="43"/>
      <c r="KYK284" s="43"/>
      <c r="KYL284" s="43"/>
      <c r="KYM284" s="43"/>
      <c r="KYN284" s="43"/>
      <c r="KYO284" s="43"/>
      <c r="KYP284" s="43"/>
      <c r="KYQ284" s="43"/>
      <c r="KYR284" s="43"/>
      <c r="KYS284" s="43"/>
      <c r="KYT284" s="43"/>
      <c r="KYU284" s="43"/>
      <c r="KYV284" s="43"/>
      <c r="KYW284" s="43"/>
      <c r="KYX284" s="43"/>
      <c r="KYY284" s="43"/>
      <c r="KYZ284" s="43"/>
      <c r="KZA284" s="43"/>
      <c r="KZB284" s="43"/>
      <c r="KZC284" s="43"/>
      <c r="KZD284" s="43"/>
      <c r="KZE284" s="43"/>
      <c r="KZF284" s="43"/>
      <c r="KZG284" s="43"/>
      <c r="KZH284" s="43"/>
      <c r="KZI284" s="43"/>
      <c r="KZJ284" s="43"/>
      <c r="KZK284" s="43"/>
      <c r="KZL284" s="43"/>
      <c r="KZM284" s="43"/>
      <c r="KZN284" s="43"/>
      <c r="KZO284" s="43"/>
      <c r="KZP284" s="43"/>
      <c r="KZQ284" s="43"/>
      <c r="KZR284" s="43"/>
      <c r="KZS284" s="43"/>
      <c r="KZT284" s="43"/>
      <c r="KZU284" s="43"/>
      <c r="KZV284" s="43"/>
      <c r="KZW284" s="43"/>
      <c r="KZX284" s="43"/>
      <c r="KZY284" s="43"/>
      <c r="KZZ284" s="43"/>
      <c r="LAA284" s="43"/>
      <c r="LAB284" s="43"/>
      <c r="LAC284" s="43"/>
      <c r="LAD284" s="43"/>
      <c r="LAE284" s="43"/>
      <c r="LAF284" s="43"/>
      <c r="LAG284" s="43"/>
      <c r="LAH284" s="43"/>
      <c r="LAI284" s="43"/>
      <c r="LAJ284" s="43"/>
      <c r="LAK284" s="43"/>
      <c r="LAL284" s="43"/>
      <c r="LAM284" s="43"/>
      <c r="LAN284" s="43"/>
      <c r="LAO284" s="43"/>
      <c r="LAP284" s="43"/>
      <c r="LAQ284" s="43"/>
      <c r="LAR284" s="43"/>
      <c r="LAS284" s="43"/>
      <c r="LAT284" s="43"/>
      <c r="LAU284" s="43"/>
      <c r="LAV284" s="43"/>
      <c r="LAW284" s="43"/>
      <c r="LAX284" s="43"/>
      <c r="LAY284" s="43"/>
      <c r="LAZ284" s="43"/>
      <c r="LBA284" s="43"/>
      <c r="LBB284" s="43"/>
      <c r="LBC284" s="43"/>
      <c r="LBD284" s="43"/>
      <c r="LBE284" s="43"/>
      <c r="LBF284" s="43"/>
      <c r="LBG284" s="43"/>
      <c r="LBH284" s="43"/>
      <c r="LBI284" s="43"/>
      <c r="LBJ284" s="43"/>
      <c r="LBK284" s="43"/>
      <c r="LBL284" s="43"/>
      <c r="LBM284" s="43"/>
      <c r="LBN284" s="43"/>
      <c r="LBO284" s="43"/>
      <c r="LBP284" s="43"/>
      <c r="LBQ284" s="43"/>
      <c r="LBR284" s="43"/>
      <c r="LBS284" s="43"/>
      <c r="LBT284" s="43"/>
      <c r="LBU284" s="43"/>
      <c r="LBV284" s="43"/>
      <c r="LBW284" s="43"/>
      <c r="LBX284" s="43"/>
      <c r="LBY284" s="43"/>
      <c r="LBZ284" s="43"/>
      <c r="LCA284" s="43"/>
      <c r="LCB284" s="43"/>
      <c r="LCC284" s="43"/>
      <c r="LCD284" s="43"/>
      <c r="LCE284" s="43"/>
      <c r="LCF284" s="43"/>
      <c r="LCG284" s="43"/>
      <c r="LCH284" s="43"/>
      <c r="LCI284" s="43"/>
      <c r="LCJ284" s="43"/>
      <c r="LCK284" s="43"/>
      <c r="LCL284" s="43"/>
      <c r="LCM284" s="43"/>
      <c r="LCN284" s="43"/>
      <c r="LCO284" s="43"/>
      <c r="LCP284" s="43"/>
      <c r="LCQ284" s="43"/>
      <c r="LCR284" s="43"/>
      <c r="LCS284" s="43"/>
      <c r="LCT284" s="43"/>
      <c r="LCU284" s="43"/>
      <c r="LCV284" s="43"/>
      <c r="LCW284" s="43"/>
      <c r="LCX284" s="43"/>
      <c r="LCY284" s="43"/>
      <c r="LCZ284" s="43"/>
      <c r="LDA284" s="43"/>
      <c r="LDB284" s="43"/>
      <c r="LDC284" s="43"/>
      <c r="LDD284" s="43"/>
      <c r="LDE284" s="43"/>
      <c r="LDF284" s="43"/>
      <c r="LDG284" s="43"/>
      <c r="LDH284" s="43"/>
      <c r="LDI284" s="43"/>
      <c r="LDJ284" s="43"/>
      <c r="LDK284" s="43"/>
      <c r="LDL284" s="43"/>
      <c r="LDM284" s="43"/>
      <c r="LDN284" s="43"/>
      <c r="LDO284" s="43"/>
      <c r="LDP284" s="43"/>
      <c r="LDQ284" s="43"/>
      <c r="LDR284" s="43"/>
      <c r="LDS284" s="43"/>
      <c r="LDT284" s="43"/>
      <c r="LDU284" s="43"/>
      <c r="LDV284" s="43"/>
      <c r="LDW284" s="43"/>
      <c r="LDX284" s="43"/>
      <c r="LDY284" s="43"/>
      <c r="LDZ284" s="43"/>
      <c r="LEA284" s="43"/>
      <c r="LEB284" s="43"/>
      <c r="LEC284" s="43"/>
      <c r="LED284" s="43"/>
      <c r="LEE284" s="43"/>
      <c r="LEF284" s="43"/>
      <c r="LEG284" s="43"/>
      <c r="LEH284" s="43"/>
      <c r="LEI284" s="43"/>
      <c r="LEJ284" s="43"/>
      <c r="LEK284" s="43"/>
      <c r="LEL284" s="43"/>
      <c r="LEM284" s="43"/>
      <c r="LEN284" s="43"/>
      <c r="LEO284" s="43"/>
      <c r="LEP284" s="43"/>
      <c r="LEQ284" s="43"/>
      <c r="LER284" s="43"/>
      <c r="LES284" s="43"/>
      <c r="LET284" s="43"/>
      <c r="LEU284" s="43"/>
      <c r="LEV284" s="43"/>
      <c r="LEW284" s="43"/>
      <c r="LEX284" s="43"/>
      <c r="LEY284" s="43"/>
      <c r="LEZ284" s="43"/>
      <c r="LFA284" s="43"/>
      <c r="LFB284" s="43"/>
      <c r="LFC284" s="43"/>
      <c r="LFD284" s="43"/>
      <c r="LFE284" s="43"/>
      <c r="LFF284" s="43"/>
      <c r="LFG284" s="43"/>
      <c r="LFH284" s="43"/>
      <c r="LFI284" s="43"/>
      <c r="LFJ284" s="43"/>
      <c r="LFK284" s="43"/>
      <c r="LFL284" s="43"/>
      <c r="LFM284" s="43"/>
      <c r="LFN284" s="43"/>
      <c r="LFO284" s="43"/>
      <c r="LFP284" s="43"/>
      <c r="LFQ284" s="43"/>
      <c r="LFR284" s="43"/>
      <c r="LFS284" s="43"/>
      <c r="LFT284" s="43"/>
      <c r="LFU284" s="43"/>
      <c r="LFV284" s="43"/>
      <c r="LFW284" s="43"/>
      <c r="LFX284" s="43"/>
      <c r="LFY284" s="43"/>
      <c r="LFZ284" s="43"/>
      <c r="LGA284" s="43"/>
      <c r="LGB284" s="43"/>
      <c r="LGC284" s="43"/>
      <c r="LGD284" s="43"/>
      <c r="LGE284" s="43"/>
      <c r="LGF284" s="43"/>
      <c r="LGG284" s="43"/>
      <c r="LGH284" s="43"/>
      <c r="LGI284" s="43"/>
      <c r="LGJ284" s="43"/>
      <c r="LGK284" s="43"/>
      <c r="LGL284" s="43"/>
      <c r="LGM284" s="43"/>
      <c r="LGN284" s="43"/>
      <c r="LGO284" s="43"/>
      <c r="LGP284" s="43"/>
      <c r="LGQ284" s="43"/>
      <c r="LGR284" s="43"/>
      <c r="LGS284" s="43"/>
      <c r="LGT284" s="43"/>
      <c r="LGU284" s="43"/>
      <c r="LGV284" s="43"/>
      <c r="LGW284" s="43"/>
      <c r="LGX284" s="43"/>
      <c r="LGY284" s="43"/>
      <c r="LGZ284" s="43"/>
      <c r="LHA284" s="43"/>
      <c r="LHB284" s="43"/>
      <c r="LHC284" s="43"/>
      <c r="LHD284" s="43"/>
      <c r="LHE284" s="43"/>
      <c r="LHF284" s="43"/>
      <c r="LHG284" s="43"/>
      <c r="LHH284" s="43"/>
      <c r="LHI284" s="43"/>
      <c r="LHJ284" s="43"/>
      <c r="LHK284" s="43"/>
      <c r="LHL284" s="43"/>
      <c r="LHM284" s="43"/>
      <c r="LHN284" s="43"/>
      <c r="LHO284" s="43"/>
      <c r="LHP284" s="43"/>
      <c r="LHQ284" s="43"/>
      <c r="LHR284" s="43"/>
      <c r="LHS284" s="43"/>
      <c r="LHT284" s="43"/>
      <c r="LHU284" s="43"/>
      <c r="LHV284" s="43"/>
      <c r="LHW284" s="43"/>
      <c r="LHX284" s="43"/>
      <c r="LHY284" s="43"/>
      <c r="LHZ284" s="43"/>
      <c r="LIA284" s="43"/>
      <c r="LIB284" s="43"/>
      <c r="LIC284" s="43"/>
      <c r="LID284" s="43"/>
      <c r="LIE284" s="43"/>
      <c r="LIF284" s="43"/>
      <c r="LIG284" s="43"/>
      <c r="LIH284" s="43"/>
      <c r="LII284" s="43"/>
      <c r="LIJ284" s="43"/>
      <c r="LIK284" s="43"/>
      <c r="LIL284" s="43"/>
      <c r="LIM284" s="43"/>
      <c r="LIN284" s="43"/>
      <c r="LIO284" s="43"/>
      <c r="LIP284" s="43"/>
      <c r="LIQ284" s="43"/>
      <c r="LIR284" s="43"/>
      <c r="LIS284" s="43"/>
      <c r="LIT284" s="43"/>
      <c r="LIU284" s="43"/>
      <c r="LIV284" s="43"/>
      <c r="LIW284" s="43"/>
      <c r="LIX284" s="43"/>
      <c r="LIY284" s="43"/>
      <c r="LIZ284" s="43"/>
      <c r="LJA284" s="43"/>
      <c r="LJB284" s="43"/>
      <c r="LJC284" s="43"/>
      <c r="LJD284" s="43"/>
      <c r="LJE284" s="43"/>
      <c r="LJF284" s="43"/>
      <c r="LJG284" s="43"/>
      <c r="LJH284" s="43"/>
      <c r="LJI284" s="43"/>
      <c r="LJJ284" s="43"/>
      <c r="LJK284" s="43"/>
      <c r="LJL284" s="43"/>
      <c r="LJM284" s="43"/>
      <c r="LJN284" s="43"/>
      <c r="LJO284" s="43"/>
      <c r="LJP284" s="43"/>
      <c r="LJQ284" s="43"/>
      <c r="LJR284" s="43"/>
      <c r="LJS284" s="43"/>
      <c r="LJT284" s="43"/>
      <c r="LJU284" s="43"/>
      <c r="LJV284" s="43"/>
      <c r="LJW284" s="43"/>
      <c r="LJX284" s="43"/>
      <c r="LJY284" s="43"/>
      <c r="LJZ284" s="43"/>
      <c r="LKA284" s="43"/>
      <c r="LKB284" s="43"/>
      <c r="LKC284" s="43"/>
      <c r="LKD284" s="43"/>
      <c r="LKE284" s="43"/>
      <c r="LKF284" s="43"/>
      <c r="LKG284" s="43"/>
      <c r="LKH284" s="43"/>
      <c r="LKI284" s="43"/>
      <c r="LKJ284" s="43"/>
      <c r="LKK284" s="43"/>
      <c r="LKL284" s="43"/>
      <c r="LKM284" s="43"/>
      <c r="LKN284" s="43"/>
      <c r="LKO284" s="43"/>
      <c r="LKP284" s="43"/>
      <c r="LKQ284" s="43"/>
      <c r="LKR284" s="43"/>
      <c r="LKS284" s="43"/>
      <c r="LKT284" s="43"/>
      <c r="LKU284" s="43"/>
      <c r="LKV284" s="43"/>
      <c r="LKW284" s="43"/>
      <c r="LKX284" s="43"/>
      <c r="LKY284" s="43"/>
      <c r="LKZ284" s="43"/>
      <c r="LLA284" s="43"/>
      <c r="LLB284" s="43"/>
      <c r="LLC284" s="43"/>
      <c r="LLD284" s="43"/>
      <c r="LLE284" s="43"/>
      <c r="LLF284" s="43"/>
      <c r="LLG284" s="43"/>
      <c r="LLH284" s="43"/>
      <c r="LLI284" s="43"/>
      <c r="LLJ284" s="43"/>
      <c r="LLK284" s="43"/>
      <c r="LLL284" s="43"/>
      <c r="LLM284" s="43"/>
      <c r="LLN284" s="43"/>
      <c r="LLO284" s="43"/>
      <c r="LLP284" s="43"/>
      <c r="LLQ284" s="43"/>
      <c r="LLR284" s="43"/>
      <c r="LLS284" s="43"/>
      <c r="LLT284" s="43"/>
      <c r="LLU284" s="43"/>
      <c r="LLV284" s="43"/>
      <c r="LLW284" s="43"/>
      <c r="LLX284" s="43"/>
      <c r="LLY284" s="43"/>
      <c r="LLZ284" s="43"/>
      <c r="LMA284" s="43"/>
      <c r="LMB284" s="43"/>
      <c r="LMC284" s="43"/>
      <c r="LMD284" s="43"/>
      <c r="LME284" s="43"/>
      <c r="LMF284" s="43"/>
      <c r="LMG284" s="43"/>
      <c r="LMH284" s="43"/>
      <c r="LMI284" s="43"/>
      <c r="LMJ284" s="43"/>
      <c r="LMK284" s="43"/>
      <c r="LML284" s="43"/>
      <c r="LMM284" s="43"/>
      <c r="LMN284" s="43"/>
      <c r="LMO284" s="43"/>
      <c r="LMP284" s="43"/>
      <c r="LMQ284" s="43"/>
      <c r="LMR284" s="43"/>
      <c r="LMS284" s="43"/>
      <c r="LMT284" s="43"/>
      <c r="LMU284" s="43"/>
      <c r="LMV284" s="43"/>
      <c r="LMW284" s="43"/>
      <c r="LMX284" s="43"/>
      <c r="LMY284" s="43"/>
      <c r="LMZ284" s="43"/>
      <c r="LNA284" s="43"/>
      <c r="LNB284" s="43"/>
      <c r="LNC284" s="43"/>
      <c r="LND284" s="43"/>
      <c r="LNE284" s="43"/>
      <c r="LNF284" s="43"/>
      <c r="LNG284" s="43"/>
      <c r="LNH284" s="43"/>
      <c r="LNI284" s="43"/>
      <c r="LNJ284" s="43"/>
      <c r="LNK284" s="43"/>
      <c r="LNL284" s="43"/>
      <c r="LNM284" s="43"/>
      <c r="LNN284" s="43"/>
      <c r="LNO284" s="43"/>
      <c r="LNP284" s="43"/>
      <c r="LNQ284" s="43"/>
      <c r="LNR284" s="43"/>
      <c r="LNS284" s="43"/>
      <c r="LNT284" s="43"/>
      <c r="LNU284" s="43"/>
      <c r="LNV284" s="43"/>
      <c r="LNW284" s="43"/>
      <c r="LNX284" s="43"/>
      <c r="LNY284" s="43"/>
      <c r="LNZ284" s="43"/>
      <c r="LOA284" s="43"/>
      <c r="LOB284" s="43"/>
      <c r="LOC284" s="43"/>
      <c r="LOD284" s="43"/>
      <c r="LOE284" s="43"/>
      <c r="LOF284" s="43"/>
      <c r="LOG284" s="43"/>
      <c r="LOH284" s="43"/>
      <c r="LOI284" s="43"/>
      <c r="LOJ284" s="43"/>
      <c r="LOK284" s="43"/>
      <c r="LOL284" s="43"/>
      <c r="LOM284" s="43"/>
      <c r="LON284" s="43"/>
      <c r="LOO284" s="43"/>
      <c r="LOP284" s="43"/>
      <c r="LOQ284" s="43"/>
      <c r="LOR284" s="43"/>
      <c r="LOS284" s="43"/>
      <c r="LOT284" s="43"/>
      <c r="LOU284" s="43"/>
      <c r="LOV284" s="43"/>
      <c r="LOW284" s="43"/>
      <c r="LOX284" s="43"/>
      <c r="LOY284" s="43"/>
      <c r="LOZ284" s="43"/>
      <c r="LPA284" s="43"/>
      <c r="LPB284" s="43"/>
      <c r="LPC284" s="43"/>
      <c r="LPD284" s="43"/>
      <c r="LPE284" s="43"/>
      <c r="LPF284" s="43"/>
      <c r="LPG284" s="43"/>
      <c r="LPH284" s="43"/>
      <c r="LPI284" s="43"/>
      <c r="LPJ284" s="43"/>
      <c r="LPK284" s="43"/>
      <c r="LPL284" s="43"/>
      <c r="LPM284" s="43"/>
      <c r="LPN284" s="43"/>
      <c r="LPO284" s="43"/>
      <c r="LPP284" s="43"/>
      <c r="LPQ284" s="43"/>
      <c r="LPR284" s="43"/>
      <c r="LPS284" s="43"/>
      <c r="LPT284" s="43"/>
      <c r="LPU284" s="43"/>
      <c r="LPV284" s="43"/>
      <c r="LPW284" s="43"/>
      <c r="LPX284" s="43"/>
      <c r="LPY284" s="43"/>
      <c r="LPZ284" s="43"/>
      <c r="LQA284" s="43"/>
      <c r="LQB284" s="43"/>
      <c r="LQC284" s="43"/>
      <c r="LQD284" s="43"/>
      <c r="LQE284" s="43"/>
      <c r="LQF284" s="43"/>
      <c r="LQG284" s="43"/>
      <c r="LQH284" s="43"/>
      <c r="LQI284" s="43"/>
      <c r="LQJ284" s="43"/>
      <c r="LQK284" s="43"/>
      <c r="LQL284" s="43"/>
      <c r="LQM284" s="43"/>
      <c r="LQN284" s="43"/>
      <c r="LQO284" s="43"/>
      <c r="LQP284" s="43"/>
      <c r="LQQ284" s="43"/>
      <c r="LQR284" s="43"/>
      <c r="LQS284" s="43"/>
      <c r="LQT284" s="43"/>
      <c r="LQU284" s="43"/>
      <c r="LQV284" s="43"/>
      <c r="LQW284" s="43"/>
      <c r="LQX284" s="43"/>
      <c r="LQY284" s="43"/>
      <c r="LQZ284" s="43"/>
      <c r="LRA284" s="43"/>
      <c r="LRB284" s="43"/>
      <c r="LRC284" s="43"/>
      <c r="LRD284" s="43"/>
      <c r="LRE284" s="43"/>
      <c r="LRF284" s="43"/>
      <c r="LRG284" s="43"/>
      <c r="LRH284" s="43"/>
      <c r="LRI284" s="43"/>
      <c r="LRJ284" s="43"/>
      <c r="LRK284" s="43"/>
      <c r="LRL284" s="43"/>
      <c r="LRM284" s="43"/>
      <c r="LRN284" s="43"/>
      <c r="LRO284" s="43"/>
      <c r="LRP284" s="43"/>
      <c r="LRQ284" s="43"/>
      <c r="LRR284" s="43"/>
      <c r="LRS284" s="43"/>
      <c r="LRT284" s="43"/>
      <c r="LRU284" s="43"/>
      <c r="LRV284" s="43"/>
      <c r="LRW284" s="43"/>
      <c r="LRX284" s="43"/>
      <c r="LRY284" s="43"/>
      <c r="LRZ284" s="43"/>
      <c r="LSA284" s="43"/>
      <c r="LSB284" s="43"/>
      <c r="LSC284" s="43"/>
      <c r="LSD284" s="43"/>
      <c r="LSE284" s="43"/>
      <c r="LSF284" s="43"/>
      <c r="LSG284" s="43"/>
      <c r="LSH284" s="43"/>
      <c r="LSI284" s="43"/>
      <c r="LSJ284" s="43"/>
      <c r="LSK284" s="43"/>
      <c r="LSL284" s="43"/>
      <c r="LSM284" s="43"/>
      <c r="LSN284" s="43"/>
      <c r="LSO284" s="43"/>
      <c r="LSP284" s="43"/>
      <c r="LSQ284" s="43"/>
      <c r="LSR284" s="43"/>
      <c r="LSS284" s="43"/>
      <c r="LST284" s="43"/>
      <c r="LSU284" s="43"/>
      <c r="LSV284" s="43"/>
      <c r="LSW284" s="43"/>
      <c r="LSX284" s="43"/>
      <c r="LSY284" s="43"/>
      <c r="LSZ284" s="43"/>
      <c r="LTA284" s="43"/>
      <c r="LTB284" s="43"/>
      <c r="LTC284" s="43"/>
      <c r="LTD284" s="43"/>
      <c r="LTE284" s="43"/>
      <c r="LTF284" s="43"/>
      <c r="LTG284" s="43"/>
      <c r="LTH284" s="43"/>
      <c r="LTI284" s="43"/>
      <c r="LTJ284" s="43"/>
      <c r="LTK284" s="43"/>
      <c r="LTL284" s="43"/>
      <c r="LTM284" s="43"/>
      <c r="LTN284" s="43"/>
      <c r="LTO284" s="43"/>
      <c r="LTP284" s="43"/>
      <c r="LTQ284" s="43"/>
      <c r="LTR284" s="43"/>
      <c r="LTS284" s="43"/>
      <c r="LTT284" s="43"/>
      <c r="LTU284" s="43"/>
      <c r="LTV284" s="43"/>
      <c r="LTW284" s="43"/>
      <c r="LTX284" s="43"/>
      <c r="LTY284" s="43"/>
      <c r="LTZ284" s="43"/>
      <c r="LUA284" s="43"/>
      <c r="LUB284" s="43"/>
      <c r="LUC284" s="43"/>
      <c r="LUD284" s="43"/>
      <c r="LUE284" s="43"/>
      <c r="LUF284" s="43"/>
      <c r="LUG284" s="43"/>
      <c r="LUH284" s="43"/>
      <c r="LUI284" s="43"/>
      <c r="LUJ284" s="43"/>
      <c r="LUK284" s="43"/>
      <c r="LUL284" s="43"/>
      <c r="LUM284" s="43"/>
      <c r="LUN284" s="43"/>
      <c r="LUO284" s="43"/>
      <c r="LUP284" s="43"/>
      <c r="LUQ284" s="43"/>
      <c r="LUR284" s="43"/>
      <c r="LUS284" s="43"/>
      <c r="LUT284" s="43"/>
      <c r="LUU284" s="43"/>
      <c r="LUV284" s="43"/>
      <c r="LUW284" s="43"/>
      <c r="LUX284" s="43"/>
      <c r="LUY284" s="43"/>
      <c r="LUZ284" s="43"/>
      <c r="LVA284" s="43"/>
      <c r="LVB284" s="43"/>
      <c r="LVC284" s="43"/>
      <c r="LVD284" s="43"/>
      <c r="LVE284" s="43"/>
      <c r="LVF284" s="43"/>
      <c r="LVG284" s="43"/>
      <c r="LVH284" s="43"/>
      <c r="LVI284" s="43"/>
      <c r="LVJ284" s="43"/>
      <c r="LVK284" s="43"/>
      <c r="LVL284" s="43"/>
      <c r="LVM284" s="43"/>
      <c r="LVN284" s="43"/>
      <c r="LVO284" s="43"/>
      <c r="LVP284" s="43"/>
      <c r="LVQ284" s="43"/>
      <c r="LVR284" s="43"/>
      <c r="LVS284" s="43"/>
      <c r="LVT284" s="43"/>
      <c r="LVU284" s="43"/>
      <c r="LVV284" s="43"/>
      <c r="LVW284" s="43"/>
      <c r="LVX284" s="43"/>
      <c r="LVY284" s="43"/>
      <c r="LVZ284" s="43"/>
      <c r="LWA284" s="43"/>
      <c r="LWB284" s="43"/>
      <c r="LWC284" s="43"/>
      <c r="LWD284" s="43"/>
      <c r="LWE284" s="43"/>
      <c r="LWF284" s="43"/>
      <c r="LWG284" s="43"/>
      <c r="LWH284" s="43"/>
      <c r="LWI284" s="43"/>
      <c r="LWJ284" s="43"/>
      <c r="LWK284" s="43"/>
      <c r="LWL284" s="43"/>
      <c r="LWM284" s="43"/>
      <c r="LWN284" s="43"/>
      <c r="LWO284" s="43"/>
      <c r="LWP284" s="43"/>
      <c r="LWQ284" s="43"/>
      <c r="LWR284" s="43"/>
      <c r="LWS284" s="43"/>
      <c r="LWT284" s="43"/>
      <c r="LWU284" s="43"/>
      <c r="LWV284" s="43"/>
      <c r="LWW284" s="43"/>
      <c r="LWX284" s="43"/>
      <c r="LWY284" s="43"/>
      <c r="LWZ284" s="43"/>
      <c r="LXA284" s="43"/>
      <c r="LXB284" s="43"/>
      <c r="LXC284" s="43"/>
      <c r="LXD284" s="43"/>
      <c r="LXE284" s="43"/>
      <c r="LXF284" s="43"/>
      <c r="LXG284" s="43"/>
      <c r="LXH284" s="43"/>
      <c r="LXI284" s="43"/>
      <c r="LXJ284" s="43"/>
      <c r="LXK284" s="43"/>
      <c r="LXL284" s="43"/>
      <c r="LXM284" s="43"/>
      <c r="LXN284" s="43"/>
      <c r="LXO284" s="43"/>
      <c r="LXP284" s="43"/>
      <c r="LXQ284" s="43"/>
      <c r="LXR284" s="43"/>
      <c r="LXS284" s="43"/>
      <c r="LXT284" s="43"/>
      <c r="LXU284" s="43"/>
      <c r="LXV284" s="43"/>
      <c r="LXW284" s="43"/>
      <c r="LXX284" s="43"/>
      <c r="LXY284" s="43"/>
      <c r="LXZ284" s="43"/>
      <c r="LYA284" s="43"/>
      <c r="LYB284" s="43"/>
      <c r="LYC284" s="43"/>
      <c r="LYD284" s="43"/>
      <c r="LYE284" s="43"/>
      <c r="LYF284" s="43"/>
      <c r="LYG284" s="43"/>
      <c r="LYH284" s="43"/>
      <c r="LYI284" s="43"/>
      <c r="LYJ284" s="43"/>
      <c r="LYK284" s="43"/>
      <c r="LYL284" s="43"/>
      <c r="LYM284" s="43"/>
      <c r="LYN284" s="43"/>
      <c r="LYO284" s="43"/>
      <c r="LYP284" s="43"/>
      <c r="LYQ284" s="43"/>
      <c r="LYR284" s="43"/>
      <c r="LYS284" s="43"/>
      <c r="LYT284" s="43"/>
      <c r="LYU284" s="43"/>
      <c r="LYV284" s="43"/>
      <c r="LYW284" s="43"/>
      <c r="LYX284" s="43"/>
      <c r="LYY284" s="43"/>
      <c r="LYZ284" s="43"/>
      <c r="LZA284" s="43"/>
      <c r="LZB284" s="43"/>
      <c r="LZC284" s="43"/>
      <c r="LZD284" s="43"/>
      <c r="LZE284" s="43"/>
      <c r="LZF284" s="43"/>
      <c r="LZG284" s="43"/>
      <c r="LZH284" s="43"/>
      <c r="LZI284" s="43"/>
      <c r="LZJ284" s="43"/>
      <c r="LZK284" s="43"/>
      <c r="LZL284" s="43"/>
      <c r="LZM284" s="43"/>
      <c r="LZN284" s="43"/>
      <c r="LZO284" s="43"/>
      <c r="LZP284" s="43"/>
      <c r="LZQ284" s="43"/>
      <c r="LZR284" s="43"/>
      <c r="LZS284" s="43"/>
      <c r="LZT284" s="43"/>
      <c r="LZU284" s="43"/>
      <c r="LZV284" s="43"/>
      <c r="LZW284" s="43"/>
      <c r="LZX284" s="43"/>
      <c r="LZY284" s="43"/>
      <c r="LZZ284" s="43"/>
      <c r="MAA284" s="43"/>
      <c r="MAB284" s="43"/>
      <c r="MAC284" s="43"/>
      <c r="MAD284" s="43"/>
      <c r="MAE284" s="43"/>
      <c r="MAF284" s="43"/>
      <c r="MAG284" s="43"/>
      <c r="MAH284" s="43"/>
      <c r="MAI284" s="43"/>
      <c r="MAJ284" s="43"/>
      <c r="MAK284" s="43"/>
      <c r="MAL284" s="43"/>
      <c r="MAM284" s="43"/>
      <c r="MAN284" s="43"/>
      <c r="MAO284" s="43"/>
      <c r="MAP284" s="43"/>
      <c r="MAQ284" s="43"/>
      <c r="MAR284" s="43"/>
      <c r="MAS284" s="43"/>
      <c r="MAT284" s="43"/>
      <c r="MAU284" s="43"/>
      <c r="MAV284" s="43"/>
      <c r="MAW284" s="43"/>
      <c r="MAX284" s="43"/>
      <c r="MAY284" s="43"/>
      <c r="MAZ284" s="43"/>
      <c r="MBA284" s="43"/>
      <c r="MBB284" s="43"/>
      <c r="MBC284" s="43"/>
      <c r="MBD284" s="43"/>
      <c r="MBE284" s="43"/>
      <c r="MBF284" s="43"/>
      <c r="MBG284" s="43"/>
      <c r="MBH284" s="43"/>
      <c r="MBI284" s="43"/>
      <c r="MBJ284" s="43"/>
      <c r="MBK284" s="43"/>
      <c r="MBL284" s="43"/>
      <c r="MBM284" s="43"/>
      <c r="MBN284" s="43"/>
      <c r="MBO284" s="43"/>
      <c r="MBP284" s="43"/>
      <c r="MBQ284" s="43"/>
      <c r="MBR284" s="43"/>
      <c r="MBS284" s="43"/>
      <c r="MBT284" s="43"/>
      <c r="MBU284" s="43"/>
      <c r="MBV284" s="43"/>
      <c r="MBW284" s="43"/>
      <c r="MBX284" s="43"/>
      <c r="MBY284" s="43"/>
      <c r="MBZ284" s="43"/>
      <c r="MCA284" s="43"/>
      <c r="MCB284" s="43"/>
      <c r="MCC284" s="43"/>
      <c r="MCD284" s="43"/>
      <c r="MCE284" s="43"/>
      <c r="MCF284" s="43"/>
      <c r="MCG284" s="43"/>
      <c r="MCH284" s="43"/>
      <c r="MCI284" s="43"/>
      <c r="MCJ284" s="43"/>
      <c r="MCK284" s="43"/>
      <c r="MCL284" s="43"/>
      <c r="MCM284" s="43"/>
      <c r="MCN284" s="43"/>
      <c r="MCO284" s="43"/>
      <c r="MCP284" s="43"/>
      <c r="MCQ284" s="43"/>
      <c r="MCR284" s="43"/>
      <c r="MCS284" s="43"/>
      <c r="MCT284" s="43"/>
      <c r="MCU284" s="43"/>
      <c r="MCV284" s="43"/>
      <c r="MCW284" s="43"/>
      <c r="MCX284" s="43"/>
      <c r="MCY284" s="43"/>
      <c r="MCZ284" s="43"/>
      <c r="MDA284" s="43"/>
      <c r="MDB284" s="43"/>
      <c r="MDC284" s="43"/>
      <c r="MDD284" s="43"/>
      <c r="MDE284" s="43"/>
      <c r="MDF284" s="43"/>
      <c r="MDG284" s="43"/>
      <c r="MDH284" s="43"/>
      <c r="MDI284" s="43"/>
      <c r="MDJ284" s="43"/>
      <c r="MDK284" s="43"/>
      <c r="MDL284" s="43"/>
      <c r="MDM284" s="43"/>
      <c r="MDN284" s="43"/>
      <c r="MDO284" s="43"/>
      <c r="MDP284" s="43"/>
      <c r="MDQ284" s="43"/>
      <c r="MDR284" s="43"/>
      <c r="MDS284" s="43"/>
      <c r="MDT284" s="43"/>
      <c r="MDU284" s="43"/>
      <c r="MDV284" s="43"/>
      <c r="MDW284" s="43"/>
      <c r="MDX284" s="43"/>
      <c r="MDY284" s="43"/>
      <c r="MDZ284" s="43"/>
      <c r="MEA284" s="43"/>
      <c r="MEB284" s="43"/>
      <c r="MEC284" s="43"/>
      <c r="MED284" s="43"/>
      <c r="MEE284" s="43"/>
      <c r="MEF284" s="43"/>
      <c r="MEG284" s="43"/>
      <c r="MEH284" s="43"/>
      <c r="MEI284" s="43"/>
      <c r="MEJ284" s="43"/>
      <c r="MEK284" s="43"/>
      <c r="MEL284" s="43"/>
      <c r="MEM284" s="43"/>
      <c r="MEN284" s="43"/>
      <c r="MEO284" s="43"/>
      <c r="MEP284" s="43"/>
      <c r="MEQ284" s="43"/>
      <c r="MER284" s="43"/>
      <c r="MES284" s="43"/>
      <c r="MET284" s="43"/>
      <c r="MEU284" s="43"/>
      <c r="MEV284" s="43"/>
      <c r="MEW284" s="43"/>
      <c r="MEX284" s="43"/>
      <c r="MEY284" s="43"/>
      <c r="MEZ284" s="43"/>
      <c r="MFA284" s="43"/>
      <c r="MFB284" s="43"/>
      <c r="MFC284" s="43"/>
      <c r="MFD284" s="43"/>
      <c r="MFE284" s="43"/>
      <c r="MFF284" s="43"/>
      <c r="MFG284" s="43"/>
      <c r="MFH284" s="43"/>
      <c r="MFI284" s="43"/>
      <c r="MFJ284" s="43"/>
      <c r="MFK284" s="43"/>
      <c r="MFL284" s="43"/>
      <c r="MFM284" s="43"/>
      <c r="MFN284" s="43"/>
      <c r="MFO284" s="43"/>
      <c r="MFP284" s="43"/>
      <c r="MFQ284" s="43"/>
      <c r="MFR284" s="43"/>
      <c r="MFS284" s="43"/>
      <c r="MFT284" s="43"/>
      <c r="MFU284" s="43"/>
      <c r="MFV284" s="43"/>
      <c r="MFW284" s="43"/>
      <c r="MFX284" s="43"/>
      <c r="MFY284" s="43"/>
      <c r="MFZ284" s="43"/>
      <c r="MGA284" s="43"/>
      <c r="MGB284" s="43"/>
      <c r="MGC284" s="43"/>
      <c r="MGD284" s="43"/>
      <c r="MGE284" s="43"/>
      <c r="MGF284" s="43"/>
      <c r="MGG284" s="43"/>
      <c r="MGH284" s="43"/>
      <c r="MGI284" s="43"/>
      <c r="MGJ284" s="43"/>
      <c r="MGK284" s="43"/>
      <c r="MGL284" s="43"/>
      <c r="MGM284" s="43"/>
      <c r="MGN284" s="43"/>
      <c r="MGO284" s="43"/>
      <c r="MGP284" s="43"/>
      <c r="MGQ284" s="43"/>
      <c r="MGR284" s="43"/>
      <c r="MGS284" s="43"/>
      <c r="MGT284" s="43"/>
      <c r="MGU284" s="43"/>
      <c r="MGV284" s="43"/>
      <c r="MGW284" s="43"/>
      <c r="MGX284" s="43"/>
      <c r="MGY284" s="43"/>
      <c r="MGZ284" s="43"/>
      <c r="MHA284" s="43"/>
      <c r="MHB284" s="43"/>
      <c r="MHC284" s="43"/>
      <c r="MHD284" s="43"/>
      <c r="MHE284" s="43"/>
      <c r="MHF284" s="43"/>
      <c r="MHG284" s="43"/>
      <c r="MHH284" s="43"/>
      <c r="MHI284" s="43"/>
      <c r="MHJ284" s="43"/>
      <c r="MHK284" s="43"/>
      <c r="MHL284" s="43"/>
      <c r="MHM284" s="43"/>
      <c r="MHN284" s="43"/>
      <c r="MHO284" s="43"/>
      <c r="MHP284" s="43"/>
      <c r="MHQ284" s="43"/>
      <c r="MHR284" s="43"/>
      <c r="MHS284" s="43"/>
      <c r="MHT284" s="43"/>
      <c r="MHU284" s="43"/>
      <c r="MHV284" s="43"/>
      <c r="MHW284" s="43"/>
      <c r="MHX284" s="43"/>
      <c r="MHY284" s="43"/>
      <c r="MHZ284" s="43"/>
      <c r="MIA284" s="43"/>
      <c r="MIB284" s="43"/>
      <c r="MIC284" s="43"/>
      <c r="MID284" s="43"/>
      <c r="MIE284" s="43"/>
      <c r="MIF284" s="43"/>
      <c r="MIG284" s="43"/>
      <c r="MIH284" s="43"/>
      <c r="MII284" s="43"/>
      <c r="MIJ284" s="43"/>
      <c r="MIK284" s="43"/>
      <c r="MIL284" s="43"/>
      <c r="MIM284" s="43"/>
      <c r="MIN284" s="43"/>
      <c r="MIO284" s="43"/>
      <c r="MIP284" s="43"/>
      <c r="MIQ284" s="43"/>
      <c r="MIR284" s="43"/>
      <c r="MIS284" s="43"/>
      <c r="MIT284" s="43"/>
      <c r="MIU284" s="43"/>
      <c r="MIV284" s="43"/>
      <c r="MIW284" s="43"/>
      <c r="MIX284" s="43"/>
      <c r="MIY284" s="43"/>
      <c r="MIZ284" s="43"/>
      <c r="MJA284" s="43"/>
      <c r="MJB284" s="43"/>
      <c r="MJC284" s="43"/>
      <c r="MJD284" s="43"/>
      <c r="MJE284" s="43"/>
      <c r="MJF284" s="43"/>
      <c r="MJG284" s="43"/>
      <c r="MJH284" s="43"/>
      <c r="MJI284" s="43"/>
      <c r="MJJ284" s="43"/>
      <c r="MJK284" s="43"/>
      <c r="MJL284" s="43"/>
      <c r="MJM284" s="43"/>
      <c r="MJN284" s="43"/>
      <c r="MJO284" s="43"/>
      <c r="MJP284" s="43"/>
      <c r="MJQ284" s="43"/>
      <c r="MJR284" s="43"/>
      <c r="MJS284" s="43"/>
      <c r="MJT284" s="43"/>
      <c r="MJU284" s="43"/>
      <c r="MJV284" s="43"/>
      <c r="MJW284" s="43"/>
      <c r="MJX284" s="43"/>
      <c r="MJY284" s="43"/>
      <c r="MJZ284" s="43"/>
      <c r="MKA284" s="43"/>
      <c r="MKB284" s="43"/>
      <c r="MKC284" s="43"/>
      <c r="MKD284" s="43"/>
      <c r="MKE284" s="43"/>
      <c r="MKF284" s="43"/>
      <c r="MKG284" s="43"/>
      <c r="MKH284" s="43"/>
      <c r="MKI284" s="43"/>
      <c r="MKJ284" s="43"/>
      <c r="MKK284" s="43"/>
      <c r="MKL284" s="43"/>
      <c r="MKM284" s="43"/>
      <c r="MKN284" s="43"/>
      <c r="MKO284" s="43"/>
      <c r="MKP284" s="43"/>
      <c r="MKQ284" s="43"/>
      <c r="MKR284" s="43"/>
      <c r="MKS284" s="43"/>
      <c r="MKT284" s="43"/>
      <c r="MKU284" s="43"/>
      <c r="MKV284" s="43"/>
      <c r="MKW284" s="43"/>
      <c r="MKX284" s="43"/>
      <c r="MKY284" s="43"/>
      <c r="MKZ284" s="43"/>
      <c r="MLA284" s="43"/>
      <c r="MLB284" s="43"/>
      <c r="MLC284" s="43"/>
      <c r="MLD284" s="43"/>
      <c r="MLE284" s="43"/>
      <c r="MLF284" s="43"/>
      <c r="MLG284" s="43"/>
      <c r="MLH284" s="43"/>
      <c r="MLI284" s="43"/>
      <c r="MLJ284" s="43"/>
      <c r="MLK284" s="43"/>
      <c r="MLL284" s="43"/>
      <c r="MLM284" s="43"/>
      <c r="MLN284" s="43"/>
      <c r="MLO284" s="43"/>
      <c r="MLP284" s="43"/>
      <c r="MLQ284" s="43"/>
      <c r="MLR284" s="43"/>
      <c r="MLS284" s="43"/>
      <c r="MLT284" s="43"/>
      <c r="MLU284" s="43"/>
      <c r="MLV284" s="43"/>
      <c r="MLW284" s="43"/>
      <c r="MLX284" s="43"/>
      <c r="MLY284" s="43"/>
      <c r="MLZ284" s="43"/>
      <c r="MMA284" s="43"/>
      <c r="MMB284" s="43"/>
      <c r="MMC284" s="43"/>
      <c r="MMD284" s="43"/>
      <c r="MME284" s="43"/>
      <c r="MMF284" s="43"/>
      <c r="MMG284" s="43"/>
      <c r="MMH284" s="43"/>
      <c r="MMI284" s="43"/>
      <c r="MMJ284" s="43"/>
      <c r="MMK284" s="43"/>
      <c r="MML284" s="43"/>
      <c r="MMM284" s="43"/>
      <c r="MMN284" s="43"/>
      <c r="MMO284" s="43"/>
      <c r="MMP284" s="43"/>
      <c r="MMQ284" s="43"/>
      <c r="MMR284" s="43"/>
      <c r="MMS284" s="43"/>
      <c r="MMT284" s="43"/>
      <c r="MMU284" s="43"/>
      <c r="MMV284" s="43"/>
      <c r="MMW284" s="43"/>
      <c r="MMX284" s="43"/>
      <c r="MMY284" s="43"/>
      <c r="MMZ284" s="43"/>
      <c r="MNA284" s="43"/>
      <c r="MNB284" s="43"/>
      <c r="MNC284" s="43"/>
      <c r="MND284" s="43"/>
      <c r="MNE284" s="43"/>
      <c r="MNF284" s="43"/>
      <c r="MNG284" s="43"/>
      <c r="MNH284" s="43"/>
      <c r="MNI284" s="43"/>
      <c r="MNJ284" s="43"/>
      <c r="MNK284" s="43"/>
      <c r="MNL284" s="43"/>
      <c r="MNM284" s="43"/>
      <c r="MNN284" s="43"/>
      <c r="MNO284" s="43"/>
      <c r="MNP284" s="43"/>
      <c r="MNQ284" s="43"/>
      <c r="MNR284" s="43"/>
      <c r="MNS284" s="43"/>
      <c r="MNT284" s="43"/>
      <c r="MNU284" s="43"/>
      <c r="MNV284" s="43"/>
      <c r="MNW284" s="43"/>
      <c r="MNX284" s="43"/>
      <c r="MNY284" s="43"/>
      <c r="MNZ284" s="43"/>
      <c r="MOA284" s="43"/>
      <c r="MOB284" s="43"/>
      <c r="MOC284" s="43"/>
      <c r="MOD284" s="43"/>
      <c r="MOE284" s="43"/>
      <c r="MOF284" s="43"/>
      <c r="MOG284" s="43"/>
      <c r="MOH284" s="43"/>
      <c r="MOI284" s="43"/>
      <c r="MOJ284" s="43"/>
      <c r="MOK284" s="43"/>
      <c r="MOL284" s="43"/>
      <c r="MOM284" s="43"/>
      <c r="MON284" s="43"/>
      <c r="MOO284" s="43"/>
      <c r="MOP284" s="43"/>
      <c r="MOQ284" s="43"/>
      <c r="MOR284" s="43"/>
      <c r="MOS284" s="43"/>
      <c r="MOT284" s="43"/>
      <c r="MOU284" s="43"/>
      <c r="MOV284" s="43"/>
      <c r="MOW284" s="43"/>
      <c r="MOX284" s="43"/>
      <c r="MOY284" s="43"/>
      <c r="MOZ284" s="43"/>
      <c r="MPA284" s="43"/>
      <c r="MPB284" s="43"/>
      <c r="MPC284" s="43"/>
      <c r="MPD284" s="43"/>
      <c r="MPE284" s="43"/>
      <c r="MPF284" s="43"/>
      <c r="MPG284" s="43"/>
      <c r="MPH284" s="43"/>
      <c r="MPI284" s="43"/>
      <c r="MPJ284" s="43"/>
      <c r="MPK284" s="43"/>
      <c r="MPL284" s="43"/>
      <c r="MPM284" s="43"/>
      <c r="MPN284" s="43"/>
      <c r="MPO284" s="43"/>
      <c r="MPP284" s="43"/>
      <c r="MPQ284" s="43"/>
      <c r="MPR284" s="43"/>
      <c r="MPS284" s="43"/>
      <c r="MPT284" s="43"/>
      <c r="MPU284" s="43"/>
      <c r="MPV284" s="43"/>
      <c r="MPW284" s="43"/>
      <c r="MPX284" s="43"/>
      <c r="MPY284" s="43"/>
      <c r="MPZ284" s="43"/>
      <c r="MQA284" s="43"/>
      <c r="MQB284" s="43"/>
      <c r="MQC284" s="43"/>
      <c r="MQD284" s="43"/>
      <c r="MQE284" s="43"/>
      <c r="MQF284" s="43"/>
      <c r="MQG284" s="43"/>
      <c r="MQH284" s="43"/>
      <c r="MQI284" s="43"/>
      <c r="MQJ284" s="43"/>
      <c r="MQK284" s="43"/>
      <c r="MQL284" s="43"/>
      <c r="MQM284" s="43"/>
      <c r="MQN284" s="43"/>
      <c r="MQO284" s="43"/>
      <c r="MQP284" s="43"/>
      <c r="MQQ284" s="43"/>
      <c r="MQR284" s="43"/>
      <c r="MQS284" s="43"/>
      <c r="MQT284" s="43"/>
      <c r="MQU284" s="43"/>
      <c r="MQV284" s="43"/>
      <c r="MQW284" s="43"/>
      <c r="MQX284" s="43"/>
      <c r="MQY284" s="43"/>
      <c r="MQZ284" s="43"/>
      <c r="MRA284" s="43"/>
      <c r="MRB284" s="43"/>
      <c r="MRC284" s="43"/>
      <c r="MRD284" s="43"/>
      <c r="MRE284" s="43"/>
      <c r="MRF284" s="43"/>
      <c r="MRG284" s="43"/>
      <c r="MRH284" s="43"/>
      <c r="MRI284" s="43"/>
      <c r="MRJ284" s="43"/>
      <c r="MRK284" s="43"/>
      <c r="MRL284" s="43"/>
      <c r="MRM284" s="43"/>
      <c r="MRN284" s="43"/>
      <c r="MRO284" s="43"/>
      <c r="MRP284" s="43"/>
      <c r="MRQ284" s="43"/>
      <c r="MRR284" s="43"/>
      <c r="MRS284" s="43"/>
      <c r="MRT284" s="43"/>
      <c r="MRU284" s="43"/>
      <c r="MRV284" s="43"/>
      <c r="MRW284" s="43"/>
      <c r="MRX284" s="43"/>
      <c r="MRY284" s="43"/>
      <c r="MRZ284" s="43"/>
      <c r="MSA284" s="43"/>
      <c r="MSB284" s="43"/>
      <c r="MSC284" s="43"/>
      <c r="MSD284" s="43"/>
      <c r="MSE284" s="43"/>
      <c r="MSF284" s="43"/>
      <c r="MSG284" s="43"/>
      <c r="MSH284" s="43"/>
      <c r="MSI284" s="43"/>
      <c r="MSJ284" s="43"/>
      <c r="MSK284" s="43"/>
      <c r="MSL284" s="43"/>
      <c r="MSM284" s="43"/>
      <c r="MSN284" s="43"/>
      <c r="MSO284" s="43"/>
      <c r="MSP284" s="43"/>
      <c r="MSQ284" s="43"/>
      <c r="MSR284" s="43"/>
      <c r="MSS284" s="43"/>
      <c r="MST284" s="43"/>
      <c r="MSU284" s="43"/>
      <c r="MSV284" s="43"/>
      <c r="MSW284" s="43"/>
      <c r="MSX284" s="43"/>
      <c r="MSY284" s="43"/>
      <c r="MSZ284" s="43"/>
      <c r="MTA284" s="43"/>
      <c r="MTB284" s="43"/>
      <c r="MTC284" s="43"/>
      <c r="MTD284" s="43"/>
      <c r="MTE284" s="43"/>
      <c r="MTF284" s="43"/>
      <c r="MTG284" s="43"/>
      <c r="MTH284" s="43"/>
      <c r="MTI284" s="43"/>
      <c r="MTJ284" s="43"/>
      <c r="MTK284" s="43"/>
      <c r="MTL284" s="43"/>
      <c r="MTM284" s="43"/>
      <c r="MTN284" s="43"/>
      <c r="MTO284" s="43"/>
      <c r="MTP284" s="43"/>
      <c r="MTQ284" s="43"/>
      <c r="MTR284" s="43"/>
      <c r="MTS284" s="43"/>
      <c r="MTT284" s="43"/>
      <c r="MTU284" s="43"/>
      <c r="MTV284" s="43"/>
      <c r="MTW284" s="43"/>
      <c r="MTX284" s="43"/>
      <c r="MTY284" s="43"/>
      <c r="MTZ284" s="43"/>
      <c r="MUA284" s="43"/>
      <c r="MUB284" s="43"/>
      <c r="MUC284" s="43"/>
      <c r="MUD284" s="43"/>
      <c r="MUE284" s="43"/>
      <c r="MUF284" s="43"/>
      <c r="MUG284" s="43"/>
      <c r="MUH284" s="43"/>
      <c r="MUI284" s="43"/>
      <c r="MUJ284" s="43"/>
      <c r="MUK284" s="43"/>
      <c r="MUL284" s="43"/>
      <c r="MUM284" s="43"/>
      <c r="MUN284" s="43"/>
      <c r="MUO284" s="43"/>
      <c r="MUP284" s="43"/>
      <c r="MUQ284" s="43"/>
      <c r="MUR284" s="43"/>
      <c r="MUS284" s="43"/>
      <c r="MUT284" s="43"/>
      <c r="MUU284" s="43"/>
      <c r="MUV284" s="43"/>
      <c r="MUW284" s="43"/>
      <c r="MUX284" s="43"/>
      <c r="MUY284" s="43"/>
      <c r="MUZ284" s="43"/>
      <c r="MVA284" s="43"/>
      <c r="MVB284" s="43"/>
      <c r="MVC284" s="43"/>
      <c r="MVD284" s="43"/>
      <c r="MVE284" s="43"/>
      <c r="MVF284" s="43"/>
      <c r="MVG284" s="43"/>
      <c r="MVH284" s="43"/>
      <c r="MVI284" s="43"/>
      <c r="MVJ284" s="43"/>
      <c r="MVK284" s="43"/>
      <c r="MVL284" s="43"/>
      <c r="MVM284" s="43"/>
      <c r="MVN284" s="43"/>
      <c r="MVO284" s="43"/>
      <c r="MVP284" s="43"/>
      <c r="MVQ284" s="43"/>
      <c r="MVR284" s="43"/>
      <c r="MVS284" s="43"/>
      <c r="MVT284" s="43"/>
      <c r="MVU284" s="43"/>
      <c r="MVV284" s="43"/>
      <c r="MVW284" s="43"/>
      <c r="MVX284" s="43"/>
      <c r="MVY284" s="43"/>
      <c r="MVZ284" s="43"/>
      <c r="MWA284" s="43"/>
      <c r="MWB284" s="43"/>
      <c r="MWC284" s="43"/>
      <c r="MWD284" s="43"/>
      <c r="MWE284" s="43"/>
      <c r="MWF284" s="43"/>
      <c r="MWG284" s="43"/>
      <c r="MWH284" s="43"/>
      <c r="MWI284" s="43"/>
      <c r="MWJ284" s="43"/>
      <c r="MWK284" s="43"/>
      <c r="MWL284" s="43"/>
      <c r="MWM284" s="43"/>
      <c r="MWN284" s="43"/>
      <c r="MWO284" s="43"/>
      <c r="MWP284" s="43"/>
      <c r="MWQ284" s="43"/>
      <c r="MWR284" s="43"/>
      <c r="MWS284" s="43"/>
      <c r="MWT284" s="43"/>
      <c r="MWU284" s="43"/>
      <c r="MWV284" s="43"/>
      <c r="MWW284" s="43"/>
      <c r="MWX284" s="43"/>
      <c r="MWY284" s="43"/>
      <c r="MWZ284" s="43"/>
      <c r="MXA284" s="43"/>
      <c r="MXB284" s="43"/>
      <c r="MXC284" s="43"/>
      <c r="MXD284" s="43"/>
      <c r="MXE284" s="43"/>
      <c r="MXF284" s="43"/>
      <c r="MXG284" s="43"/>
      <c r="MXH284" s="43"/>
      <c r="MXI284" s="43"/>
      <c r="MXJ284" s="43"/>
      <c r="MXK284" s="43"/>
      <c r="MXL284" s="43"/>
      <c r="MXM284" s="43"/>
      <c r="MXN284" s="43"/>
      <c r="MXO284" s="43"/>
      <c r="MXP284" s="43"/>
      <c r="MXQ284" s="43"/>
      <c r="MXR284" s="43"/>
      <c r="MXS284" s="43"/>
      <c r="MXT284" s="43"/>
      <c r="MXU284" s="43"/>
      <c r="MXV284" s="43"/>
      <c r="MXW284" s="43"/>
      <c r="MXX284" s="43"/>
      <c r="MXY284" s="43"/>
      <c r="MXZ284" s="43"/>
      <c r="MYA284" s="43"/>
      <c r="MYB284" s="43"/>
      <c r="MYC284" s="43"/>
      <c r="MYD284" s="43"/>
      <c r="MYE284" s="43"/>
      <c r="MYF284" s="43"/>
      <c r="MYG284" s="43"/>
      <c r="MYH284" s="43"/>
      <c r="MYI284" s="43"/>
      <c r="MYJ284" s="43"/>
      <c r="MYK284" s="43"/>
      <c r="MYL284" s="43"/>
      <c r="MYM284" s="43"/>
      <c r="MYN284" s="43"/>
      <c r="MYO284" s="43"/>
      <c r="MYP284" s="43"/>
      <c r="MYQ284" s="43"/>
      <c r="MYR284" s="43"/>
      <c r="MYS284" s="43"/>
      <c r="MYT284" s="43"/>
      <c r="MYU284" s="43"/>
      <c r="MYV284" s="43"/>
      <c r="MYW284" s="43"/>
      <c r="MYX284" s="43"/>
      <c r="MYY284" s="43"/>
      <c r="MYZ284" s="43"/>
      <c r="MZA284" s="43"/>
      <c r="MZB284" s="43"/>
      <c r="MZC284" s="43"/>
      <c r="MZD284" s="43"/>
      <c r="MZE284" s="43"/>
      <c r="MZF284" s="43"/>
      <c r="MZG284" s="43"/>
      <c r="MZH284" s="43"/>
      <c r="MZI284" s="43"/>
      <c r="MZJ284" s="43"/>
      <c r="MZK284" s="43"/>
      <c r="MZL284" s="43"/>
      <c r="MZM284" s="43"/>
      <c r="MZN284" s="43"/>
      <c r="MZO284" s="43"/>
      <c r="MZP284" s="43"/>
      <c r="MZQ284" s="43"/>
      <c r="MZR284" s="43"/>
      <c r="MZS284" s="43"/>
      <c r="MZT284" s="43"/>
      <c r="MZU284" s="43"/>
      <c r="MZV284" s="43"/>
      <c r="MZW284" s="43"/>
      <c r="MZX284" s="43"/>
      <c r="MZY284" s="43"/>
      <c r="MZZ284" s="43"/>
      <c r="NAA284" s="43"/>
      <c r="NAB284" s="43"/>
      <c r="NAC284" s="43"/>
      <c r="NAD284" s="43"/>
      <c r="NAE284" s="43"/>
      <c r="NAF284" s="43"/>
      <c r="NAG284" s="43"/>
      <c r="NAH284" s="43"/>
      <c r="NAI284" s="43"/>
      <c r="NAJ284" s="43"/>
      <c r="NAK284" s="43"/>
      <c r="NAL284" s="43"/>
      <c r="NAM284" s="43"/>
      <c r="NAN284" s="43"/>
      <c r="NAO284" s="43"/>
      <c r="NAP284" s="43"/>
      <c r="NAQ284" s="43"/>
      <c r="NAR284" s="43"/>
      <c r="NAS284" s="43"/>
      <c r="NAT284" s="43"/>
      <c r="NAU284" s="43"/>
      <c r="NAV284" s="43"/>
      <c r="NAW284" s="43"/>
      <c r="NAX284" s="43"/>
      <c r="NAY284" s="43"/>
      <c r="NAZ284" s="43"/>
      <c r="NBA284" s="43"/>
      <c r="NBB284" s="43"/>
      <c r="NBC284" s="43"/>
      <c r="NBD284" s="43"/>
      <c r="NBE284" s="43"/>
      <c r="NBF284" s="43"/>
      <c r="NBG284" s="43"/>
      <c r="NBH284" s="43"/>
      <c r="NBI284" s="43"/>
      <c r="NBJ284" s="43"/>
      <c r="NBK284" s="43"/>
      <c r="NBL284" s="43"/>
      <c r="NBM284" s="43"/>
      <c r="NBN284" s="43"/>
      <c r="NBO284" s="43"/>
      <c r="NBP284" s="43"/>
      <c r="NBQ284" s="43"/>
      <c r="NBR284" s="43"/>
      <c r="NBS284" s="43"/>
      <c r="NBT284" s="43"/>
      <c r="NBU284" s="43"/>
      <c r="NBV284" s="43"/>
      <c r="NBW284" s="43"/>
      <c r="NBX284" s="43"/>
      <c r="NBY284" s="43"/>
      <c r="NBZ284" s="43"/>
      <c r="NCA284" s="43"/>
      <c r="NCB284" s="43"/>
      <c r="NCC284" s="43"/>
      <c r="NCD284" s="43"/>
      <c r="NCE284" s="43"/>
      <c r="NCF284" s="43"/>
      <c r="NCG284" s="43"/>
      <c r="NCH284" s="43"/>
      <c r="NCI284" s="43"/>
      <c r="NCJ284" s="43"/>
      <c r="NCK284" s="43"/>
      <c r="NCL284" s="43"/>
      <c r="NCM284" s="43"/>
      <c r="NCN284" s="43"/>
      <c r="NCO284" s="43"/>
      <c r="NCP284" s="43"/>
      <c r="NCQ284" s="43"/>
      <c r="NCR284" s="43"/>
      <c r="NCS284" s="43"/>
      <c r="NCT284" s="43"/>
      <c r="NCU284" s="43"/>
      <c r="NCV284" s="43"/>
      <c r="NCW284" s="43"/>
      <c r="NCX284" s="43"/>
      <c r="NCY284" s="43"/>
      <c r="NCZ284" s="43"/>
      <c r="NDA284" s="43"/>
      <c r="NDB284" s="43"/>
      <c r="NDC284" s="43"/>
      <c r="NDD284" s="43"/>
      <c r="NDE284" s="43"/>
      <c r="NDF284" s="43"/>
      <c r="NDG284" s="43"/>
      <c r="NDH284" s="43"/>
      <c r="NDI284" s="43"/>
      <c r="NDJ284" s="43"/>
      <c r="NDK284" s="43"/>
      <c r="NDL284" s="43"/>
      <c r="NDM284" s="43"/>
      <c r="NDN284" s="43"/>
      <c r="NDO284" s="43"/>
      <c r="NDP284" s="43"/>
      <c r="NDQ284" s="43"/>
      <c r="NDR284" s="43"/>
      <c r="NDS284" s="43"/>
      <c r="NDT284" s="43"/>
      <c r="NDU284" s="43"/>
      <c r="NDV284" s="43"/>
      <c r="NDW284" s="43"/>
      <c r="NDX284" s="43"/>
      <c r="NDY284" s="43"/>
      <c r="NDZ284" s="43"/>
      <c r="NEA284" s="43"/>
      <c r="NEB284" s="43"/>
      <c r="NEC284" s="43"/>
      <c r="NED284" s="43"/>
      <c r="NEE284" s="43"/>
      <c r="NEF284" s="43"/>
      <c r="NEG284" s="43"/>
      <c r="NEH284" s="43"/>
      <c r="NEI284" s="43"/>
      <c r="NEJ284" s="43"/>
      <c r="NEK284" s="43"/>
      <c r="NEL284" s="43"/>
      <c r="NEM284" s="43"/>
      <c r="NEN284" s="43"/>
      <c r="NEO284" s="43"/>
      <c r="NEP284" s="43"/>
      <c r="NEQ284" s="43"/>
      <c r="NER284" s="43"/>
      <c r="NES284" s="43"/>
      <c r="NET284" s="43"/>
      <c r="NEU284" s="43"/>
      <c r="NEV284" s="43"/>
      <c r="NEW284" s="43"/>
      <c r="NEX284" s="43"/>
      <c r="NEY284" s="43"/>
      <c r="NEZ284" s="43"/>
      <c r="NFA284" s="43"/>
      <c r="NFB284" s="43"/>
      <c r="NFC284" s="43"/>
      <c r="NFD284" s="43"/>
      <c r="NFE284" s="43"/>
      <c r="NFF284" s="43"/>
      <c r="NFG284" s="43"/>
      <c r="NFH284" s="43"/>
      <c r="NFI284" s="43"/>
      <c r="NFJ284" s="43"/>
      <c r="NFK284" s="43"/>
      <c r="NFL284" s="43"/>
      <c r="NFM284" s="43"/>
      <c r="NFN284" s="43"/>
      <c r="NFO284" s="43"/>
      <c r="NFP284" s="43"/>
      <c r="NFQ284" s="43"/>
      <c r="NFR284" s="43"/>
      <c r="NFS284" s="43"/>
      <c r="NFT284" s="43"/>
      <c r="NFU284" s="43"/>
      <c r="NFV284" s="43"/>
      <c r="NFW284" s="43"/>
      <c r="NFX284" s="43"/>
      <c r="NFY284" s="43"/>
      <c r="NFZ284" s="43"/>
      <c r="NGA284" s="43"/>
      <c r="NGB284" s="43"/>
      <c r="NGC284" s="43"/>
      <c r="NGD284" s="43"/>
      <c r="NGE284" s="43"/>
      <c r="NGF284" s="43"/>
      <c r="NGG284" s="43"/>
      <c r="NGH284" s="43"/>
      <c r="NGI284" s="43"/>
      <c r="NGJ284" s="43"/>
      <c r="NGK284" s="43"/>
      <c r="NGL284" s="43"/>
      <c r="NGM284" s="43"/>
      <c r="NGN284" s="43"/>
      <c r="NGO284" s="43"/>
      <c r="NGP284" s="43"/>
      <c r="NGQ284" s="43"/>
      <c r="NGR284" s="43"/>
      <c r="NGS284" s="43"/>
      <c r="NGT284" s="43"/>
      <c r="NGU284" s="43"/>
      <c r="NGV284" s="43"/>
      <c r="NGW284" s="43"/>
      <c r="NGX284" s="43"/>
      <c r="NGY284" s="43"/>
      <c r="NGZ284" s="43"/>
      <c r="NHA284" s="43"/>
      <c r="NHB284" s="43"/>
      <c r="NHC284" s="43"/>
      <c r="NHD284" s="43"/>
      <c r="NHE284" s="43"/>
      <c r="NHF284" s="43"/>
      <c r="NHG284" s="43"/>
      <c r="NHH284" s="43"/>
      <c r="NHI284" s="43"/>
      <c r="NHJ284" s="43"/>
      <c r="NHK284" s="43"/>
      <c r="NHL284" s="43"/>
      <c r="NHM284" s="43"/>
      <c r="NHN284" s="43"/>
      <c r="NHO284" s="43"/>
      <c r="NHP284" s="43"/>
      <c r="NHQ284" s="43"/>
      <c r="NHR284" s="43"/>
      <c r="NHS284" s="43"/>
      <c r="NHT284" s="43"/>
      <c r="NHU284" s="43"/>
      <c r="NHV284" s="43"/>
      <c r="NHW284" s="43"/>
      <c r="NHX284" s="43"/>
      <c r="NHY284" s="43"/>
      <c r="NHZ284" s="43"/>
      <c r="NIA284" s="43"/>
      <c r="NIB284" s="43"/>
      <c r="NIC284" s="43"/>
      <c r="NID284" s="43"/>
      <c r="NIE284" s="43"/>
      <c r="NIF284" s="43"/>
      <c r="NIG284" s="43"/>
      <c r="NIH284" s="43"/>
      <c r="NII284" s="43"/>
      <c r="NIJ284" s="43"/>
      <c r="NIK284" s="43"/>
      <c r="NIL284" s="43"/>
      <c r="NIM284" s="43"/>
      <c r="NIN284" s="43"/>
      <c r="NIO284" s="43"/>
      <c r="NIP284" s="43"/>
      <c r="NIQ284" s="43"/>
      <c r="NIR284" s="43"/>
      <c r="NIS284" s="43"/>
      <c r="NIT284" s="43"/>
      <c r="NIU284" s="43"/>
      <c r="NIV284" s="43"/>
      <c r="NIW284" s="43"/>
      <c r="NIX284" s="43"/>
      <c r="NIY284" s="43"/>
      <c r="NIZ284" s="43"/>
      <c r="NJA284" s="43"/>
      <c r="NJB284" s="43"/>
      <c r="NJC284" s="43"/>
      <c r="NJD284" s="43"/>
      <c r="NJE284" s="43"/>
      <c r="NJF284" s="43"/>
      <c r="NJG284" s="43"/>
      <c r="NJH284" s="43"/>
      <c r="NJI284" s="43"/>
      <c r="NJJ284" s="43"/>
      <c r="NJK284" s="43"/>
      <c r="NJL284" s="43"/>
      <c r="NJM284" s="43"/>
      <c r="NJN284" s="43"/>
      <c r="NJO284" s="43"/>
      <c r="NJP284" s="43"/>
      <c r="NJQ284" s="43"/>
      <c r="NJR284" s="43"/>
      <c r="NJS284" s="43"/>
      <c r="NJT284" s="43"/>
      <c r="NJU284" s="43"/>
      <c r="NJV284" s="43"/>
      <c r="NJW284" s="43"/>
      <c r="NJX284" s="43"/>
      <c r="NJY284" s="43"/>
      <c r="NJZ284" s="43"/>
      <c r="NKA284" s="43"/>
      <c r="NKB284" s="43"/>
      <c r="NKC284" s="43"/>
      <c r="NKD284" s="43"/>
      <c r="NKE284" s="43"/>
      <c r="NKF284" s="43"/>
      <c r="NKG284" s="43"/>
      <c r="NKH284" s="43"/>
      <c r="NKI284" s="43"/>
      <c r="NKJ284" s="43"/>
      <c r="NKK284" s="43"/>
      <c r="NKL284" s="43"/>
      <c r="NKM284" s="43"/>
      <c r="NKN284" s="43"/>
      <c r="NKO284" s="43"/>
      <c r="NKP284" s="43"/>
      <c r="NKQ284" s="43"/>
      <c r="NKR284" s="43"/>
      <c r="NKS284" s="43"/>
      <c r="NKT284" s="43"/>
      <c r="NKU284" s="43"/>
      <c r="NKV284" s="43"/>
      <c r="NKW284" s="43"/>
      <c r="NKX284" s="43"/>
      <c r="NKY284" s="43"/>
      <c r="NKZ284" s="43"/>
      <c r="NLA284" s="43"/>
      <c r="NLB284" s="43"/>
      <c r="NLC284" s="43"/>
      <c r="NLD284" s="43"/>
      <c r="NLE284" s="43"/>
      <c r="NLF284" s="43"/>
      <c r="NLG284" s="43"/>
      <c r="NLH284" s="43"/>
      <c r="NLI284" s="43"/>
      <c r="NLJ284" s="43"/>
      <c r="NLK284" s="43"/>
      <c r="NLL284" s="43"/>
      <c r="NLM284" s="43"/>
      <c r="NLN284" s="43"/>
      <c r="NLO284" s="43"/>
      <c r="NLP284" s="43"/>
      <c r="NLQ284" s="43"/>
      <c r="NLR284" s="43"/>
      <c r="NLS284" s="43"/>
      <c r="NLT284" s="43"/>
      <c r="NLU284" s="43"/>
      <c r="NLV284" s="43"/>
      <c r="NLW284" s="43"/>
      <c r="NLX284" s="43"/>
      <c r="NLY284" s="43"/>
      <c r="NLZ284" s="43"/>
      <c r="NMA284" s="43"/>
      <c r="NMB284" s="43"/>
      <c r="NMC284" s="43"/>
      <c r="NMD284" s="43"/>
      <c r="NME284" s="43"/>
      <c r="NMF284" s="43"/>
      <c r="NMG284" s="43"/>
      <c r="NMH284" s="43"/>
      <c r="NMI284" s="43"/>
      <c r="NMJ284" s="43"/>
      <c r="NMK284" s="43"/>
      <c r="NML284" s="43"/>
      <c r="NMM284" s="43"/>
      <c r="NMN284" s="43"/>
      <c r="NMO284" s="43"/>
      <c r="NMP284" s="43"/>
      <c r="NMQ284" s="43"/>
      <c r="NMR284" s="43"/>
      <c r="NMS284" s="43"/>
      <c r="NMT284" s="43"/>
      <c r="NMU284" s="43"/>
      <c r="NMV284" s="43"/>
      <c r="NMW284" s="43"/>
      <c r="NMX284" s="43"/>
      <c r="NMY284" s="43"/>
      <c r="NMZ284" s="43"/>
      <c r="NNA284" s="43"/>
      <c r="NNB284" s="43"/>
      <c r="NNC284" s="43"/>
      <c r="NND284" s="43"/>
      <c r="NNE284" s="43"/>
      <c r="NNF284" s="43"/>
      <c r="NNG284" s="43"/>
      <c r="NNH284" s="43"/>
      <c r="NNI284" s="43"/>
      <c r="NNJ284" s="43"/>
      <c r="NNK284" s="43"/>
      <c r="NNL284" s="43"/>
      <c r="NNM284" s="43"/>
      <c r="NNN284" s="43"/>
      <c r="NNO284" s="43"/>
      <c r="NNP284" s="43"/>
      <c r="NNQ284" s="43"/>
      <c r="NNR284" s="43"/>
      <c r="NNS284" s="43"/>
      <c r="NNT284" s="43"/>
      <c r="NNU284" s="43"/>
      <c r="NNV284" s="43"/>
      <c r="NNW284" s="43"/>
      <c r="NNX284" s="43"/>
      <c r="NNY284" s="43"/>
      <c r="NNZ284" s="43"/>
      <c r="NOA284" s="43"/>
      <c r="NOB284" s="43"/>
      <c r="NOC284" s="43"/>
      <c r="NOD284" s="43"/>
      <c r="NOE284" s="43"/>
      <c r="NOF284" s="43"/>
      <c r="NOG284" s="43"/>
      <c r="NOH284" s="43"/>
      <c r="NOI284" s="43"/>
      <c r="NOJ284" s="43"/>
      <c r="NOK284" s="43"/>
      <c r="NOL284" s="43"/>
      <c r="NOM284" s="43"/>
      <c r="NON284" s="43"/>
      <c r="NOO284" s="43"/>
      <c r="NOP284" s="43"/>
      <c r="NOQ284" s="43"/>
      <c r="NOR284" s="43"/>
      <c r="NOS284" s="43"/>
      <c r="NOT284" s="43"/>
      <c r="NOU284" s="43"/>
      <c r="NOV284" s="43"/>
      <c r="NOW284" s="43"/>
      <c r="NOX284" s="43"/>
      <c r="NOY284" s="43"/>
      <c r="NOZ284" s="43"/>
      <c r="NPA284" s="43"/>
      <c r="NPB284" s="43"/>
      <c r="NPC284" s="43"/>
      <c r="NPD284" s="43"/>
      <c r="NPE284" s="43"/>
      <c r="NPF284" s="43"/>
      <c r="NPG284" s="43"/>
      <c r="NPH284" s="43"/>
      <c r="NPI284" s="43"/>
      <c r="NPJ284" s="43"/>
      <c r="NPK284" s="43"/>
      <c r="NPL284" s="43"/>
      <c r="NPM284" s="43"/>
      <c r="NPN284" s="43"/>
      <c r="NPO284" s="43"/>
      <c r="NPP284" s="43"/>
      <c r="NPQ284" s="43"/>
      <c r="NPR284" s="43"/>
      <c r="NPS284" s="43"/>
      <c r="NPT284" s="43"/>
      <c r="NPU284" s="43"/>
      <c r="NPV284" s="43"/>
      <c r="NPW284" s="43"/>
      <c r="NPX284" s="43"/>
      <c r="NPY284" s="43"/>
      <c r="NPZ284" s="43"/>
      <c r="NQA284" s="43"/>
      <c r="NQB284" s="43"/>
      <c r="NQC284" s="43"/>
      <c r="NQD284" s="43"/>
      <c r="NQE284" s="43"/>
      <c r="NQF284" s="43"/>
      <c r="NQG284" s="43"/>
      <c r="NQH284" s="43"/>
      <c r="NQI284" s="43"/>
      <c r="NQJ284" s="43"/>
      <c r="NQK284" s="43"/>
      <c r="NQL284" s="43"/>
      <c r="NQM284" s="43"/>
      <c r="NQN284" s="43"/>
      <c r="NQO284" s="43"/>
      <c r="NQP284" s="43"/>
      <c r="NQQ284" s="43"/>
      <c r="NQR284" s="43"/>
      <c r="NQS284" s="43"/>
      <c r="NQT284" s="43"/>
      <c r="NQU284" s="43"/>
      <c r="NQV284" s="43"/>
      <c r="NQW284" s="43"/>
      <c r="NQX284" s="43"/>
      <c r="NQY284" s="43"/>
      <c r="NQZ284" s="43"/>
      <c r="NRA284" s="43"/>
      <c r="NRB284" s="43"/>
      <c r="NRC284" s="43"/>
      <c r="NRD284" s="43"/>
      <c r="NRE284" s="43"/>
      <c r="NRF284" s="43"/>
      <c r="NRG284" s="43"/>
      <c r="NRH284" s="43"/>
      <c r="NRI284" s="43"/>
      <c r="NRJ284" s="43"/>
      <c r="NRK284" s="43"/>
      <c r="NRL284" s="43"/>
      <c r="NRM284" s="43"/>
      <c r="NRN284" s="43"/>
      <c r="NRO284" s="43"/>
      <c r="NRP284" s="43"/>
      <c r="NRQ284" s="43"/>
      <c r="NRR284" s="43"/>
      <c r="NRS284" s="43"/>
      <c r="NRT284" s="43"/>
      <c r="NRU284" s="43"/>
      <c r="NRV284" s="43"/>
      <c r="NRW284" s="43"/>
      <c r="NRX284" s="43"/>
      <c r="NRY284" s="43"/>
      <c r="NRZ284" s="43"/>
      <c r="NSA284" s="43"/>
      <c r="NSB284" s="43"/>
      <c r="NSC284" s="43"/>
      <c r="NSD284" s="43"/>
      <c r="NSE284" s="43"/>
      <c r="NSF284" s="43"/>
      <c r="NSG284" s="43"/>
      <c r="NSH284" s="43"/>
      <c r="NSI284" s="43"/>
      <c r="NSJ284" s="43"/>
      <c r="NSK284" s="43"/>
      <c r="NSL284" s="43"/>
      <c r="NSM284" s="43"/>
      <c r="NSN284" s="43"/>
      <c r="NSO284" s="43"/>
      <c r="NSP284" s="43"/>
      <c r="NSQ284" s="43"/>
      <c r="NSR284" s="43"/>
      <c r="NSS284" s="43"/>
      <c r="NST284" s="43"/>
      <c r="NSU284" s="43"/>
      <c r="NSV284" s="43"/>
      <c r="NSW284" s="43"/>
      <c r="NSX284" s="43"/>
      <c r="NSY284" s="43"/>
      <c r="NSZ284" s="43"/>
      <c r="NTA284" s="43"/>
      <c r="NTB284" s="43"/>
      <c r="NTC284" s="43"/>
      <c r="NTD284" s="43"/>
      <c r="NTE284" s="43"/>
      <c r="NTF284" s="43"/>
      <c r="NTG284" s="43"/>
      <c r="NTH284" s="43"/>
      <c r="NTI284" s="43"/>
      <c r="NTJ284" s="43"/>
      <c r="NTK284" s="43"/>
      <c r="NTL284" s="43"/>
      <c r="NTM284" s="43"/>
      <c r="NTN284" s="43"/>
      <c r="NTO284" s="43"/>
      <c r="NTP284" s="43"/>
      <c r="NTQ284" s="43"/>
      <c r="NTR284" s="43"/>
      <c r="NTS284" s="43"/>
      <c r="NTT284" s="43"/>
      <c r="NTU284" s="43"/>
      <c r="NTV284" s="43"/>
      <c r="NTW284" s="43"/>
      <c r="NTX284" s="43"/>
      <c r="NTY284" s="43"/>
      <c r="NTZ284" s="43"/>
      <c r="NUA284" s="43"/>
      <c r="NUB284" s="43"/>
      <c r="NUC284" s="43"/>
      <c r="NUD284" s="43"/>
      <c r="NUE284" s="43"/>
      <c r="NUF284" s="43"/>
      <c r="NUG284" s="43"/>
      <c r="NUH284" s="43"/>
      <c r="NUI284" s="43"/>
      <c r="NUJ284" s="43"/>
      <c r="NUK284" s="43"/>
      <c r="NUL284" s="43"/>
      <c r="NUM284" s="43"/>
      <c r="NUN284" s="43"/>
      <c r="NUO284" s="43"/>
      <c r="NUP284" s="43"/>
      <c r="NUQ284" s="43"/>
      <c r="NUR284" s="43"/>
      <c r="NUS284" s="43"/>
      <c r="NUT284" s="43"/>
      <c r="NUU284" s="43"/>
      <c r="NUV284" s="43"/>
      <c r="NUW284" s="43"/>
      <c r="NUX284" s="43"/>
      <c r="NUY284" s="43"/>
      <c r="NUZ284" s="43"/>
      <c r="NVA284" s="43"/>
      <c r="NVB284" s="43"/>
      <c r="NVC284" s="43"/>
      <c r="NVD284" s="43"/>
      <c r="NVE284" s="43"/>
      <c r="NVF284" s="43"/>
      <c r="NVG284" s="43"/>
      <c r="NVH284" s="43"/>
      <c r="NVI284" s="43"/>
      <c r="NVJ284" s="43"/>
      <c r="NVK284" s="43"/>
      <c r="NVL284" s="43"/>
      <c r="NVM284" s="43"/>
      <c r="NVN284" s="43"/>
      <c r="NVO284" s="43"/>
      <c r="NVP284" s="43"/>
      <c r="NVQ284" s="43"/>
      <c r="NVR284" s="43"/>
      <c r="NVS284" s="43"/>
      <c r="NVT284" s="43"/>
      <c r="NVU284" s="43"/>
      <c r="NVV284" s="43"/>
      <c r="NVW284" s="43"/>
      <c r="NVX284" s="43"/>
      <c r="NVY284" s="43"/>
      <c r="NVZ284" s="43"/>
      <c r="NWA284" s="43"/>
      <c r="NWB284" s="43"/>
      <c r="NWC284" s="43"/>
      <c r="NWD284" s="43"/>
      <c r="NWE284" s="43"/>
      <c r="NWF284" s="43"/>
      <c r="NWG284" s="43"/>
      <c r="NWH284" s="43"/>
      <c r="NWI284" s="43"/>
      <c r="NWJ284" s="43"/>
      <c r="NWK284" s="43"/>
      <c r="NWL284" s="43"/>
      <c r="NWM284" s="43"/>
      <c r="NWN284" s="43"/>
      <c r="NWO284" s="43"/>
      <c r="NWP284" s="43"/>
      <c r="NWQ284" s="43"/>
      <c r="NWR284" s="43"/>
      <c r="NWS284" s="43"/>
      <c r="NWT284" s="43"/>
      <c r="NWU284" s="43"/>
      <c r="NWV284" s="43"/>
      <c r="NWW284" s="43"/>
      <c r="NWX284" s="43"/>
      <c r="NWY284" s="43"/>
      <c r="NWZ284" s="43"/>
      <c r="NXA284" s="43"/>
      <c r="NXB284" s="43"/>
      <c r="NXC284" s="43"/>
      <c r="NXD284" s="43"/>
      <c r="NXE284" s="43"/>
      <c r="NXF284" s="43"/>
      <c r="NXG284" s="43"/>
      <c r="NXH284" s="43"/>
      <c r="NXI284" s="43"/>
      <c r="NXJ284" s="43"/>
      <c r="NXK284" s="43"/>
      <c r="NXL284" s="43"/>
      <c r="NXM284" s="43"/>
      <c r="NXN284" s="43"/>
      <c r="NXO284" s="43"/>
      <c r="NXP284" s="43"/>
      <c r="NXQ284" s="43"/>
      <c r="NXR284" s="43"/>
      <c r="NXS284" s="43"/>
      <c r="NXT284" s="43"/>
      <c r="NXU284" s="43"/>
      <c r="NXV284" s="43"/>
      <c r="NXW284" s="43"/>
      <c r="NXX284" s="43"/>
      <c r="NXY284" s="43"/>
      <c r="NXZ284" s="43"/>
      <c r="NYA284" s="43"/>
      <c r="NYB284" s="43"/>
      <c r="NYC284" s="43"/>
      <c r="NYD284" s="43"/>
      <c r="NYE284" s="43"/>
      <c r="NYF284" s="43"/>
      <c r="NYG284" s="43"/>
      <c r="NYH284" s="43"/>
      <c r="NYI284" s="43"/>
      <c r="NYJ284" s="43"/>
      <c r="NYK284" s="43"/>
      <c r="NYL284" s="43"/>
      <c r="NYM284" s="43"/>
      <c r="NYN284" s="43"/>
      <c r="NYO284" s="43"/>
      <c r="NYP284" s="43"/>
      <c r="NYQ284" s="43"/>
      <c r="NYR284" s="43"/>
      <c r="NYS284" s="43"/>
      <c r="NYT284" s="43"/>
      <c r="NYU284" s="43"/>
      <c r="NYV284" s="43"/>
      <c r="NYW284" s="43"/>
      <c r="NYX284" s="43"/>
      <c r="NYY284" s="43"/>
      <c r="NYZ284" s="43"/>
      <c r="NZA284" s="43"/>
      <c r="NZB284" s="43"/>
      <c r="NZC284" s="43"/>
      <c r="NZD284" s="43"/>
      <c r="NZE284" s="43"/>
      <c r="NZF284" s="43"/>
      <c r="NZG284" s="43"/>
      <c r="NZH284" s="43"/>
      <c r="NZI284" s="43"/>
      <c r="NZJ284" s="43"/>
      <c r="NZK284" s="43"/>
      <c r="NZL284" s="43"/>
      <c r="NZM284" s="43"/>
      <c r="NZN284" s="43"/>
      <c r="NZO284" s="43"/>
      <c r="NZP284" s="43"/>
      <c r="NZQ284" s="43"/>
      <c r="NZR284" s="43"/>
      <c r="NZS284" s="43"/>
      <c r="NZT284" s="43"/>
      <c r="NZU284" s="43"/>
      <c r="NZV284" s="43"/>
      <c r="NZW284" s="43"/>
      <c r="NZX284" s="43"/>
      <c r="NZY284" s="43"/>
      <c r="NZZ284" s="43"/>
      <c r="OAA284" s="43"/>
      <c r="OAB284" s="43"/>
      <c r="OAC284" s="43"/>
      <c r="OAD284" s="43"/>
      <c r="OAE284" s="43"/>
      <c r="OAF284" s="43"/>
      <c r="OAG284" s="43"/>
      <c r="OAH284" s="43"/>
      <c r="OAI284" s="43"/>
      <c r="OAJ284" s="43"/>
      <c r="OAK284" s="43"/>
      <c r="OAL284" s="43"/>
      <c r="OAM284" s="43"/>
      <c r="OAN284" s="43"/>
      <c r="OAO284" s="43"/>
      <c r="OAP284" s="43"/>
      <c r="OAQ284" s="43"/>
      <c r="OAR284" s="43"/>
      <c r="OAS284" s="43"/>
      <c r="OAT284" s="43"/>
      <c r="OAU284" s="43"/>
      <c r="OAV284" s="43"/>
      <c r="OAW284" s="43"/>
      <c r="OAX284" s="43"/>
      <c r="OAY284" s="43"/>
      <c r="OAZ284" s="43"/>
      <c r="OBA284" s="43"/>
      <c r="OBB284" s="43"/>
      <c r="OBC284" s="43"/>
      <c r="OBD284" s="43"/>
      <c r="OBE284" s="43"/>
      <c r="OBF284" s="43"/>
      <c r="OBG284" s="43"/>
      <c r="OBH284" s="43"/>
      <c r="OBI284" s="43"/>
      <c r="OBJ284" s="43"/>
      <c r="OBK284" s="43"/>
      <c r="OBL284" s="43"/>
      <c r="OBM284" s="43"/>
      <c r="OBN284" s="43"/>
      <c r="OBO284" s="43"/>
      <c r="OBP284" s="43"/>
      <c r="OBQ284" s="43"/>
      <c r="OBR284" s="43"/>
      <c r="OBS284" s="43"/>
      <c r="OBT284" s="43"/>
      <c r="OBU284" s="43"/>
      <c r="OBV284" s="43"/>
      <c r="OBW284" s="43"/>
      <c r="OBX284" s="43"/>
      <c r="OBY284" s="43"/>
      <c r="OBZ284" s="43"/>
      <c r="OCA284" s="43"/>
      <c r="OCB284" s="43"/>
      <c r="OCC284" s="43"/>
      <c r="OCD284" s="43"/>
      <c r="OCE284" s="43"/>
      <c r="OCF284" s="43"/>
      <c r="OCG284" s="43"/>
      <c r="OCH284" s="43"/>
      <c r="OCI284" s="43"/>
      <c r="OCJ284" s="43"/>
      <c r="OCK284" s="43"/>
      <c r="OCL284" s="43"/>
      <c r="OCM284" s="43"/>
      <c r="OCN284" s="43"/>
      <c r="OCO284" s="43"/>
      <c r="OCP284" s="43"/>
      <c r="OCQ284" s="43"/>
      <c r="OCR284" s="43"/>
      <c r="OCS284" s="43"/>
      <c r="OCT284" s="43"/>
      <c r="OCU284" s="43"/>
      <c r="OCV284" s="43"/>
      <c r="OCW284" s="43"/>
      <c r="OCX284" s="43"/>
      <c r="OCY284" s="43"/>
      <c r="OCZ284" s="43"/>
      <c r="ODA284" s="43"/>
      <c r="ODB284" s="43"/>
      <c r="ODC284" s="43"/>
      <c r="ODD284" s="43"/>
      <c r="ODE284" s="43"/>
      <c r="ODF284" s="43"/>
      <c r="ODG284" s="43"/>
      <c r="ODH284" s="43"/>
      <c r="ODI284" s="43"/>
      <c r="ODJ284" s="43"/>
      <c r="ODK284" s="43"/>
      <c r="ODL284" s="43"/>
      <c r="ODM284" s="43"/>
      <c r="ODN284" s="43"/>
      <c r="ODO284" s="43"/>
      <c r="ODP284" s="43"/>
      <c r="ODQ284" s="43"/>
      <c r="ODR284" s="43"/>
      <c r="ODS284" s="43"/>
      <c r="ODT284" s="43"/>
      <c r="ODU284" s="43"/>
      <c r="ODV284" s="43"/>
      <c r="ODW284" s="43"/>
      <c r="ODX284" s="43"/>
      <c r="ODY284" s="43"/>
      <c r="ODZ284" s="43"/>
      <c r="OEA284" s="43"/>
      <c r="OEB284" s="43"/>
      <c r="OEC284" s="43"/>
      <c r="OED284" s="43"/>
      <c r="OEE284" s="43"/>
      <c r="OEF284" s="43"/>
      <c r="OEG284" s="43"/>
      <c r="OEH284" s="43"/>
      <c r="OEI284" s="43"/>
      <c r="OEJ284" s="43"/>
      <c r="OEK284" s="43"/>
      <c r="OEL284" s="43"/>
      <c r="OEM284" s="43"/>
      <c r="OEN284" s="43"/>
      <c r="OEO284" s="43"/>
      <c r="OEP284" s="43"/>
      <c r="OEQ284" s="43"/>
      <c r="OER284" s="43"/>
      <c r="OES284" s="43"/>
      <c r="OET284" s="43"/>
      <c r="OEU284" s="43"/>
      <c r="OEV284" s="43"/>
      <c r="OEW284" s="43"/>
      <c r="OEX284" s="43"/>
      <c r="OEY284" s="43"/>
      <c r="OEZ284" s="43"/>
      <c r="OFA284" s="43"/>
      <c r="OFB284" s="43"/>
      <c r="OFC284" s="43"/>
      <c r="OFD284" s="43"/>
      <c r="OFE284" s="43"/>
      <c r="OFF284" s="43"/>
      <c r="OFG284" s="43"/>
      <c r="OFH284" s="43"/>
      <c r="OFI284" s="43"/>
      <c r="OFJ284" s="43"/>
      <c r="OFK284" s="43"/>
      <c r="OFL284" s="43"/>
      <c r="OFM284" s="43"/>
      <c r="OFN284" s="43"/>
      <c r="OFO284" s="43"/>
      <c r="OFP284" s="43"/>
      <c r="OFQ284" s="43"/>
      <c r="OFR284" s="43"/>
      <c r="OFS284" s="43"/>
      <c r="OFT284" s="43"/>
      <c r="OFU284" s="43"/>
      <c r="OFV284" s="43"/>
      <c r="OFW284" s="43"/>
      <c r="OFX284" s="43"/>
      <c r="OFY284" s="43"/>
      <c r="OFZ284" s="43"/>
      <c r="OGA284" s="43"/>
      <c r="OGB284" s="43"/>
      <c r="OGC284" s="43"/>
      <c r="OGD284" s="43"/>
      <c r="OGE284" s="43"/>
      <c r="OGF284" s="43"/>
      <c r="OGG284" s="43"/>
      <c r="OGH284" s="43"/>
      <c r="OGI284" s="43"/>
      <c r="OGJ284" s="43"/>
      <c r="OGK284" s="43"/>
      <c r="OGL284" s="43"/>
      <c r="OGM284" s="43"/>
      <c r="OGN284" s="43"/>
      <c r="OGO284" s="43"/>
      <c r="OGP284" s="43"/>
      <c r="OGQ284" s="43"/>
      <c r="OGR284" s="43"/>
      <c r="OGS284" s="43"/>
      <c r="OGT284" s="43"/>
      <c r="OGU284" s="43"/>
      <c r="OGV284" s="43"/>
      <c r="OGW284" s="43"/>
      <c r="OGX284" s="43"/>
      <c r="OGY284" s="43"/>
      <c r="OGZ284" s="43"/>
      <c r="OHA284" s="43"/>
      <c r="OHB284" s="43"/>
      <c r="OHC284" s="43"/>
      <c r="OHD284" s="43"/>
      <c r="OHE284" s="43"/>
      <c r="OHF284" s="43"/>
      <c r="OHG284" s="43"/>
      <c r="OHH284" s="43"/>
      <c r="OHI284" s="43"/>
      <c r="OHJ284" s="43"/>
      <c r="OHK284" s="43"/>
      <c r="OHL284" s="43"/>
      <c r="OHM284" s="43"/>
      <c r="OHN284" s="43"/>
      <c r="OHO284" s="43"/>
      <c r="OHP284" s="43"/>
      <c r="OHQ284" s="43"/>
      <c r="OHR284" s="43"/>
      <c r="OHS284" s="43"/>
      <c r="OHT284" s="43"/>
      <c r="OHU284" s="43"/>
      <c r="OHV284" s="43"/>
      <c r="OHW284" s="43"/>
      <c r="OHX284" s="43"/>
      <c r="OHY284" s="43"/>
      <c r="OHZ284" s="43"/>
      <c r="OIA284" s="43"/>
      <c r="OIB284" s="43"/>
      <c r="OIC284" s="43"/>
      <c r="OID284" s="43"/>
      <c r="OIE284" s="43"/>
      <c r="OIF284" s="43"/>
      <c r="OIG284" s="43"/>
      <c r="OIH284" s="43"/>
      <c r="OII284" s="43"/>
      <c r="OIJ284" s="43"/>
      <c r="OIK284" s="43"/>
      <c r="OIL284" s="43"/>
      <c r="OIM284" s="43"/>
      <c r="OIN284" s="43"/>
      <c r="OIO284" s="43"/>
      <c r="OIP284" s="43"/>
      <c r="OIQ284" s="43"/>
      <c r="OIR284" s="43"/>
      <c r="OIS284" s="43"/>
      <c r="OIT284" s="43"/>
      <c r="OIU284" s="43"/>
      <c r="OIV284" s="43"/>
      <c r="OIW284" s="43"/>
      <c r="OIX284" s="43"/>
      <c r="OIY284" s="43"/>
      <c r="OIZ284" s="43"/>
      <c r="OJA284" s="43"/>
      <c r="OJB284" s="43"/>
      <c r="OJC284" s="43"/>
      <c r="OJD284" s="43"/>
      <c r="OJE284" s="43"/>
      <c r="OJF284" s="43"/>
      <c r="OJG284" s="43"/>
      <c r="OJH284" s="43"/>
      <c r="OJI284" s="43"/>
      <c r="OJJ284" s="43"/>
      <c r="OJK284" s="43"/>
      <c r="OJL284" s="43"/>
      <c r="OJM284" s="43"/>
      <c r="OJN284" s="43"/>
      <c r="OJO284" s="43"/>
      <c r="OJP284" s="43"/>
      <c r="OJQ284" s="43"/>
      <c r="OJR284" s="43"/>
      <c r="OJS284" s="43"/>
      <c r="OJT284" s="43"/>
      <c r="OJU284" s="43"/>
      <c r="OJV284" s="43"/>
      <c r="OJW284" s="43"/>
      <c r="OJX284" s="43"/>
      <c r="OJY284" s="43"/>
      <c r="OJZ284" s="43"/>
      <c r="OKA284" s="43"/>
      <c r="OKB284" s="43"/>
      <c r="OKC284" s="43"/>
      <c r="OKD284" s="43"/>
      <c r="OKE284" s="43"/>
      <c r="OKF284" s="43"/>
      <c r="OKG284" s="43"/>
      <c r="OKH284" s="43"/>
      <c r="OKI284" s="43"/>
      <c r="OKJ284" s="43"/>
      <c r="OKK284" s="43"/>
      <c r="OKL284" s="43"/>
      <c r="OKM284" s="43"/>
      <c r="OKN284" s="43"/>
      <c r="OKO284" s="43"/>
      <c r="OKP284" s="43"/>
      <c r="OKQ284" s="43"/>
      <c r="OKR284" s="43"/>
      <c r="OKS284" s="43"/>
      <c r="OKT284" s="43"/>
      <c r="OKU284" s="43"/>
      <c r="OKV284" s="43"/>
      <c r="OKW284" s="43"/>
      <c r="OKX284" s="43"/>
      <c r="OKY284" s="43"/>
      <c r="OKZ284" s="43"/>
      <c r="OLA284" s="43"/>
      <c r="OLB284" s="43"/>
      <c r="OLC284" s="43"/>
      <c r="OLD284" s="43"/>
      <c r="OLE284" s="43"/>
      <c r="OLF284" s="43"/>
      <c r="OLG284" s="43"/>
      <c r="OLH284" s="43"/>
      <c r="OLI284" s="43"/>
      <c r="OLJ284" s="43"/>
      <c r="OLK284" s="43"/>
      <c r="OLL284" s="43"/>
      <c r="OLM284" s="43"/>
      <c r="OLN284" s="43"/>
      <c r="OLO284" s="43"/>
      <c r="OLP284" s="43"/>
      <c r="OLQ284" s="43"/>
      <c r="OLR284" s="43"/>
      <c r="OLS284" s="43"/>
      <c r="OLT284" s="43"/>
      <c r="OLU284" s="43"/>
      <c r="OLV284" s="43"/>
      <c r="OLW284" s="43"/>
      <c r="OLX284" s="43"/>
      <c r="OLY284" s="43"/>
      <c r="OLZ284" s="43"/>
      <c r="OMA284" s="43"/>
      <c r="OMB284" s="43"/>
      <c r="OMC284" s="43"/>
      <c r="OMD284" s="43"/>
      <c r="OME284" s="43"/>
      <c r="OMF284" s="43"/>
      <c r="OMG284" s="43"/>
      <c r="OMH284" s="43"/>
      <c r="OMI284" s="43"/>
      <c r="OMJ284" s="43"/>
      <c r="OMK284" s="43"/>
      <c r="OML284" s="43"/>
      <c r="OMM284" s="43"/>
      <c r="OMN284" s="43"/>
      <c r="OMO284" s="43"/>
      <c r="OMP284" s="43"/>
      <c r="OMQ284" s="43"/>
      <c r="OMR284" s="43"/>
      <c r="OMS284" s="43"/>
      <c r="OMT284" s="43"/>
      <c r="OMU284" s="43"/>
      <c r="OMV284" s="43"/>
      <c r="OMW284" s="43"/>
      <c r="OMX284" s="43"/>
      <c r="OMY284" s="43"/>
      <c r="OMZ284" s="43"/>
      <c r="ONA284" s="43"/>
      <c r="ONB284" s="43"/>
      <c r="ONC284" s="43"/>
      <c r="OND284" s="43"/>
      <c r="ONE284" s="43"/>
      <c r="ONF284" s="43"/>
      <c r="ONG284" s="43"/>
      <c r="ONH284" s="43"/>
      <c r="ONI284" s="43"/>
      <c r="ONJ284" s="43"/>
      <c r="ONK284" s="43"/>
      <c r="ONL284" s="43"/>
      <c r="ONM284" s="43"/>
      <c r="ONN284" s="43"/>
      <c r="ONO284" s="43"/>
      <c r="ONP284" s="43"/>
      <c r="ONQ284" s="43"/>
      <c r="ONR284" s="43"/>
      <c r="ONS284" s="43"/>
      <c r="ONT284" s="43"/>
      <c r="ONU284" s="43"/>
      <c r="ONV284" s="43"/>
      <c r="ONW284" s="43"/>
      <c r="ONX284" s="43"/>
      <c r="ONY284" s="43"/>
      <c r="ONZ284" s="43"/>
      <c r="OOA284" s="43"/>
      <c r="OOB284" s="43"/>
      <c r="OOC284" s="43"/>
      <c r="OOD284" s="43"/>
      <c r="OOE284" s="43"/>
      <c r="OOF284" s="43"/>
      <c r="OOG284" s="43"/>
      <c r="OOH284" s="43"/>
      <c r="OOI284" s="43"/>
      <c r="OOJ284" s="43"/>
      <c r="OOK284" s="43"/>
      <c r="OOL284" s="43"/>
      <c r="OOM284" s="43"/>
      <c r="OON284" s="43"/>
      <c r="OOO284" s="43"/>
      <c r="OOP284" s="43"/>
      <c r="OOQ284" s="43"/>
      <c r="OOR284" s="43"/>
      <c r="OOS284" s="43"/>
      <c r="OOT284" s="43"/>
      <c r="OOU284" s="43"/>
      <c r="OOV284" s="43"/>
      <c r="OOW284" s="43"/>
      <c r="OOX284" s="43"/>
      <c r="OOY284" s="43"/>
      <c r="OOZ284" s="43"/>
      <c r="OPA284" s="43"/>
      <c r="OPB284" s="43"/>
      <c r="OPC284" s="43"/>
      <c r="OPD284" s="43"/>
      <c r="OPE284" s="43"/>
      <c r="OPF284" s="43"/>
      <c r="OPG284" s="43"/>
      <c r="OPH284" s="43"/>
      <c r="OPI284" s="43"/>
      <c r="OPJ284" s="43"/>
      <c r="OPK284" s="43"/>
      <c r="OPL284" s="43"/>
      <c r="OPM284" s="43"/>
      <c r="OPN284" s="43"/>
      <c r="OPO284" s="43"/>
      <c r="OPP284" s="43"/>
      <c r="OPQ284" s="43"/>
      <c r="OPR284" s="43"/>
      <c r="OPS284" s="43"/>
      <c r="OPT284" s="43"/>
      <c r="OPU284" s="43"/>
      <c r="OPV284" s="43"/>
      <c r="OPW284" s="43"/>
      <c r="OPX284" s="43"/>
      <c r="OPY284" s="43"/>
      <c r="OPZ284" s="43"/>
      <c r="OQA284" s="43"/>
      <c r="OQB284" s="43"/>
      <c r="OQC284" s="43"/>
      <c r="OQD284" s="43"/>
      <c r="OQE284" s="43"/>
      <c r="OQF284" s="43"/>
      <c r="OQG284" s="43"/>
      <c r="OQH284" s="43"/>
      <c r="OQI284" s="43"/>
      <c r="OQJ284" s="43"/>
      <c r="OQK284" s="43"/>
      <c r="OQL284" s="43"/>
      <c r="OQM284" s="43"/>
      <c r="OQN284" s="43"/>
      <c r="OQO284" s="43"/>
      <c r="OQP284" s="43"/>
      <c r="OQQ284" s="43"/>
      <c r="OQR284" s="43"/>
      <c r="OQS284" s="43"/>
      <c r="OQT284" s="43"/>
      <c r="OQU284" s="43"/>
      <c r="OQV284" s="43"/>
      <c r="OQW284" s="43"/>
      <c r="OQX284" s="43"/>
      <c r="OQY284" s="43"/>
      <c r="OQZ284" s="43"/>
      <c r="ORA284" s="43"/>
      <c r="ORB284" s="43"/>
      <c r="ORC284" s="43"/>
      <c r="ORD284" s="43"/>
      <c r="ORE284" s="43"/>
      <c r="ORF284" s="43"/>
      <c r="ORG284" s="43"/>
      <c r="ORH284" s="43"/>
      <c r="ORI284" s="43"/>
      <c r="ORJ284" s="43"/>
      <c r="ORK284" s="43"/>
      <c r="ORL284" s="43"/>
      <c r="ORM284" s="43"/>
      <c r="ORN284" s="43"/>
      <c r="ORO284" s="43"/>
      <c r="ORP284" s="43"/>
      <c r="ORQ284" s="43"/>
      <c r="ORR284" s="43"/>
      <c r="ORS284" s="43"/>
      <c r="ORT284" s="43"/>
      <c r="ORU284" s="43"/>
      <c r="ORV284" s="43"/>
      <c r="ORW284" s="43"/>
      <c r="ORX284" s="43"/>
      <c r="ORY284" s="43"/>
      <c r="ORZ284" s="43"/>
      <c r="OSA284" s="43"/>
      <c r="OSB284" s="43"/>
      <c r="OSC284" s="43"/>
      <c r="OSD284" s="43"/>
      <c r="OSE284" s="43"/>
      <c r="OSF284" s="43"/>
      <c r="OSG284" s="43"/>
      <c r="OSH284" s="43"/>
      <c r="OSI284" s="43"/>
      <c r="OSJ284" s="43"/>
      <c r="OSK284" s="43"/>
      <c r="OSL284" s="43"/>
      <c r="OSM284" s="43"/>
      <c r="OSN284" s="43"/>
      <c r="OSO284" s="43"/>
      <c r="OSP284" s="43"/>
      <c r="OSQ284" s="43"/>
      <c r="OSR284" s="43"/>
      <c r="OSS284" s="43"/>
      <c r="OST284" s="43"/>
      <c r="OSU284" s="43"/>
      <c r="OSV284" s="43"/>
      <c r="OSW284" s="43"/>
      <c r="OSX284" s="43"/>
      <c r="OSY284" s="43"/>
      <c r="OSZ284" s="43"/>
      <c r="OTA284" s="43"/>
      <c r="OTB284" s="43"/>
      <c r="OTC284" s="43"/>
      <c r="OTD284" s="43"/>
      <c r="OTE284" s="43"/>
      <c r="OTF284" s="43"/>
      <c r="OTG284" s="43"/>
      <c r="OTH284" s="43"/>
      <c r="OTI284" s="43"/>
      <c r="OTJ284" s="43"/>
      <c r="OTK284" s="43"/>
      <c r="OTL284" s="43"/>
      <c r="OTM284" s="43"/>
      <c r="OTN284" s="43"/>
      <c r="OTO284" s="43"/>
      <c r="OTP284" s="43"/>
      <c r="OTQ284" s="43"/>
      <c r="OTR284" s="43"/>
      <c r="OTS284" s="43"/>
      <c r="OTT284" s="43"/>
      <c r="OTU284" s="43"/>
      <c r="OTV284" s="43"/>
      <c r="OTW284" s="43"/>
      <c r="OTX284" s="43"/>
      <c r="OTY284" s="43"/>
      <c r="OTZ284" s="43"/>
      <c r="OUA284" s="43"/>
      <c r="OUB284" s="43"/>
      <c r="OUC284" s="43"/>
      <c r="OUD284" s="43"/>
      <c r="OUE284" s="43"/>
      <c r="OUF284" s="43"/>
      <c r="OUG284" s="43"/>
      <c r="OUH284" s="43"/>
      <c r="OUI284" s="43"/>
      <c r="OUJ284" s="43"/>
      <c r="OUK284" s="43"/>
      <c r="OUL284" s="43"/>
      <c r="OUM284" s="43"/>
      <c r="OUN284" s="43"/>
      <c r="OUO284" s="43"/>
      <c r="OUP284" s="43"/>
      <c r="OUQ284" s="43"/>
      <c r="OUR284" s="43"/>
      <c r="OUS284" s="43"/>
      <c r="OUT284" s="43"/>
      <c r="OUU284" s="43"/>
      <c r="OUV284" s="43"/>
      <c r="OUW284" s="43"/>
      <c r="OUX284" s="43"/>
      <c r="OUY284" s="43"/>
      <c r="OUZ284" s="43"/>
      <c r="OVA284" s="43"/>
      <c r="OVB284" s="43"/>
      <c r="OVC284" s="43"/>
      <c r="OVD284" s="43"/>
      <c r="OVE284" s="43"/>
      <c r="OVF284" s="43"/>
      <c r="OVG284" s="43"/>
      <c r="OVH284" s="43"/>
      <c r="OVI284" s="43"/>
      <c r="OVJ284" s="43"/>
      <c r="OVK284" s="43"/>
      <c r="OVL284" s="43"/>
      <c r="OVM284" s="43"/>
      <c r="OVN284" s="43"/>
      <c r="OVO284" s="43"/>
      <c r="OVP284" s="43"/>
      <c r="OVQ284" s="43"/>
      <c r="OVR284" s="43"/>
      <c r="OVS284" s="43"/>
      <c r="OVT284" s="43"/>
      <c r="OVU284" s="43"/>
      <c r="OVV284" s="43"/>
      <c r="OVW284" s="43"/>
      <c r="OVX284" s="43"/>
      <c r="OVY284" s="43"/>
      <c r="OVZ284" s="43"/>
      <c r="OWA284" s="43"/>
      <c r="OWB284" s="43"/>
      <c r="OWC284" s="43"/>
      <c r="OWD284" s="43"/>
      <c r="OWE284" s="43"/>
      <c r="OWF284" s="43"/>
      <c r="OWG284" s="43"/>
      <c r="OWH284" s="43"/>
      <c r="OWI284" s="43"/>
      <c r="OWJ284" s="43"/>
      <c r="OWK284" s="43"/>
      <c r="OWL284" s="43"/>
      <c r="OWM284" s="43"/>
      <c r="OWN284" s="43"/>
      <c r="OWO284" s="43"/>
      <c r="OWP284" s="43"/>
      <c r="OWQ284" s="43"/>
      <c r="OWR284" s="43"/>
      <c r="OWS284" s="43"/>
      <c r="OWT284" s="43"/>
      <c r="OWU284" s="43"/>
      <c r="OWV284" s="43"/>
      <c r="OWW284" s="43"/>
      <c r="OWX284" s="43"/>
      <c r="OWY284" s="43"/>
      <c r="OWZ284" s="43"/>
      <c r="OXA284" s="43"/>
      <c r="OXB284" s="43"/>
      <c r="OXC284" s="43"/>
      <c r="OXD284" s="43"/>
      <c r="OXE284" s="43"/>
      <c r="OXF284" s="43"/>
      <c r="OXG284" s="43"/>
      <c r="OXH284" s="43"/>
      <c r="OXI284" s="43"/>
      <c r="OXJ284" s="43"/>
      <c r="OXK284" s="43"/>
      <c r="OXL284" s="43"/>
      <c r="OXM284" s="43"/>
      <c r="OXN284" s="43"/>
      <c r="OXO284" s="43"/>
      <c r="OXP284" s="43"/>
      <c r="OXQ284" s="43"/>
      <c r="OXR284" s="43"/>
      <c r="OXS284" s="43"/>
      <c r="OXT284" s="43"/>
      <c r="OXU284" s="43"/>
      <c r="OXV284" s="43"/>
      <c r="OXW284" s="43"/>
      <c r="OXX284" s="43"/>
      <c r="OXY284" s="43"/>
      <c r="OXZ284" s="43"/>
      <c r="OYA284" s="43"/>
      <c r="OYB284" s="43"/>
      <c r="OYC284" s="43"/>
      <c r="OYD284" s="43"/>
      <c r="OYE284" s="43"/>
      <c r="OYF284" s="43"/>
      <c r="OYG284" s="43"/>
      <c r="OYH284" s="43"/>
      <c r="OYI284" s="43"/>
      <c r="OYJ284" s="43"/>
      <c r="OYK284" s="43"/>
      <c r="OYL284" s="43"/>
      <c r="OYM284" s="43"/>
      <c r="OYN284" s="43"/>
      <c r="OYO284" s="43"/>
      <c r="OYP284" s="43"/>
      <c r="OYQ284" s="43"/>
      <c r="OYR284" s="43"/>
      <c r="OYS284" s="43"/>
      <c r="OYT284" s="43"/>
      <c r="OYU284" s="43"/>
      <c r="OYV284" s="43"/>
      <c r="OYW284" s="43"/>
      <c r="OYX284" s="43"/>
      <c r="OYY284" s="43"/>
      <c r="OYZ284" s="43"/>
      <c r="OZA284" s="43"/>
      <c r="OZB284" s="43"/>
      <c r="OZC284" s="43"/>
      <c r="OZD284" s="43"/>
      <c r="OZE284" s="43"/>
      <c r="OZF284" s="43"/>
      <c r="OZG284" s="43"/>
      <c r="OZH284" s="43"/>
      <c r="OZI284" s="43"/>
      <c r="OZJ284" s="43"/>
      <c r="OZK284" s="43"/>
      <c r="OZL284" s="43"/>
      <c r="OZM284" s="43"/>
      <c r="OZN284" s="43"/>
      <c r="OZO284" s="43"/>
      <c r="OZP284" s="43"/>
      <c r="OZQ284" s="43"/>
      <c r="OZR284" s="43"/>
      <c r="OZS284" s="43"/>
      <c r="OZT284" s="43"/>
      <c r="OZU284" s="43"/>
      <c r="OZV284" s="43"/>
      <c r="OZW284" s="43"/>
      <c r="OZX284" s="43"/>
      <c r="OZY284" s="43"/>
      <c r="OZZ284" s="43"/>
      <c r="PAA284" s="43"/>
      <c r="PAB284" s="43"/>
      <c r="PAC284" s="43"/>
      <c r="PAD284" s="43"/>
      <c r="PAE284" s="43"/>
      <c r="PAF284" s="43"/>
      <c r="PAG284" s="43"/>
      <c r="PAH284" s="43"/>
      <c r="PAI284" s="43"/>
      <c r="PAJ284" s="43"/>
      <c r="PAK284" s="43"/>
      <c r="PAL284" s="43"/>
      <c r="PAM284" s="43"/>
      <c r="PAN284" s="43"/>
      <c r="PAO284" s="43"/>
      <c r="PAP284" s="43"/>
      <c r="PAQ284" s="43"/>
      <c r="PAR284" s="43"/>
      <c r="PAS284" s="43"/>
      <c r="PAT284" s="43"/>
      <c r="PAU284" s="43"/>
      <c r="PAV284" s="43"/>
      <c r="PAW284" s="43"/>
      <c r="PAX284" s="43"/>
      <c r="PAY284" s="43"/>
      <c r="PAZ284" s="43"/>
      <c r="PBA284" s="43"/>
      <c r="PBB284" s="43"/>
      <c r="PBC284" s="43"/>
      <c r="PBD284" s="43"/>
      <c r="PBE284" s="43"/>
      <c r="PBF284" s="43"/>
      <c r="PBG284" s="43"/>
      <c r="PBH284" s="43"/>
      <c r="PBI284" s="43"/>
      <c r="PBJ284" s="43"/>
      <c r="PBK284" s="43"/>
      <c r="PBL284" s="43"/>
      <c r="PBM284" s="43"/>
      <c r="PBN284" s="43"/>
      <c r="PBO284" s="43"/>
      <c r="PBP284" s="43"/>
      <c r="PBQ284" s="43"/>
      <c r="PBR284" s="43"/>
      <c r="PBS284" s="43"/>
      <c r="PBT284" s="43"/>
      <c r="PBU284" s="43"/>
      <c r="PBV284" s="43"/>
      <c r="PBW284" s="43"/>
      <c r="PBX284" s="43"/>
      <c r="PBY284" s="43"/>
      <c r="PBZ284" s="43"/>
      <c r="PCA284" s="43"/>
      <c r="PCB284" s="43"/>
      <c r="PCC284" s="43"/>
      <c r="PCD284" s="43"/>
      <c r="PCE284" s="43"/>
      <c r="PCF284" s="43"/>
      <c r="PCG284" s="43"/>
      <c r="PCH284" s="43"/>
      <c r="PCI284" s="43"/>
      <c r="PCJ284" s="43"/>
      <c r="PCK284" s="43"/>
      <c r="PCL284" s="43"/>
      <c r="PCM284" s="43"/>
      <c r="PCN284" s="43"/>
      <c r="PCO284" s="43"/>
      <c r="PCP284" s="43"/>
      <c r="PCQ284" s="43"/>
      <c r="PCR284" s="43"/>
      <c r="PCS284" s="43"/>
      <c r="PCT284" s="43"/>
      <c r="PCU284" s="43"/>
      <c r="PCV284" s="43"/>
      <c r="PCW284" s="43"/>
      <c r="PCX284" s="43"/>
      <c r="PCY284" s="43"/>
      <c r="PCZ284" s="43"/>
      <c r="PDA284" s="43"/>
      <c r="PDB284" s="43"/>
      <c r="PDC284" s="43"/>
      <c r="PDD284" s="43"/>
      <c r="PDE284" s="43"/>
      <c r="PDF284" s="43"/>
      <c r="PDG284" s="43"/>
      <c r="PDH284" s="43"/>
      <c r="PDI284" s="43"/>
      <c r="PDJ284" s="43"/>
      <c r="PDK284" s="43"/>
      <c r="PDL284" s="43"/>
      <c r="PDM284" s="43"/>
      <c r="PDN284" s="43"/>
      <c r="PDO284" s="43"/>
      <c r="PDP284" s="43"/>
      <c r="PDQ284" s="43"/>
      <c r="PDR284" s="43"/>
      <c r="PDS284" s="43"/>
      <c r="PDT284" s="43"/>
      <c r="PDU284" s="43"/>
      <c r="PDV284" s="43"/>
      <c r="PDW284" s="43"/>
      <c r="PDX284" s="43"/>
      <c r="PDY284" s="43"/>
      <c r="PDZ284" s="43"/>
      <c r="PEA284" s="43"/>
      <c r="PEB284" s="43"/>
      <c r="PEC284" s="43"/>
      <c r="PED284" s="43"/>
      <c r="PEE284" s="43"/>
      <c r="PEF284" s="43"/>
      <c r="PEG284" s="43"/>
      <c r="PEH284" s="43"/>
      <c r="PEI284" s="43"/>
      <c r="PEJ284" s="43"/>
      <c r="PEK284" s="43"/>
      <c r="PEL284" s="43"/>
      <c r="PEM284" s="43"/>
      <c r="PEN284" s="43"/>
      <c r="PEO284" s="43"/>
      <c r="PEP284" s="43"/>
      <c r="PEQ284" s="43"/>
      <c r="PER284" s="43"/>
      <c r="PES284" s="43"/>
      <c r="PET284" s="43"/>
      <c r="PEU284" s="43"/>
      <c r="PEV284" s="43"/>
      <c r="PEW284" s="43"/>
      <c r="PEX284" s="43"/>
      <c r="PEY284" s="43"/>
      <c r="PEZ284" s="43"/>
      <c r="PFA284" s="43"/>
      <c r="PFB284" s="43"/>
      <c r="PFC284" s="43"/>
      <c r="PFD284" s="43"/>
      <c r="PFE284" s="43"/>
      <c r="PFF284" s="43"/>
      <c r="PFG284" s="43"/>
      <c r="PFH284" s="43"/>
      <c r="PFI284" s="43"/>
      <c r="PFJ284" s="43"/>
      <c r="PFK284" s="43"/>
      <c r="PFL284" s="43"/>
      <c r="PFM284" s="43"/>
      <c r="PFN284" s="43"/>
      <c r="PFO284" s="43"/>
      <c r="PFP284" s="43"/>
      <c r="PFQ284" s="43"/>
      <c r="PFR284" s="43"/>
      <c r="PFS284" s="43"/>
      <c r="PFT284" s="43"/>
      <c r="PFU284" s="43"/>
      <c r="PFV284" s="43"/>
      <c r="PFW284" s="43"/>
      <c r="PFX284" s="43"/>
      <c r="PFY284" s="43"/>
      <c r="PFZ284" s="43"/>
      <c r="PGA284" s="43"/>
      <c r="PGB284" s="43"/>
      <c r="PGC284" s="43"/>
      <c r="PGD284" s="43"/>
      <c r="PGE284" s="43"/>
      <c r="PGF284" s="43"/>
      <c r="PGG284" s="43"/>
      <c r="PGH284" s="43"/>
      <c r="PGI284" s="43"/>
      <c r="PGJ284" s="43"/>
      <c r="PGK284" s="43"/>
      <c r="PGL284" s="43"/>
      <c r="PGM284" s="43"/>
      <c r="PGN284" s="43"/>
      <c r="PGO284" s="43"/>
      <c r="PGP284" s="43"/>
      <c r="PGQ284" s="43"/>
      <c r="PGR284" s="43"/>
      <c r="PGS284" s="43"/>
      <c r="PGT284" s="43"/>
      <c r="PGU284" s="43"/>
      <c r="PGV284" s="43"/>
      <c r="PGW284" s="43"/>
      <c r="PGX284" s="43"/>
      <c r="PGY284" s="43"/>
      <c r="PGZ284" s="43"/>
      <c r="PHA284" s="43"/>
      <c r="PHB284" s="43"/>
      <c r="PHC284" s="43"/>
      <c r="PHD284" s="43"/>
      <c r="PHE284" s="43"/>
      <c r="PHF284" s="43"/>
      <c r="PHG284" s="43"/>
      <c r="PHH284" s="43"/>
      <c r="PHI284" s="43"/>
      <c r="PHJ284" s="43"/>
      <c r="PHK284" s="43"/>
      <c r="PHL284" s="43"/>
      <c r="PHM284" s="43"/>
      <c r="PHN284" s="43"/>
      <c r="PHO284" s="43"/>
      <c r="PHP284" s="43"/>
      <c r="PHQ284" s="43"/>
      <c r="PHR284" s="43"/>
      <c r="PHS284" s="43"/>
      <c r="PHT284" s="43"/>
      <c r="PHU284" s="43"/>
      <c r="PHV284" s="43"/>
      <c r="PHW284" s="43"/>
      <c r="PHX284" s="43"/>
      <c r="PHY284" s="43"/>
      <c r="PHZ284" s="43"/>
      <c r="PIA284" s="43"/>
      <c r="PIB284" s="43"/>
      <c r="PIC284" s="43"/>
      <c r="PID284" s="43"/>
      <c r="PIE284" s="43"/>
      <c r="PIF284" s="43"/>
      <c r="PIG284" s="43"/>
      <c r="PIH284" s="43"/>
      <c r="PII284" s="43"/>
      <c r="PIJ284" s="43"/>
      <c r="PIK284" s="43"/>
      <c r="PIL284" s="43"/>
      <c r="PIM284" s="43"/>
      <c r="PIN284" s="43"/>
      <c r="PIO284" s="43"/>
      <c r="PIP284" s="43"/>
      <c r="PIQ284" s="43"/>
      <c r="PIR284" s="43"/>
      <c r="PIS284" s="43"/>
      <c r="PIT284" s="43"/>
      <c r="PIU284" s="43"/>
      <c r="PIV284" s="43"/>
      <c r="PIW284" s="43"/>
      <c r="PIX284" s="43"/>
      <c r="PIY284" s="43"/>
      <c r="PIZ284" s="43"/>
      <c r="PJA284" s="43"/>
      <c r="PJB284" s="43"/>
      <c r="PJC284" s="43"/>
      <c r="PJD284" s="43"/>
      <c r="PJE284" s="43"/>
      <c r="PJF284" s="43"/>
      <c r="PJG284" s="43"/>
      <c r="PJH284" s="43"/>
      <c r="PJI284" s="43"/>
      <c r="PJJ284" s="43"/>
      <c r="PJK284" s="43"/>
      <c r="PJL284" s="43"/>
      <c r="PJM284" s="43"/>
      <c r="PJN284" s="43"/>
      <c r="PJO284" s="43"/>
      <c r="PJP284" s="43"/>
      <c r="PJQ284" s="43"/>
      <c r="PJR284" s="43"/>
      <c r="PJS284" s="43"/>
      <c r="PJT284" s="43"/>
      <c r="PJU284" s="43"/>
      <c r="PJV284" s="43"/>
      <c r="PJW284" s="43"/>
      <c r="PJX284" s="43"/>
      <c r="PJY284" s="43"/>
      <c r="PJZ284" s="43"/>
      <c r="PKA284" s="43"/>
      <c r="PKB284" s="43"/>
      <c r="PKC284" s="43"/>
      <c r="PKD284" s="43"/>
      <c r="PKE284" s="43"/>
      <c r="PKF284" s="43"/>
      <c r="PKG284" s="43"/>
      <c r="PKH284" s="43"/>
      <c r="PKI284" s="43"/>
      <c r="PKJ284" s="43"/>
      <c r="PKK284" s="43"/>
      <c r="PKL284" s="43"/>
      <c r="PKM284" s="43"/>
      <c r="PKN284" s="43"/>
      <c r="PKO284" s="43"/>
      <c r="PKP284" s="43"/>
      <c r="PKQ284" s="43"/>
      <c r="PKR284" s="43"/>
      <c r="PKS284" s="43"/>
      <c r="PKT284" s="43"/>
      <c r="PKU284" s="43"/>
      <c r="PKV284" s="43"/>
      <c r="PKW284" s="43"/>
      <c r="PKX284" s="43"/>
      <c r="PKY284" s="43"/>
      <c r="PKZ284" s="43"/>
      <c r="PLA284" s="43"/>
      <c r="PLB284" s="43"/>
      <c r="PLC284" s="43"/>
      <c r="PLD284" s="43"/>
      <c r="PLE284" s="43"/>
      <c r="PLF284" s="43"/>
      <c r="PLG284" s="43"/>
      <c r="PLH284" s="43"/>
      <c r="PLI284" s="43"/>
      <c r="PLJ284" s="43"/>
      <c r="PLK284" s="43"/>
      <c r="PLL284" s="43"/>
      <c r="PLM284" s="43"/>
      <c r="PLN284" s="43"/>
      <c r="PLO284" s="43"/>
      <c r="PLP284" s="43"/>
      <c r="PLQ284" s="43"/>
      <c r="PLR284" s="43"/>
      <c r="PLS284" s="43"/>
      <c r="PLT284" s="43"/>
      <c r="PLU284" s="43"/>
      <c r="PLV284" s="43"/>
      <c r="PLW284" s="43"/>
      <c r="PLX284" s="43"/>
      <c r="PLY284" s="43"/>
      <c r="PLZ284" s="43"/>
      <c r="PMA284" s="43"/>
      <c r="PMB284" s="43"/>
      <c r="PMC284" s="43"/>
      <c r="PMD284" s="43"/>
      <c r="PME284" s="43"/>
      <c r="PMF284" s="43"/>
      <c r="PMG284" s="43"/>
      <c r="PMH284" s="43"/>
      <c r="PMI284" s="43"/>
      <c r="PMJ284" s="43"/>
      <c r="PMK284" s="43"/>
      <c r="PML284" s="43"/>
      <c r="PMM284" s="43"/>
      <c r="PMN284" s="43"/>
      <c r="PMO284" s="43"/>
      <c r="PMP284" s="43"/>
      <c r="PMQ284" s="43"/>
      <c r="PMR284" s="43"/>
      <c r="PMS284" s="43"/>
      <c r="PMT284" s="43"/>
      <c r="PMU284" s="43"/>
      <c r="PMV284" s="43"/>
      <c r="PMW284" s="43"/>
      <c r="PMX284" s="43"/>
      <c r="PMY284" s="43"/>
      <c r="PMZ284" s="43"/>
      <c r="PNA284" s="43"/>
      <c r="PNB284" s="43"/>
      <c r="PNC284" s="43"/>
      <c r="PND284" s="43"/>
      <c r="PNE284" s="43"/>
      <c r="PNF284" s="43"/>
      <c r="PNG284" s="43"/>
      <c r="PNH284" s="43"/>
      <c r="PNI284" s="43"/>
      <c r="PNJ284" s="43"/>
      <c r="PNK284" s="43"/>
      <c r="PNL284" s="43"/>
      <c r="PNM284" s="43"/>
      <c r="PNN284" s="43"/>
      <c r="PNO284" s="43"/>
      <c r="PNP284" s="43"/>
      <c r="PNQ284" s="43"/>
      <c r="PNR284" s="43"/>
      <c r="PNS284" s="43"/>
      <c r="PNT284" s="43"/>
      <c r="PNU284" s="43"/>
      <c r="PNV284" s="43"/>
      <c r="PNW284" s="43"/>
      <c r="PNX284" s="43"/>
      <c r="PNY284" s="43"/>
      <c r="PNZ284" s="43"/>
      <c r="POA284" s="43"/>
      <c r="POB284" s="43"/>
      <c r="POC284" s="43"/>
      <c r="POD284" s="43"/>
      <c r="POE284" s="43"/>
      <c r="POF284" s="43"/>
      <c r="POG284" s="43"/>
      <c r="POH284" s="43"/>
      <c r="POI284" s="43"/>
      <c r="POJ284" s="43"/>
      <c r="POK284" s="43"/>
      <c r="POL284" s="43"/>
      <c r="POM284" s="43"/>
      <c r="PON284" s="43"/>
      <c r="POO284" s="43"/>
      <c r="POP284" s="43"/>
      <c r="POQ284" s="43"/>
      <c r="POR284" s="43"/>
      <c r="POS284" s="43"/>
      <c r="POT284" s="43"/>
      <c r="POU284" s="43"/>
      <c r="POV284" s="43"/>
      <c r="POW284" s="43"/>
      <c r="POX284" s="43"/>
      <c r="POY284" s="43"/>
      <c r="POZ284" s="43"/>
      <c r="PPA284" s="43"/>
      <c r="PPB284" s="43"/>
      <c r="PPC284" s="43"/>
      <c r="PPD284" s="43"/>
      <c r="PPE284" s="43"/>
      <c r="PPF284" s="43"/>
      <c r="PPG284" s="43"/>
      <c r="PPH284" s="43"/>
      <c r="PPI284" s="43"/>
      <c r="PPJ284" s="43"/>
      <c r="PPK284" s="43"/>
      <c r="PPL284" s="43"/>
      <c r="PPM284" s="43"/>
      <c r="PPN284" s="43"/>
      <c r="PPO284" s="43"/>
      <c r="PPP284" s="43"/>
      <c r="PPQ284" s="43"/>
      <c r="PPR284" s="43"/>
      <c r="PPS284" s="43"/>
      <c r="PPT284" s="43"/>
      <c r="PPU284" s="43"/>
      <c r="PPV284" s="43"/>
      <c r="PPW284" s="43"/>
      <c r="PPX284" s="43"/>
      <c r="PPY284" s="43"/>
      <c r="PPZ284" s="43"/>
      <c r="PQA284" s="43"/>
      <c r="PQB284" s="43"/>
      <c r="PQC284" s="43"/>
      <c r="PQD284" s="43"/>
      <c r="PQE284" s="43"/>
      <c r="PQF284" s="43"/>
      <c r="PQG284" s="43"/>
      <c r="PQH284" s="43"/>
      <c r="PQI284" s="43"/>
      <c r="PQJ284" s="43"/>
      <c r="PQK284" s="43"/>
      <c r="PQL284" s="43"/>
      <c r="PQM284" s="43"/>
      <c r="PQN284" s="43"/>
      <c r="PQO284" s="43"/>
      <c r="PQP284" s="43"/>
      <c r="PQQ284" s="43"/>
      <c r="PQR284" s="43"/>
      <c r="PQS284" s="43"/>
      <c r="PQT284" s="43"/>
      <c r="PQU284" s="43"/>
      <c r="PQV284" s="43"/>
      <c r="PQW284" s="43"/>
      <c r="PQX284" s="43"/>
      <c r="PQY284" s="43"/>
      <c r="PQZ284" s="43"/>
      <c r="PRA284" s="43"/>
      <c r="PRB284" s="43"/>
      <c r="PRC284" s="43"/>
      <c r="PRD284" s="43"/>
      <c r="PRE284" s="43"/>
      <c r="PRF284" s="43"/>
      <c r="PRG284" s="43"/>
      <c r="PRH284" s="43"/>
      <c r="PRI284" s="43"/>
      <c r="PRJ284" s="43"/>
      <c r="PRK284" s="43"/>
      <c r="PRL284" s="43"/>
      <c r="PRM284" s="43"/>
      <c r="PRN284" s="43"/>
      <c r="PRO284" s="43"/>
      <c r="PRP284" s="43"/>
      <c r="PRQ284" s="43"/>
      <c r="PRR284" s="43"/>
      <c r="PRS284" s="43"/>
      <c r="PRT284" s="43"/>
      <c r="PRU284" s="43"/>
      <c r="PRV284" s="43"/>
      <c r="PRW284" s="43"/>
      <c r="PRX284" s="43"/>
      <c r="PRY284" s="43"/>
      <c r="PRZ284" s="43"/>
      <c r="PSA284" s="43"/>
      <c r="PSB284" s="43"/>
      <c r="PSC284" s="43"/>
      <c r="PSD284" s="43"/>
      <c r="PSE284" s="43"/>
      <c r="PSF284" s="43"/>
      <c r="PSG284" s="43"/>
      <c r="PSH284" s="43"/>
      <c r="PSI284" s="43"/>
      <c r="PSJ284" s="43"/>
      <c r="PSK284" s="43"/>
      <c r="PSL284" s="43"/>
      <c r="PSM284" s="43"/>
      <c r="PSN284" s="43"/>
      <c r="PSO284" s="43"/>
      <c r="PSP284" s="43"/>
      <c r="PSQ284" s="43"/>
      <c r="PSR284" s="43"/>
      <c r="PSS284" s="43"/>
      <c r="PST284" s="43"/>
      <c r="PSU284" s="43"/>
      <c r="PSV284" s="43"/>
      <c r="PSW284" s="43"/>
      <c r="PSX284" s="43"/>
      <c r="PSY284" s="43"/>
      <c r="PSZ284" s="43"/>
      <c r="PTA284" s="43"/>
      <c r="PTB284" s="43"/>
      <c r="PTC284" s="43"/>
      <c r="PTD284" s="43"/>
      <c r="PTE284" s="43"/>
      <c r="PTF284" s="43"/>
      <c r="PTG284" s="43"/>
      <c r="PTH284" s="43"/>
      <c r="PTI284" s="43"/>
      <c r="PTJ284" s="43"/>
      <c r="PTK284" s="43"/>
      <c r="PTL284" s="43"/>
      <c r="PTM284" s="43"/>
      <c r="PTN284" s="43"/>
      <c r="PTO284" s="43"/>
      <c r="PTP284" s="43"/>
      <c r="PTQ284" s="43"/>
      <c r="PTR284" s="43"/>
      <c r="PTS284" s="43"/>
      <c r="PTT284" s="43"/>
      <c r="PTU284" s="43"/>
      <c r="PTV284" s="43"/>
      <c r="PTW284" s="43"/>
      <c r="PTX284" s="43"/>
      <c r="PTY284" s="43"/>
      <c r="PTZ284" s="43"/>
      <c r="PUA284" s="43"/>
      <c r="PUB284" s="43"/>
      <c r="PUC284" s="43"/>
      <c r="PUD284" s="43"/>
      <c r="PUE284" s="43"/>
      <c r="PUF284" s="43"/>
      <c r="PUG284" s="43"/>
      <c r="PUH284" s="43"/>
      <c r="PUI284" s="43"/>
      <c r="PUJ284" s="43"/>
      <c r="PUK284" s="43"/>
      <c r="PUL284" s="43"/>
      <c r="PUM284" s="43"/>
      <c r="PUN284" s="43"/>
      <c r="PUO284" s="43"/>
      <c r="PUP284" s="43"/>
      <c r="PUQ284" s="43"/>
      <c r="PUR284" s="43"/>
      <c r="PUS284" s="43"/>
      <c r="PUT284" s="43"/>
      <c r="PUU284" s="43"/>
      <c r="PUV284" s="43"/>
      <c r="PUW284" s="43"/>
      <c r="PUX284" s="43"/>
      <c r="PUY284" s="43"/>
      <c r="PUZ284" s="43"/>
      <c r="PVA284" s="43"/>
      <c r="PVB284" s="43"/>
      <c r="PVC284" s="43"/>
      <c r="PVD284" s="43"/>
      <c r="PVE284" s="43"/>
      <c r="PVF284" s="43"/>
      <c r="PVG284" s="43"/>
      <c r="PVH284" s="43"/>
      <c r="PVI284" s="43"/>
      <c r="PVJ284" s="43"/>
      <c r="PVK284" s="43"/>
      <c r="PVL284" s="43"/>
      <c r="PVM284" s="43"/>
      <c r="PVN284" s="43"/>
      <c r="PVO284" s="43"/>
      <c r="PVP284" s="43"/>
      <c r="PVQ284" s="43"/>
      <c r="PVR284" s="43"/>
      <c r="PVS284" s="43"/>
      <c r="PVT284" s="43"/>
      <c r="PVU284" s="43"/>
      <c r="PVV284" s="43"/>
      <c r="PVW284" s="43"/>
      <c r="PVX284" s="43"/>
      <c r="PVY284" s="43"/>
      <c r="PVZ284" s="43"/>
      <c r="PWA284" s="43"/>
      <c r="PWB284" s="43"/>
      <c r="PWC284" s="43"/>
      <c r="PWD284" s="43"/>
      <c r="PWE284" s="43"/>
      <c r="PWF284" s="43"/>
      <c r="PWG284" s="43"/>
      <c r="PWH284" s="43"/>
      <c r="PWI284" s="43"/>
      <c r="PWJ284" s="43"/>
      <c r="PWK284" s="43"/>
      <c r="PWL284" s="43"/>
      <c r="PWM284" s="43"/>
      <c r="PWN284" s="43"/>
      <c r="PWO284" s="43"/>
      <c r="PWP284" s="43"/>
      <c r="PWQ284" s="43"/>
      <c r="PWR284" s="43"/>
      <c r="PWS284" s="43"/>
      <c r="PWT284" s="43"/>
      <c r="PWU284" s="43"/>
      <c r="PWV284" s="43"/>
      <c r="PWW284" s="43"/>
      <c r="PWX284" s="43"/>
      <c r="PWY284" s="43"/>
      <c r="PWZ284" s="43"/>
      <c r="PXA284" s="43"/>
      <c r="PXB284" s="43"/>
      <c r="PXC284" s="43"/>
      <c r="PXD284" s="43"/>
      <c r="PXE284" s="43"/>
      <c r="PXF284" s="43"/>
      <c r="PXG284" s="43"/>
      <c r="PXH284" s="43"/>
      <c r="PXI284" s="43"/>
      <c r="PXJ284" s="43"/>
      <c r="PXK284" s="43"/>
      <c r="PXL284" s="43"/>
      <c r="PXM284" s="43"/>
      <c r="PXN284" s="43"/>
      <c r="PXO284" s="43"/>
      <c r="PXP284" s="43"/>
      <c r="PXQ284" s="43"/>
      <c r="PXR284" s="43"/>
      <c r="PXS284" s="43"/>
      <c r="PXT284" s="43"/>
      <c r="PXU284" s="43"/>
      <c r="PXV284" s="43"/>
      <c r="PXW284" s="43"/>
      <c r="PXX284" s="43"/>
      <c r="PXY284" s="43"/>
      <c r="PXZ284" s="43"/>
      <c r="PYA284" s="43"/>
      <c r="PYB284" s="43"/>
      <c r="PYC284" s="43"/>
      <c r="PYD284" s="43"/>
      <c r="PYE284" s="43"/>
      <c r="PYF284" s="43"/>
      <c r="PYG284" s="43"/>
      <c r="PYH284" s="43"/>
      <c r="PYI284" s="43"/>
      <c r="PYJ284" s="43"/>
      <c r="PYK284" s="43"/>
      <c r="PYL284" s="43"/>
      <c r="PYM284" s="43"/>
      <c r="PYN284" s="43"/>
      <c r="PYO284" s="43"/>
      <c r="PYP284" s="43"/>
      <c r="PYQ284" s="43"/>
      <c r="PYR284" s="43"/>
      <c r="PYS284" s="43"/>
      <c r="PYT284" s="43"/>
      <c r="PYU284" s="43"/>
      <c r="PYV284" s="43"/>
      <c r="PYW284" s="43"/>
      <c r="PYX284" s="43"/>
      <c r="PYY284" s="43"/>
      <c r="PYZ284" s="43"/>
      <c r="PZA284" s="43"/>
      <c r="PZB284" s="43"/>
      <c r="PZC284" s="43"/>
      <c r="PZD284" s="43"/>
      <c r="PZE284" s="43"/>
      <c r="PZF284" s="43"/>
      <c r="PZG284" s="43"/>
      <c r="PZH284" s="43"/>
      <c r="PZI284" s="43"/>
      <c r="PZJ284" s="43"/>
      <c r="PZK284" s="43"/>
      <c r="PZL284" s="43"/>
      <c r="PZM284" s="43"/>
      <c r="PZN284" s="43"/>
      <c r="PZO284" s="43"/>
      <c r="PZP284" s="43"/>
      <c r="PZQ284" s="43"/>
      <c r="PZR284" s="43"/>
      <c r="PZS284" s="43"/>
      <c r="PZT284" s="43"/>
      <c r="PZU284" s="43"/>
      <c r="PZV284" s="43"/>
      <c r="PZW284" s="43"/>
      <c r="PZX284" s="43"/>
      <c r="PZY284" s="43"/>
      <c r="PZZ284" s="43"/>
      <c r="QAA284" s="43"/>
      <c r="QAB284" s="43"/>
      <c r="QAC284" s="43"/>
      <c r="QAD284" s="43"/>
      <c r="QAE284" s="43"/>
      <c r="QAF284" s="43"/>
      <c r="QAG284" s="43"/>
      <c r="QAH284" s="43"/>
      <c r="QAI284" s="43"/>
      <c r="QAJ284" s="43"/>
      <c r="QAK284" s="43"/>
      <c r="QAL284" s="43"/>
      <c r="QAM284" s="43"/>
      <c r="QAN284" s="43"/>
      <c r="QAO284" s="43"/>
      <c r="QAP284" s="43"/>
      <c r="QAQ284" s="43"/>
      <c r="QAR284" s="43"/>
      <c r="QAS284" s="43"/>
      <c r="QAT284" s="43"/>
      <c r="QAU284" s="43"/>
      <c r="QAV284" s="43"/>
      <c r="QAW284" s="43"/>
      <c r="QAX284" s="43"/>
      <c r="QAY284" s="43"/>
      <c r="QAZ284" s="43"/>
      <c r="QBA284" s="43"/>
      <c r="QBB284" s="43"/>
      <c r="QBC284" s="43"/>
      <c r="QBD284" s="43"/>
      <c r="QBE284" s="43"/>
      <c r="QBF284" s="43"/>
      <c r="QBG284" s="43"/>
      <c r="QBH284" s="43"/>
      <c r="QBI284" s="43"/>
      <c r="QBJ284" s="43"/>
      <c r="QBK284" s="43"/>
      <c r="QBL284" s="43"/>
      <c r="QBM284" s="43"/>
      <c r="QBN284" s="43"/>
      <c r="QBO284" s="43"/>
      <c r="QBP284" s="43"/>
      <c r="QBQ284" s="43"/>
      <c r="QBR284" s="43"/>
      <c r="QBS284" s="43"/>
      <c r="QBT284" s="43"/>
      <c r="QBU284" s="43"/>
      <c r="QBV284" s="43"/>
      <c r="QBW284" s="43"/>
      <c r="QBX284" s="43"/>
      <c r="QBY284" s="43"/>
      <c r="QBZ284" s="43"/>
      <c r="QCA284" s="43"/>
      <c r="QCB284" s="43"/>
      <c r="QCC284" s="43"/>
      <c r="QCD284" s="43"/>
      <c r="QCE284" s="43"/>
      <c r="QCF284" s="43"/>
      <c r="QCG284" s="43"/>
      <c r="QCH284" s="43"/>
      <c r="QCI284" s="43"/>
      <c r="QCJ284" s="43"/>
      <c r="QCK284" s="43"/>
      <c r="QCL284" s="43"/>
      <c r="QCM284" s="43"/>
      <c r="QCN284" s="43"/>
      <c r="QCO284" s="43"/>
      <c r="QCP284" s="43"/>
      <c r="QCQ284" s="43"/>
      <c r="QCR284" s="43"/>
      <c r="QCS284" s="43"/>
      <c r="QCT284" s="43"/>
      <c r="QCU284" s="43"/>
      <c r="QCV284" s="43"/>
      <c r="QCW284" s="43"/>
      <c r="QCX284" s="43"/>
      <c r="QCY284" s="43"/>
      <c r="QCZ284" s="43"/>
      <c r="QDA284" s="43"/>
      <c r="QDB284" s="43"/>
      <c r="QDC284" s="43"/>
      <c r="QDD284" s="43"/>
      <c r="QDE284" s="43"/>
      <c r="QDF284" s="43"/>
      <c r="QDG284" s="43"/>
      <c r="QDH284" s="43"/>
      <c r="QDI284" s="43"/>
      <c r="QDJ284" s="43"/>
      <c r="QDK284" s="43"/>
      <c r="QDL284" s="43"/>
      <c r="QDM284" s="43"/>
      <c r="QDN284" s="43"/>
      <c r="QDO284" s="43"/>
      <c r="QDP284" s="43"/>
      <c r="QDQ284" s="43"/>
      <c r="QDR284" s="43"/>
      <c r="QDS284" s="43"/>
      <c r="QDT284" s="43"/>
      <c r="QDU284" s="43"/>
      <c r="QDV284" s="43"/>
      <c r="QDW284" s="43"/>
      <c r="QDX284" s="43"/>
      <c r="QDY284" s="43"/>
      <c r="QDZ284" s="43"/>
      <c r="QEA284" s="43"/>
      <c r="QEB284" s="43"/>
      <c r="QEC284" s="43"/>
      <c r="QED284" s="43"/>
      <c r="QEE284" s="43"/>
      <c r="QEF284" s="43"/>
      <c r="QEG284" s="43"/>
      <c r="QEH284" s="43"/>
      <c r="QEI284" s="43"/>
      <c r="QEJ284" s="43"/>
      <c r="QEK284" s="43"/>
      <c r="QEL284" s="43"/>
      <c r="QEM284" s="43"/>
      <c r="QEN284" s="43"/>
      <c r="QEO284" s="43"/>
      <c r="QEP284" s="43"/>
      <c r="QEQ284" s="43"/>
      <c r="QER284" s="43"/>
      <c r="QES284" s="43"/>
      <c r="QET284" s="43"/>
      <c r="QEU284" s="43"/>
      <c r="QEV284" s="43"/>
      <c r="QEW284" s="43"/>
      <c r="QEX284" s="43"/>
      <c r="QEY284" s="43"/>
      <c r="QEZ284" s="43"/>
      <c r="QFA284" s="43"/>
      <c r="QFB284" s="43"/>
      <c r="QFC284" s="43"/>
      <c r="QFD284" s="43"/>
      <c r="QFE284" s="43"/>
      <c r="QFF284" s="43"/>
      <c r="QFG284" s="43"/>
      <c r="QFH284" s="43"/>
      <c r="QFI284" s="43"/>
      <c r="QFJ284" s="43"/>
      <c r="QFK284" s="43"/>
      <c r="QFL284" s="43"/>
      <c r="QFM284" s="43"/>
      <c r="QFN284" s="43"/>
      <c r="QFO284" s="43"/>
      <c r="QFP284" s="43"/>
      <c r="QFQ284" s="43"/>
      <c r="QFR284" s="43"/>
      <c r="QFS284" s="43"/>
      <c r="QFT284" s="43"/>
      <c r="QFU284" s="43"/>
      <c r="QFV284" s="43"/>
      <c r="QFW284" s="43"/>
      <c r="QFX284" s="43"/>
      <c r="QFY284" s="43"/>
      <c r="QFZ284" s="43"/>
      <c r="QGA284" s="43"/>
      <c r="QGB284" s="43"/>
      <c r="QGC284" s="43"/>
      <c r="QGD284" s="43"/>
      <c r="QGE284" s="43"/>
      <c r="QGF284" s="43"/>
      <c r="QGG284" s="43"/>
      <c r="QGH284" s="43"/>
      <c r="QGI284" s="43"/>
      <c r="QGJ284" s="43"/>
      <c r="QGK284" s="43"/>
      <c r="QGL284" s="43"/>
      <c r="QGM284" s="43"/>
      <c r="QGN284" s="43"/>
      <c r="QGO284" s="43"/>
      <c r="QGP284" s="43"/>
      <c r="QGQ284" s="43"/>
      <c r="QGR284" s="43"/>
      <c r="QGS284" s="43"/>
      <c r="QGT284" s="43"/>
      <c r="QGU284" s="43"/>
      <c r="QGV284" s="43"/>
      <c r="QGW284" s="43"/>
      <c r="QGX284" s="43"/>
      <c r="QGY284" s="43"/>
      <c r="QGZ284" s="43"/>
      <c r="QHA284" s="43"/>
      <c r="QHB284" s="43"/>
      <c r="QHC284" s="43"/>
      <c r="QHD284" s="43"/>
      <c r="QHE284" s="43"/>
      <c r="QHF284" s="43"/>
      <c r="QHG284" s="43"/>
      <c r="QHH284" s="43"/>
      <c r="QHI284" s="43"/>
      <c r="QHJ284" s="43"/>
      <c r="QHK284" s="43"/>
      <c r="QHL284" s="43"/>
      <c r="QHM284" s="43"/>
      <c r="QHN284" s="43"/>
      <c r="QHO284" s="43"/>
      <c r="QHP284" s="43"/>
      <c r="QHQ284" s="43"/>
      <c r="QHR284" s="43"/>
      <c r="QHS284" s="43"/>
      <c r="QHT284" s="43"/>
      <c r="QHU284" s="43"/>
      <c r="QHV284" s="43"/>
      <c r="QHW284" s="43"/>
      <c r="QHX284" s="43"/>
      <c r="QHY284" s="43"/>
      <c r="QHZ284" s="43"/>
      <c r="QIA284" s="43"/>
      <c r="QIB284" s="43"/>
      <c r="QIC284" s="43"/>
      <c r="QID284" s="43"/>
      <c r="QIE284" s="43"/>
      <c r="QIF284" s="43"/>
      <c r="QIG284" s="43"/>
      <c r="QIH284" s="43"/>
      <c r="QII284" s="43"/>
      <c r="QIJ284" s="43"/>
      <c r="QIK284" s="43"/>
      <c r="QIL284" s="43"/>
      <c r="QIM284" s="43"/>
      <c r="QIN284" s="43"/>
      <c r="QIO284" s="43"/>
      <c r="QIP284" s="43"/>
      <c r="QIQ284" s="43"/>
      <c r="QIR284" s="43"/>
      <c r="QIS284" s="43"/>
      <c r="QIT284" s="43"/>
      <c r="QIU284" s="43"/>
      <c r="QIV284" s="43"/>
      <c r="QIW284" s="43"/>
      <c r="QIX284" s="43"/>
      <c r="QIY284" s="43"/>
      <c r="QIZ284" s="43"/>
      <c r="QJA284" s="43"/>
      <c r="QJB284" s="43"/>
      <c r="QJC284" s="43"/>
      <c r="QJD284" s="43"/>
      <c r="QJE284" s="43"/>
      <c r="QJF284" s="43"/>
      <c r="QJG284" s="43"/>
      <c r="QJH284" s="43"/>
      <c r="QJI284" s="43"/>
      <c r="QJJ284" s="43"/>
      <c r="QJK284" s="43"/>
      <c r="QJL284" s="43"/>
      <c r="QJM284" s="43"/>
      <c r="QJN284" s="43"/>
      <c r="QJO284" s="43"/>
      <c r="QJP284" s="43"/>
      <c r="QJQ284" s="43"/>
      <c r="QJR284" s="43"/>
      <c r="QJS284" s="43"/>
      <c r="QJT284" s="43"/>
      <c r="QJU284" s="43"/>
      <c r="QJV284" s="43"/>
      <c r="QJW284" s="43"/>
      <c r="QJX284" s="43"/>
      <c r="QJY284" s="43"/>
      <c r="QJZ284" s="43"/>
      <c r="QKA284" s="43"/>
      <c r="QKB284" s="43"/>
      <c r="QKC284" s="43"/>
      <c r="QKD284" s="43"/>
      <c r="QKE284" s="43"/>
      <c r="QKF284" s="43"/>
      <c r="QKG284" s="43"/>
      <c r="QKH284" s="43"/>
      <c r="QKI284" s="43"/>
      <c r="QKJ284" s="43"/>
      <c r="QKK284" s="43"/>
      <c r="QKL284" s="43"/>
      <c r="QKM284" s="43"/>
      <c r="QKN284" s="43"/>
      <c r="QKO284" s="43"/>
      <c r="QKP284" s="43"/>
      <c r="QKQ284" s="43"/>
      <c r="QKR284" s="43"/>
      <c r="QKS284" s="43"/>
      <c r="QKT284" s="43"/>
      <c r="QKU284" s="43"/>
      <c r="QKV284" s="43"/>
      <c r="QKW284" s="43"/>
      <c r="QKX284" s="43"/>
      <c r="QKY284" s="43"/>
      <c r="QKZ284" s="43"/>
      <c r="QLA284" s="43"/>
      <c r="QLB284" s="43"/>
      <c r="QLC284" s="43"/>
      <c r="QLD284" s="43"/>
      <c r="QLE284" s="43"/>
      <c r="QLF284" s="43"/>
      <c r="QLG284" s="43"/>
      <c r="QLH284" s="43"/>
      <c r="QLI284" s="43"/>
      <c r="QLJ284" s="43"/>
      <c r="QLK284" s="43"/>
      <c r="QLL284" s="43"/>
      <c r="QLM284" s="43"/>
      <c r="QLN284" s="43"/>
      <c r="QLO284" s="43"/>
      <c r="QLP284" s="43"/>
      <c r="QLQ284" s="43"/>
      <c r="QLR284" s="43"/>
      <c r="QLS284" s="43"/>
      <c r="QLT284" s="43"/>
      <c r="QLU284" s="43"/>
      <c r="QLV284" s="43"/>
      <c r="QLW284" s="43"/>
      <c r="QLX284" s="43"/>
      <c r="QLY284" s="43"/>
      <c r="QLZ284" s="43"/>
      <c r="QMA284" s="43"/>
      <c r="QMB284" s="43"/>
      <c r="QMC284" s="43"/>
      <c r="QMD284" s="43"/>
      <c r="QME284" s="43"/>
      <c r="QMF284" s="43"/>
      <c r="QMG284" s="43"/>
      <c r="QMH284" s="43"/>
      <c r="QMI284" s="43"/>
      <c r="QMJ284" s="43"/>
      <c r="QMK284" s="43"/>
      <c r="QML284" s="43"/>
      <c r="QMM284" s="43"/>
      <c r="QMN284" s="43"/>
      <c r="QMO284" s="43"/>
      <c r="QMP284" s="43"/>
      <c r="QMQ284" s="43"/>
      <c r="QMR284" s="43"/>
      <c r="QMS284" s="43"/>
      <c r="QMT284" s="43"/>
      <c r="QMU284" s="43"/>
      <c r="QMV284" s="43"/>
      <c r="QMW284" s="43"/>
      <c r="QMX284" s="43"/>
      <c r="QMY284" s="43"/>
      <c r="QMZ284" s="43"/>
      <c r="QNA284" s="43"/>
      <c r="QNB284" s="43"/>
      <c r="QNC284" s="43"/>
      <c r="QND284" s="43"/>
      <c r="QNE284" s="43"/>
      <c r="QNF284" s="43"/>
      <c r="QNG284" s="43"/>
      <c r="QNH284" s="43"/>
      <c r="QNI284" s="43"/>
      <c r="QNJ284" s="43"/>
      <c r="QNK284" s="43"/>
      <c r="QNL284" s="43"/>
      <c r="QNM284" s="43"/>
      <c r="QNN284" s="43"/>
      <c r="QNO284" s="43"/>
      <c r="QNP284" s="43"/>
      <c r="QNQ284" s="43"/>
      <c r="QNR284" s="43"/>
      <c r="QNS284" s="43"/>
      <c r="QNT284" s="43"/>
      <c r="QNU284" s="43"/>
      <c r="QNV284" s="43"/>
      <c r="QNW284" s="43"/>
      <c r="QNX284" s="43"/>
      <c r="QNY284" s="43"/>
      <c r="QNZ284" s="43"/>
      <c r="QOA284" s="43"/>
      <c r="QOB284" s="43"/>
      <c r="QOC284" s="43"/>
      <c r="QOD284" s="43"/>
      <c r="QOE284" s="43"/>
      <c r="QOF284" s="43"/>
      <c r="QOG284" s="43"/>
      <c r="QOH284" s="43"/>
      <c r="QOI284" s="43"/>
      <c r="QOJ284" s="43"/>
      <c r="QOK284" s="43"/>
      <c r="QOL284" s="43"/>
      <c r="QOM284" s="43"/>
      <c r="QON284" s="43"/>
      <c r="QOO284" s="43"/>
      <c r="QOP284" s="43"/>
      <c r="QOQ284" s="43"/>
      <c r="QOR284" s="43"/>
      <c r="QOS284" s="43"/>
      <c r="QOT284" s="43"/>
      <c r="QOU284" s="43"/>
      <c r="QOV284" s="43"/>
      <c r="QOW284" s="43"/>
      <c r="QOX284" s="43"/>
      <c r="QOY284" s="43"/>
      <c r="QOZ284" s="43"/>
      <c r="QPA284" s="43"/>
      <c r="QPB284" s="43"/>
      <c r="QPC284" s="43"/>
      <c r="QPD284" s="43"/>
      <c r="QPE284" s="43"/>
      <c r="QPF284" s="43"/>
      <c r="QPG284" s="43"/>
      <c r="QPH284" s="43"/>
      <c r="QPI284" s="43"/>
      <c r="QPJ284" s="43"/>
      <c r="QPK284" s="43"/>
      <c r="QPL284" s="43"/>
      <c r="QPM284" s="43"/>
      <c r="QPN284" s="43"/>
      <c r="QPO284" s="43"/>
      <c r="QPP284" s="43"/>
      <c r="QPQ284" s="43"/>
      <c r="QPR284" s="43"/>
      <c r="QPS284" s="43"/>
      <c r="QPT284" s="43"/>
      <c r="QPU284" s="43"/>
      <c r="QPV284" s="43"/>
      <c r="QPW284" s="43"/>
      <c r="QPX284" s="43"/>
      <c r="QPY284" s="43"/>
      <c r="QPZ284" s="43"/>
      <c r="QQA284" s="43"/>
      <c r="QQB284" s="43"/>
      <c r="QQC284" s="43"/>
      <c r="QQD284" s="43"/>
      <c r="QQE284" s="43"/>
      <c r="QQF284" s="43"/>
      <c r="QQG284" s="43"/>
      <c r="QQH284" s="43"/>
      <c r="QQI284" s="43"/>
      <c r="QQJ284" s="43"/>
      <c r="QQK284" s="43"/>
      <c r="QQL284" s="43"/>
      <c r="QQM284" s="43"/>
      <c r="QQN284" s="43"/>
      <c r="QQO284" s="43"/>
      <c r="QQP284" s="43"/>
      <c r="QQQ284" s="43"/>
      <c r="QQR284" s="43"/>
      <c r="QQS284" s="43"/>
      <c r="QQT284" s="43"/>
      <c r="QQU284" s="43"/>
      <c r="QQV284" s="43"/>
      <c r="QQW284" s="43"/>
      <c r="QQX284" s="43"/>
      <c r="QQY284" s="43"/>
      <c r="QQZ284" s="43"/>
      <c r="QRA284" s="43"/>
      <c r="QRB284" s="43"/>
      <c r="QRC284" s="43"/>
      <c r="QRD284" s="43"/>
      <c r="QRE284" s="43"/>
      <c r="QRF284" s="43"/>
      <c r="QRG284" s="43"/>
      <c r="QRH284" s="43"/>
      <c r="QRI284" s="43"/>
      <c r="QRJ284" s="43"/>
      <c r="QRK284" s="43"/>
      <c r="QRL284" s="43"/>
      <c r="QRM284" s="43"/>
      <c r="QRN284" s="43"/>
      <c r="QRO284" s="43"/>
      <c r="QRP284" s="43"/>
      <c r="QRQ284" s="43"/>
      <c r="QRR284" s="43"/>
      <c r="QRS284" s="43"/>
      <c r="QRT284" s="43"/>
      <c r="QRU284" s="43"/>
      <c r="QRV284" s="43"/>
      <c r="QRW284" s="43"/>
      <c r="QRX284" s="43"/>
      <c r="QRY284" s="43"/>
      <c r="QRZ284" s="43"/>
      <c r="QSA284" s="43"/>
      <c r="QSB284" s="43"/>
      <c r="QSC284" s="43"/>
      <c r="QSD284" s="43"/>
      <c r="QSE284" s="43"/>
      <c r="QSF284" s="43"/>
      <c r="QSG284" s="43"/>
      <c r="QSH284" s="43"/>
      <c r="QSI284" s="43"/>
      <c r="QSJ284" s="43"/>
      <c r="QSK284" s="43"/>
      <c r="QSL284" s="43"/>
      <c r="QSM284" s="43"/>
      <c r="QSN284" s="43"/>
      <c r="QSO284" s="43"/>
      <c r="QSP284" s="43"/>
      <c r="QSQ284" s="43"/>
      <c r="QSR284" s="43"/>
      <c r="QSS284" s="43"/>
      <c r="QST284" s="43"/>
      <c r="QSU284" s="43"/>
      <c r="QSV284" s="43"/>
      <c r="QSW284" s="43"/>
      <c r="QSX284" s="43"/>
      <c r="QSY284" s="43"/>
      <c r="QSZ284" s="43"/>
      <c r="QTA284" s="43"/>
      <c r="QTB284" s="43"/>
      <c r="QTC284" s="43"/>
      <c r="QTD284" s="43"/>
      <c r="QTE284" s="43"/>
      <c r="QTF284" s="43"/>
      <c r="QTG284" s="43"/>
      <c r="QTH284" s="43"/>
      <c r="QTI284" s="43"/>
      <c r="QTJ284" s="43"/>
      <c r="QTK284" s="43"/>
      <c r="QTL284" s="43"/>
      <c r="QTM284" s="43"/>
      <c r="QTN284" s="43"/>
      <c r="QTO284" s="43"/>
      <c r="QTP284" s="43"/>
      <c r="QTQ284" s="43"/>
      <c r="QTR284" s="43"/>
      <c r="QTS284" s="43"/>
      <c r="QTT284" s="43"/>
      <c r="QTU284" s="43"/>
      <c r="QTV284" s="43"/>
      <c r="QTW284" s="43"/>
      <c r="QTX284" s="43"/>
      <c r="QTY284" s="43"/>
      <c r="QTZ284" s="43"/>
      <c r="QUA284" s="43"/>
      <c r="QUB284" s="43"/>
      <c r="QUC284" s="43"/>
      <c r="QUD284" s="43"/>
      <c r="QUE284" s="43"/>
      <c r="QUF284" s="43"/>
      <c r="QUG284" s="43"/>
      <c r="QUH284" s="43"/>
      <c r="QUI284" s="43"/>
      <c r="QUJ284" s="43"/>
      <c r="QUK284" s="43"/>
      <c r="QUL284" s="43"/>
      <c r="QUM284" s="43"/>
      <c r="QUN284" s="43"/>
      <c r="QUO284" s="43"/>
      <c r="QUP284" s="43"/>
      <c r="QUQ284" s="43"/>
      <c r="QUR284" s="43"/>
      <c r="QUS284" s="43"/>
      <c r="QUT284" s="43"/>
      <c r="QUU284" s="43"/>
      <c r="QUV284" s="43"/>
      <c r="QUW284" s="43"/>
      <c r="QUX284" s="43"/>
      <c r="QUY284" s="43"/>
      <c r="QUZ284" s="43"/>
      <c r="QVA284" s="43"/>
      <c r="QVB284" s="43"/>
      <c r="QVC284" s="43"/>
      <c r="QVD284" s="43"/>
      <c r="QVE284" s="43"/>
      <c r="QVF284" s="43"/>
      <c r="QVG284" s="43"/>
      <c r="QVH284" s="43"/>
      <c r="QVI284" s="43"/>
      <c r="QVJ284" s="43"/>
      <c r="QVK284" s="43"/>
      <c r="QVL284" s="43"/>
      <c r="QVM284" s="43"/>
      <c r="QVN284" s="43"/>
      <c r="QVO284" s="43"/>
      <c r="QVP284" s="43"/>
      <c r="QVQ284" s="43"/>
      <c r="QVR284" s="43"/>
      <c r="QVS284" s="43"/>
      <c r="QVT284" s="43"/>
      <c r="QVU284" s="43"/>
      <c r="QVV284" s="43"/>
      <c r="QVW284" s="43"/>
      <c r="QVX284" s="43"/>
      <c r="QVY284" s="43"/>
      <c r="QVZ284" s="43"/>
      <c r="QWA284" s="43"/>
      <c r="QWB284" s="43"/>
      <c r="QWC284" s="43"/>
      <c r="QWD284" s="43"/>
      <c r="QWE284" s="43"/>
      <c r="QWF284" s="43"/>
      <c r="QWG284" s="43"/>
      <c r="QWH284" s="43"/>
      <c r="QWI284" s="43"/>
      <c r="QWJ284" s="43"/>
      <c r="QWK284" s="43"/>
      <c r="QWL284" s="43"/>
      <c r="QWM284" s="43"/>
      <c r="QWN284" s="43"/>
      <c r="QWO284" s="43"/>
      <c r="QWP284" s="43"/>
      <c r="QWQ284" s="43"/>
      <c r="QWR284" s="43"/>
      <c r="QWS284" s="43"/>
      <c r="QWT284" s="43"/>
      <c r="QWU284" s="43"/>
      <c r="QWV284" s="43"/>
      <c r="QWW284" s="43"/>
      <c r="QWX284" s="43"/>
      <c r="QWY284" s="43"/>
      <c r="QWZ284" s="43"/>
      <c r="QXA284" s="43"/>
      <c r="QXB284" s="43"/>
      <c r="QXC284" s="43"/>
      <c r="QXD284" s="43"/>
      <c r="QXE284" s="43"/>
      <c r="QXF284" s="43"/>
      <c r="QXG284" s="43"/>
      <c r="QXH284" s="43"/>
      <c r="QXI284" s="43"/>
      <c r="QXJ284" s="43"/>
      <c r="QXK284" s="43"/>
      <c r="QXL284" s="43"/>
      <c r="QXM284" s="43"/>
      <c r="QXN284" s="43"/>
      <c r="QXO284" s="43"/>
      <c r="QXP284" s="43"/>
      <c r="QXQ284" s="43"/>
      <c r="QXR284" s="43"/>
      <c r="QXS284" s="43"/>
      <c r="QXT284" s="43"/>
      <c r="QXU284" s="43"/>
      <c r="QXV284" s="43"/>
      <c r="QXW284" s="43"/>
      <c r="QXX284" s="43"/>
      <c r="QXY284" s="43"/>
      <c r="QXZ284" s="43"/>
      <c r="QYA284" s="43"/>
      <c r="QYB284" s="43"/>
      <c r="QYC284" s="43"/>
      <c r="QYD284" s="43"/>
      <c r="QYE284" s="43"/>
      <c r="QYF284" s="43"/>
      <c r="QYG284" s="43"/>
      <c r="QYH284" s="43"/>
      <c r="QYI284" s="43"/>
      <c r="QYJ284" s="43"/>
      <c r="QYK284" s="43"/>
      <c r="QYL284" s="43"/>
      <c r="QYM284" s="43"/>
      <c r="QYN284" s="43"/>
      <c r="QYO284" s="43"/>
      <c r="QYP284" s="43"/>
      <c r="QYQ284" s="43"/>
      <c r="QYR284" s="43"/>
      <c r="QYS284" s="43"/>
      <c r="QYT284" s="43"/>
      <c r="QYU284" s="43"/>
      <c r="QYV284" s="43"/>
      <c r="QYW284" s="43"/>
      <c r="QYX284" s="43"/>
      <c r="QYY284" s="43"/>
      <c r="QYZ284" s="43"/>
      <c r="QZA284" s="43"/>
      <c r="QZB284" s="43"/>
      <c r="QZC284" s="43"/>
      <c r="QZD284" s="43"/>
      <c r="QZE284" s="43"/>
      <c r="QZF284" s="43"/>
      <c r="QZG284" s="43"/>
      <c r="QZH284" s="43"/>
      <c r="QZI284" s="43"/>
      <c r="QZJ284" s="43"/>
      <c r="QZK284" s="43"/>
      <c r="QZL284" s="43"/>
      <c r="QZM284" s="43"/>
      <c r="QZN284" s="43"/>
      <c r="QZO284" s="43"/>
      <c r="QZP284" s="43"/>
      <c r="QZQ284" s="43"/>
      <c r="QZR284" s="43"/>
      <c r="QZS284" s="43"/>
      <c r="QZT284" s="43"/>
      <c r="QZU284" s="43"/>
      <c r="QZV284" s="43"/>
      <c r="QZW284" s="43"/>
      <c r="QZX284" s="43"/>
      <c r="QZY284" s="43"/>
      <c r="QZZ284" s="43"/>
      <c r="RAA284" s="43"/>
      <c r="RAB284" s="43"/>
      <c r="RAC284" s="43"/>
      <c r="RAD284" s="43"/>
      <c r="RAE284" s="43"/>
      <c r="RAF284" s="43"/>
      <c r="RAG284" s="43"/>
      <c r="RAH284" s="43"/>
      <c r="RAI284" s="43"/>
      <c r="RAJ284" s="43"/>
      <c r="RAK284" s="43"/>
      <c r="RAL284" s="43"/>
      <c r="RAM284" s="43"/>
      <c r="RAN284" s="43"/>
      <c r="RAO284" s="43"/>
      <c r="RAP284" s="43"/>
      <c r="RAQ284" s="43"/>
      <c r="RAR284" s="43"/>
      <c r="RAS284" s="43"/>
      <c r="RAT284" s="43"/>
      <c r="RAU284" s="43"/>
      <c r="RAV284" s="43"/>
      <c r="RAW284" s="43"/>
      <c r="RAX284" s="43"/>
      <c r="RAY284" s="43"/>
      <c r="RAZ284" s="43"/>
      <c r="RBA284" s="43"/>
      <c r="RBB284" s="43"/>
      <c r="RBC284" s="43"/>
      <c r="RBD284" s="43"/>
      <c r="RBE284" s="43"/>
      <c r="RBF284" s="43"/>
      <c r="RBG284" s="43"/>
      <c r="RBH284" s="43"/>
      <c r="RBI284" s="43"/>
      <c r="RBJ284" s="43"/>
      <c r="RBK284" s="43"/>
      <c r="RBL284" s="43"/>
      <c r="RBM284" s="43"/>
      <c r="RBN284" s="43"/>
      <c r="RBO284" s="43"/>
      <c r="RBP284" s="43"/>
      <c r="RBQ284" s="43"/>
      <c r="RBR284" s="43"/>
      <c r="RBS284" s="43"/>
      <c r="RBT284" s="43"/>
      <c r="RBU284" s="43"/>
      <c r="RBV284" s="43"/>
      <c r="RBW284" s="43"/>
      <c r="RBX284" s="43"/>
      <c r="RBY284" s="43"/>
      <c r="RBZ284" s="43"/>
      <c r="RCA284" s="43"/>
      <c r="RCB284" s="43"/>
      <c r="RCC284" s="43"/>
      <c r="RCD284" s="43"/>
      <c r="RCE284" s="43"/>
      <c r="RCF284" s="43"/>
      <c r="RCG284" s="43"/>
      <c r="RCH284" s="43"/>
      <c r="RCI284" s="43"/>
      <c r="RCJ284" s="43"/>
      <c r="RCK284" s="43"/>
      <c r="RCL284" s="43"/>
      <c r="RCM284" s="43"/>
      <c r="RCN284" s="43"/>
      <c r="RCO284" s="43"/>
      <c r="RCP284" s="43"/>
      <c r="RCQ284" s="43"/>
      <c r="RCR284" s="43"/>
      <c r="RCS284" s="43"/>
      <c r="RCT284" s="43"/>
      <c r="RCU284" s="43"/>
      <c r="RCV284" s="43"/>
      <c r="RCW284" s="43"/>
      <c r="RCX284" s="43"/>
      <c r="RCY284" s="43"/>
      <c r="RCZ284" s="43"/>
      <c r="RDA284" s="43"/>
      <c r="RDB284" s="43"/>
      <c r="RDC284" s="43"/>
      <c r="RDD284" s="43"/>
      <c r="RDE284" s="43"/>
      <c r="RDF284" s="43"/>
      <c r="RDG284" s="43"/>
      <c r="RDH284" s="43"/>
      <c r="RDI284" s="43"/>
      <c r="RDJ284" s="43"/>
      <c r="RDK284" s="43"/>
      <c r="RDL284" s="43"/>
      <c r="RDM284" s="43"/>
      <c r="RDN284" s="43"/>
      <c r="RDO284" s="43"/>
      <c r="RDP284" s="43"/>
      <c r="RDQ284" s="43"/>
      <c r="RDR284" s="43"/>
      <c r="RDS284" s="43"/>
      <c r="RDT284" s="43"/>
      <c r="RDU284" s="43"/>
      <c r="RDV284" s="43"/>
      <c r="RDW284" s="43"/>
      <c r="RDX284" s="43"/>
      <c r="RDY284" s="43"/>
      <c r="RDZ284" s="43"/>
      <c r="REA284" s="43"/>
      <c r="REB284" s="43"/>
      <c r="REC284" s="43"/>
      <c r="RED284" s="43"/>
      <c r="REE284" s="43"/>
      <c r="REF284" s="43"/>
      <c r="REG284" s="43"/>
      <c r="REH284" s="43"/>
      <c r="REI284" s="43"/>
      <c r="REJ284" s="43"/>
      <c r="REK284" s="43"/>
      <c r="REL284" s="43"/>
      <c r="REM284" s="43"/>
      <c r="REN284" s="43"/>
      <c r="REO284" s="43"/>
      <c r="REP284" s="43"/>
      <c r="REQ284" s="43"/>
      <c r="RER284" s="43"/>
      <c r="RES284" s="43"/>
      <c r="RET284" s="43"/>
      <c r="REU284" s="43"/>
      <c r="REV284" s="43"/>
      <c r="REW284" s="43"/>
      <c r="REX284" s="43"/>
      <c r="REY284" s="43"/>
      <c r="REZ284" s="43"/>
      <c r="RFA284" s="43"/>
      <c r="RFB284" s="43"/>
      <c r="RFC284" s="43"/>
      <c r="RFD284" s="43"/>
      <c r="RFE284" s="43"/>
      <c r="RFF284" s="43"/>
      <c r="RFG284" s="43"/>
      <c r="RFH284" s="43"/>
      <c r="RFI284" s="43"/>
      <c r="RFJ284" s="43"/>
      <c r="RFK284" s="43"/>
      <c r="RFL284" s="43"/>
      <c r="RFM284" s="43"/>
      <c r="RFN284" s="43"/>
      <c r="RFO284" s="43"/>
      <c r="RFP284" s="43"/>
      <c r="RFQ284" s="43"/>
      <c r="RFR284" s="43"/>
      <c r="RFS284" s="43"/>
      <c r="RFT284" s="43"/>
      <c r="RFU284" s="43"/>
      <c r="RFV284" s="43"/>
      <c r="RFW284" s="43"/>
      <c r="RFX284" s="43"/>
      <c r="RFY284" s="43"/>
      <c r="RFZ284" s="43"/>
      <c r="RGA284" s="43"/>
      <c r="RGB284" s="43"/>
      <c r="RGC284" s="43"/>
      <c r="RGD284" s="43"/>
      <c r="RGE284" s="43"/>
      <c r="RGF284" s="43"/>
      <c r="RGG284" s="43"/>
      <c r="RGH284" s="43"/>
      <c r="RGI284" s="43"/>
      <c r="RGJ284" s="43"/>
      <c r="RGK284" s="43"/>
      <c r="RGL284" s="43"/>
      <c r="RGM284" s="43"/>
      <c r="RGN284" s="43"/>
      <c r="RGO284" s="43"/>
      <c r="RGP284" s="43"/>
      <c r="RGQ284" s="43"/>
      <c r="RGR284" s="43"/>
      <c r="RGS284" s="43"/>
      <c r="RGT284" s="43"/>
      <c r="RGU284" s="43"/>
      <c r="RGV284" s="43"/>
      <c r="RGW284" s="43"/>
      <c r="RGX284" s="43"/>
      <c r="RGY284" s="43"/>
      <c r="RGZ284" s="43"/>
      <c r="RHA284" s="43"/>
      <c r="RHB284" s="43"/>
      <c r="RHC284" s="43"/>
      <c r="RHD284" s="43"/>
      <c r="RHE284" s="43"/>
      <c r="RHF284" s="43"/>
      <c r="RHG284" s="43"/>
      <c r="RHH284" s="43"/>
      <c r="RHI284" s="43"/>
      <c r="RHJ284" s="43"/>
      <c r="RHK284" s="43"/>
      <c r="RHL284" s="43"/>
      <c r="RHM284" s="43"/>
      <c r="RHN284" s="43"/>
      <c r="RHO284" s="43"/>
      <c r="RHP284" s="43"/>
      <c r="RHQ284" s="43"/>
      <c r="RHR284" s="43"/>
      <c r="RHS284" s="43"/>
      <c r="RHT284" s="43"/>
      <c r="RHU284" s="43"/>
      <c r="RHV284" s="43"/>
      <c r="RHW284" s="43"/>
      <c r="RHX284" s="43"/>
      <c r="RHY284" s="43"/>
      <c r="RHZ284" s="43"/>
      <c r="RIA284" s="43"/>
      <c r="RIB284" s="43"/>
      <c r="RIC284" s="43"/>
      <c r="RID284" s="43"/>
      <c r="RIE284" s="43"/>
      <c r="RIF284" s="43"/>
      <c r="RIG284" s="43"/>
      <c r="RIH284" s="43"/>
      <c r="RII284" s="43"/>
      <c r="RIJ284" s="43"/>
      <c r="RIK284" s="43"/>
      <c r="RIL284" s="43"/>
      <c r="RIM284" s="43"/>
      <c r="RIN284" s="43"/>
      <c r="RIO284" s="43"/>
      <c r="RIP284" s="43"/>
      <c r="RIQ284" s="43"/>
      <c r="RIR284" s="43"/>
      <c r="RIS284" s="43"/>
      <c r="RIT284" s="43"/>
      <c r="RIU284" s="43"/>
      <c r="RIV284" s="43"/>
      <c r="RIW284" s="43"/>
      <c r="RIX284" s="43"/>
      <c r="RIY284" s="43"/>
      <c r="RIZ284" s="43"/>
      <c r="RJA284" s="43"/>
      <c r="RJB284" s="43"/>
      <c r="RJC284" s="43"/>
      <c r="RJD284" s="43"/>
      <c r="RJE284" s="43"/>
      <c r="RJF284" s="43"/>
      <c r="RJG284" s="43"/>
      <c r="RJH284" s="43"/>
      <c r="RJI284" s="43"/>
      <c r="RJJ284" s="43"/>
      <c r="RJK284" s="43"/>
      <c r="RJL284" s="43"/>
      <c r="RJM284" s="43"/>
      <c r="RJN284" s="43"/>
      <c r="RJO284" s="43"/>
      <c r="RJP284" s="43"/>
      <c r="RJQ284" s="43"/>
      <c r="RJR284" s="43"/>
      <c r="RJS284" s="43"/>
      <c r="RJT284" s="43"/>
      <c r="RJU284" s="43"/>
      <c r="RJV284" s="43"/>
      <c r="RJW284" s="43"/>
      <c r="RJX284" s="43"/>
      <c r="RJY284" s="43"/>
      <c r="RJZ284" s="43"/>
      <c r="RKA284" s="43"/>
      <c r="RKB284" s="43"/>
      <c r="RKC284" s="43"/>
      <c r="RKD284" s="43"/>
      <c r="RKE284" s="43"/>
      <c r="RKF284" s="43"/>
      <c r="RKG284" s="43"/>
      <c r="RKH284" s="43"/>
      <c r="RKI284" s="43"/>
      <c r="RKJ284" s="43"/>
      <c r="RKK284" s="43"/>
      <c r="RKL284" s="43"/>
      <c r="RKM284" s="43"/>
      <c r="RKN284" s="43"/>
      <c r="RKO284" s="43"/>
      <c r="RKP284" s="43"/>
      <c r="RKQ284" s="43"/>
      <c r="RKR284" s="43"/>
      <c r="RKS284" s="43"/>
      <c r="RKT284" s="43"/>
      <c r="RKU284" s="43"/>
      <c r="RKV284" s="43"/>
      <c r="RKW284" s="43"/>
      <c r="RKX284" s="43"/>
      <c r="RKY284" s="43"/>
      <c r="RKZ284" s="43"/>
      <c r="RLA284" s="43"/>
      <c r="RLB284" s="43"/>
      <c r="RLC284" s="43"/>
      <c r="RLD284" s="43"/>
      <c r="RLE284" s="43"/>
      <c r="RLF284" s="43"/>
      <c r="RLG284" s="43"/>
      <c r="RLH284" s="43"/>
      <c r="RLI284" s="43"/>
      <c r="RLJ284" s="43"/>
      <c r="RLK284" s="43"/>
      <c r="RLL284" s="43"/>
      <c r="RLM284" s="43"/>
      <c r="RLN284" s="43"/>
      <c r="RLO284" s="43"/>
      <c r="RLP284" s="43"/>
      <c r="RLQ284" s="43"/>
      <c r="RLR284" s="43"/>
      <c r="RLS284" s="43"/>
      <c r="RLT284" s="43"/>
      <c r="RLU284" s="43"/>
      <c r="RLV284" s="43"/>
      <c r="RLW284" s="43"/>
      <c r="RLX284" s="43"/>
      <c r="RLY284" s="43"/>
      <c r="RLZ284" s="43"/>
      <c r="RMA284" s="43"/>
      <c r="RMB284" s="43"/>
      <c r="RMC284" s="43"/>
      <c r="RMD284" s="43"/>
      <c r="RME284" s="43"/>
      <c r="RMF284" s="43"/>
      <c r="RMG284" s="43"/>
      <c r="RMH284" s="43"/>
      <c r="RMI284" s="43"/>
      <c r="RMJ284" s="43"/>
      <c r="RMK284" s="43"/>
      <c r="RML284" s="43"/>
      <c r="RMM284" s="43"/>
      <c r="RMN284" s="43"/>
      <c r="RMO284" s="43"/>
      <c r="RMP284" s="43"/>
      <c r="RMQ284" s="43"/>
      <c r="RMR284" s="43"/>
      <c r="RMS284" s="43"/>
      <c r="RMT284" s="43"/>
      <c r="RMU284" s="43"/>
      <c r="RMV284" s="43"/>
      <c r="RMW284" s="43"/>
      <c r="RMX284" s="43"/>
      <c r="RMY284" s="43"/>
      <c r="RMZ284" s="43"/>
      <c r="RNA284" s="43"/>
      <c r="RNB284" s="43"/>
      <c r="RNC284" s="43"/>
      <c r="RND284" s="43"/>
      <c r="RNE284" s="43"/>
      <c r="RNF284" s="43"/>
      <c r="RNG284" s="43"/>
      <c r="RNH284" s="43"/>
      <c r="RNI284" s="43"/>
      <c r="RNJ284" s="43"/>
      <c r="RNK284" s="43"/>
      <c r="RNL284" s="43"/>
      <c r="RNM284" s="43"/>
      <c r="RNN284" s="43"/>
      <c r="RNO284" s="43"/>
      <c r="RNP284" s="43"/>
      <c r="RNQ284" s="43"/>
      <c r="RNR284" s="43"/>
      <c r="RNS284" s="43"/>
      <c r="RNT284" s="43"/>
      <c r="RNU284" s="43"/>
      <c r="RNV284" s="43"/>
      <c r="RNW284" s="43"/>
      <c r="RNX284" s="43"/>
      <c r="RNY284" s="43"/>
      <c r="RNZ284" s="43"/>
      <c r="ROA284" s="43"/>
      <c r="ROB284" s="43"/>
      <c r="ROC284" s="43"/>
      <c r="ROD284" s="43"/>
      <c r="ROE284" s="43"/>
      <c r="ROF284" s="43"/>
      <c r="ROG284" s="43"/>
      <c r="ROH284" s="43"/>
      <c r="ROI284" s="43"/>
      <c r="ROJ284" s="43"/>
      <c r="ROK284" s="43"/>
      <c r="ROL284" s="43"/>
      <c r="ROM284" s="43"/>
      <c r="RON284" s="43"/>
      <c r="ROO284" s="43"/>
      <c r="ROP284" s="43"/>
      <c r="ROQ284" s="43"/>
      <c r="ROR284" s="43"/>
      <c r="ROS284" s="43"/>
      <c r="ROT284" s="43"/>
      <c r="ROU284" s="43"/>
      <c r="ROV284" s="43"/>
      <c r="ROW284" s="43"/>
      <c r="ROX284" s="43"/>
      <c r="ROY284" s="43"/>
      <c r="ROZ284" s="43"/>
      <c r="RPA284" s="43"/>
      <c r="RPB284" s="43"/>
      <c r="RPC284" s="43"/>
      <c r="RPD284" s="43"/>
      <c r="RPE284" s="43"/>
      <c r="RPF284" s="43"/>
      <c r="RPG284" s="43"/>
      <c r="RPH284" s="43"/>
      <c r="RPI284" s="43"/>
      <c r="RPJ284" s="43"/>
      <c r="RPK284" s="43"/>
      <c r="RPL284" s="43"/>
      <c r="RPM284" s="43"/>
      <c r="RPN284" s="43"/>
      <c r="RPO284" s="43"/>
      <c r="RPP284" s="43"/>
      <c r="RPQ284" s="43"/>
      <c r="RPR284" s="43"/>
      <c r="RPS284" s="43"/>
      <c r="RPT284" s="43"/>
      <c r="RPU284" s="43"/>
      <c r="RPV284" s="43"/>
      <c r="RPW284" s="43"/>
      <c r="RPX284" s="43"/>
      <c r="RPY284" s="43"/>
      <c r="RPZ284" s="43"/>
      <c r="RQA284" s="43"/>
      <c r="RQB284" s="43"/>
      <c r="RQC284" s="43"/>
      <c r="RQD284" s="43"/>
      <c r="RQE284" s="43"/>
      <c r="RQF284" s="43"/>
      <c r="RQG284" s="43"/>
      <c r="RQH284" s="43"/>
      <c r="RQI284" s="43"/>
      <c r="RQJ284" s="43"/>
      <c r="RQK284" s="43"/>
      <c r="RQL284" s="43"/>
      <c r="RQM284" s="43"/>
      <c r="RQN284" s="43"/>
      <c r="RQO284" s="43"/>
      <c r="RQP284" s="43"/>
      <c r="RQQ284" s="43"/>
      <c r="RQR284" s="43"/>
      <c r="RQS284" s="43"/>
      <c r="RQT284" s="43"/>
      <c r="RQU284" s="43"/>
      <c r="RQV284" s="43"/>
      <c r="RQW284" s="43"/>
      <c r="RQX284" s="43"/>
      <c r="RQY284" s="43"/>
      <c r="RQZ284" s="43"/>
      <c r="RRA284" s="43"/>
      <c r="RRB284" s="43"/>
      <c r="RRC284" s="43"/>
      <c r="RRD284" s="43"/>
      <c r="RRE284" s="43"/>
      <c r="RRF284" s="43"/>
      <c r="RRG284" s="43"/>
      <c r="RRH284" s="43"/>
      <c r="RRI284" s="43"/>
      <c r="RRJ284" s="43"/>
      <c r="RRK284" s="43"/>
      <c r="RRL284" s="43"/>
      <c r="RRM284" s="43"/>
      <c r="RRN284" s="43"/>
      <c r="RRO284" s="43"/>
      <c r="RRP284" s="43"/>
      <c r="RRQ284" s="43"/>
      <c r="RRR284" s="43"/>
      <c r="RRS284" s="43"/>
      <c r="RRT284" s="43"/>
      <c r="RRU284" s="43"/>
      <c r="RRV284" s="43"/>
      <c r="RRW284" s="43"/>
      <c r="RRX284" s="43"/>
      <c r="RRY284" s="43"/>
      <c r="RRZ284" s="43"/>
      <c r="RSA284" s="43"/>
      <c r="RSB284" s="43"/>
      <c r="RSC284" s="43"/>
      <c r="RSD284" s="43"/>
      <c r="RSE284" s="43"/>
      <c r="RSF284" s="43"/>
      <c r="RSG284" s="43"/>
      <c r="RSH284" s="43"/>
      <c r="RSI284" s="43"/>
      <c r="RSJ284" s="43"/>
      <c r="RSK284" s="43"/>
      <c r="RSL284" s="43"/>
      <c r="RSM284" s="43"/>
      <c r="RSN284" s="43"/>
      <c r="RSO284" s="43"/>
      <c r="RSP284" s="43"/>
      <c r="RSQ284" s="43"/>
      <c r="RSR284" s="43"/>
      <c r="RSS284" s="43"/>
      <c r="RST284" s="43"/>
      <c r="RSU284" s="43"/>
      <c r="RSV284" s="43"/>
      <c r="RSW284" s="43"/>
      <c r="RSX284" s="43"/>
      <c r="RSY284" s="43"/>
      <c r="RSZ284" s="43"/>
      <c r="RTA284" s="43"/>
      <c r="RTB284" s="43"/>
      <c r="RTC284" s="43"/>
      <c r="RTD284" s="43"/>
      <c r="RTE284" s="43"/>
      <c r="RTF284" s="43"/>
      <c r="RTG284" s="43"/>
      <c r="RTH284" s="43"/>
      <c r="RTI284" s="43"/>
      <c r="RTJ284" s="43"/>
      <c r="RTK284" s="43"/>
      <c r="RTL284" s="43"/>
      <c r="RTM284" s="43"/>
      <c r="RTN284" s="43"/>
      <c r="RTO284" s="43"/>
      <c r="RTP284" s="43"/>
      <c r="RTQ284" s="43"/>
      <c r="RTR284" s="43"/>
      <c r="RTS284" s="43"/>
      <c r="RTT284" s="43"/>
      <c r="RTU284" s="43"/>
      <c r="RTV284" s="43"/>
      <c r="RTW284" s="43"/>
      <c r="RTX284" s="43"/>
      <c r="RTY284" s="43"/>
      <c r="RTZ284" s="43"/>
      <c r="RUA284" s="43"/>
      <c r="RUB284" s="43"/>
      <c r="RUC284" s="43"/>
      <c r="RUD284" s="43"/>
      <c r="RUE284" s="43"/>
      <c r="RUF284" s="43"/>
      <c r="RUG284" s="43"/>
      <c r="RUH284" s="43"/>
      <c r="RUI284" s="43"/>
      <c r="RUJ284" s="43"/>
      <c r="RUK284" s="43"/>
      <c r="RUL284" s="43"/>
      <c r="RUM284" s="43"/>
      <c r="RUN284" s="43"/>
      <c r="RUO284" s="43"/>
      <c r="RUP284" s="43"/>
      <c r="RUQ284" s="43"/>
      <c r="RUR284" s="43"/>
      <c r="RUS284" s="43"/>
      <c r="RUT284" s="43"/>
      <c r="RUU284" s="43"/>
      <c r="RUV284" s="43"/>
      <c r="RUW284" s="43"/>
      <c r="RUX284" s="43"/>
      <c r="RUY284" s="43"/>
      <c r="RUZ284" s="43"/>
      <c r="RVA284" s="43"/>
      <c r="RVB284" s="43"/>
      <c r="RVC284" s="43"/>
      <c r="RVD284" s="43"/>
      <c r="RVE284" s="43"/>
      <c r="RVF284" s="43"/>
      <c r="RVG284" s="43"/>
      <c r="RVH284" s="43"/>
      <c r="RVI284" s="43"/>
      <c r="RVJ284" s="43"/>
      <c r="RVK284" s="43"/>
      <c r="RVL284" s="43"/>
      <c r="RVM284" s="43"/>
      <c r="RVN284" s="43"/>
      <c r="RVO284" s="43"/>
      <c r="RVP284" s="43"/>
      <c r="RVQ284" s="43"/>
      <c r="RVR284" s="43"/>
      <c r="RVS284" s="43"/>
      <c r="RVT284" s="43"/>
      <c r="RVU284" s="43"/>
      <c r="RVV284" s="43"/>
      <c r="RVW284" s="43"/>
      <c r="RVX284" s="43"/>
      <c r="RVY284" s="43"/>
      <c r="RVZ284" s="43"/>
      <c r="RWA284" s="43"/>
      <c r="RWB284" s="43"/>
      <c r="RWC284" s="43"/>
      <c r="RWD284" s="43"/>
      <c r="RWE284" s="43"/>
      <c r="RWF284" s="43"/>
      <c r="RWG284" s="43"/>
      <c r="RWH284" s="43"/>
      <c r="RWI284" s="43"/>
      <c r="RWJ284" s="43"/>
      <c r="RWK284" s="43"/>
      <c r="RWL284" s="43"/>
      <c r="RWM284" s="43"/>
      <c r="RWN284" s="43"/>
      <c r="RWO284" s="43"/>
      <c r="RWP284" s="43"/>
      <c r="RWQ284" s="43"/>
      <c r="RWR284" s="43"/>
      <c r="RWS284" s="43"/>
      <c r="RWT284" s="43"/>
      <c r="RWU284" s="43"/>
      <c r="RWV284" s="43"/>
      <c r="RWW284" s="43"/>
      <c r="RWX284" s="43"/>
      <c r="RWY284" s="43"/>
      <c r="RWZ284" s="43"/>
      <c r="RXA284" s="43"/>
      <c r="RXB284" s="43"/>
      <c r="RXC284" s="43"/>
      <c r="RXD284" s="43"/>
      <c r="RXE284" s="43"/>
      <c r="RXF284" s="43"/>
      <c r="RXG284" s="43"/>
      <c r="RXH284" s="43"/>
      <c r="RXI284" s="43"/>
      <c r="RXJ284" s="43"/>
      <c r="RXK284" s="43"/>
      <c r="RXL284" s="43"/>
      <c r="RXM284" s="43"/>
      <c r="RXN284" s="43"/>
      <c r="RXO284" s="43"/>
      <c r="RXP284" s="43"/>
      <c r="RXQ284" s="43"/>
      <c r="RXR284" s="43"/>
      <c r="RXS284" s="43"/>
      <c r="RXT284" s="43"/>
      <c r="RXU284" s="43"/>
      <c r="RXV284" s="43"/>
      <c r="RXW284" s="43"/>
      <c r="RXX284" s="43"/>
      <c r="RXY284" s="43"/>
      <c r="RXZ284" s="43"/>
      <c r="RYA284" s="43"/>
      <c r="RYB284" s="43"/>
      <c r="RYC284" s="43"/>
      <c r="RYD284" s="43"/>
      <c r="RYE284" s="43"/>
      <c r="RYF284" s="43"/>
      <c r="RYG284" s="43"/>
      <c r="RYH284" s="43"/>
      <c r="RYI284" s="43"/>
      <c r="RYJ284" s="43"/>
      <c r="RYK284" s="43"/>
      <c r="RYL284" s="43"/>
      <c r="RYM284" s="43"/>
      <c r="RYN284" s="43"/>
      <c r="RYO284" s="43"/>
      <c r="RYP284" s="43"/>
      <c r="RYQ284" s="43"/>
      <c r="RYR284" s="43"/>
      <c r="RYS284" s="43"/>
      <c r="RYT284" s="43"/>
      <c r="RYU284" s="43"/>
      <c r="RYV284" s="43"/>
      <c r="RYW284" s="43"/>
      <c r="RYX284" s="43"/>
      <c r="RYY284" s="43"/>
      <c r="RYZ284" s="43"/>
      <c r="RZA284" s="43"/>
      <c r="RZB284" s="43"/>
      <c r="RZC284" s="43"/>
      <c r="RZD284" s="43"/>
      <c r="RZE284" s="43"/>
      <c r="RZF284" s="43"/>
      <c r="RZG284" s="43"/>
      <c r="RZH284" s="43"/>
      <c r="RZI284" s="43"/>
      <c r="RZJ284" s="43"/>
      <c r="RZK284" s="43"/>
      <c r="RZL284" s="43"/>
      <c r="RZM284" s="43"/>
      <c r="RZN284" s="43"/>
      <c r="RZO284" s="43"/>
      <c r="RZP284" s="43"/>
      <c r="RZQ284" s="43"/>
      <c r="RZR284" s="43"/>
      <c r="RZS284" s="43"/>
      <c r="RZT284" s="43"/>
      <c r="RZU284" s="43"/>
      <c r="RZV284" s="43"/>
      <c r="RZW284" s="43"/>
      <c r="RZX284" s="43"/>
      <c r="RZY284" s="43"/>
      <c r="RZZ284" s="43"/>
      <c r="SAA284" s="43"/>
      <c r="SAB284" s="43"/>
      <c r="SAC284" s="43"/>
      <c r="SAD284" s="43"/>
      <c r="SAE284" s="43"/>
      <c r="SAF284" s="43"/>
      <c r="SAG284" s="43"/>
      <c r="SAH284" s="43"/>
      <c r="SAI284" s="43"/>
      <c r="SAJ284" s="43"/>
      <c r="SAK284" s="43"/>
      <c r="SAL284" s="43"/>
      <c r="SAM284" s="43"/>
      <c r="SAN284" s="43"/>
      <c r="SAO284" s="43"/>
      <c r="SAP284" s="43"/>
      <c r="SAQ284" s="43"/>
      <c r="SAR284" s="43"/>
      <c r="SAS284" s="43"/>
      <c r="SAT284" s="43"/>
      <c r="SAU284" s="43"/>
      <c r="SAV284" s="43"/>
      <c r="SAW284" s="43"/>
      <c r="SAX284" s="43"/>
      <c r="SAY284" s="43"/>
      <c r="SAZ284" s="43"/>
      <c r="SBA284" s="43"/>
      <c r="SBB284" s="43"/>
      <c r="SBC284" s="43"/>
      <c r="SBD284" s="43"/>
      <c r="SBE284" s="43"/>
      <c r="SBF284" s="43"/>
      <c r="SBG284" s="43"/>
      <c r="SBH284" s="43"/>
      <c r="SBI284" s="43"/>
      <c r="SBJ284" s="43"/>
      <c r="SBK284" s="43"/>
      <c r="SBL284" s="43"/>
      <c r="SBM284" s="43"/>
      <c r="SBN284" s="43"/>
      <c r="SBO284" s="43"/>
      <c r="SBP284" s="43"/>
      <c r="SBQ284" s="43"/>
      <c r="SBR284" s="43"/>
      <c r="SBS284" s="43"/>
      <c r="SBT284" s="43"/>
      <c r="SBU284" s="43"/>
      <c r="SBV284" s="43"/>
      <c r="SBW284" s="43"/>
      <c r="SBX284" s="43"/>
      <c r="SBY284" s="43"/>
      <c r="SBZ284" s="43"/>
      <c r="SCA284" s="43"/>
      <c r="SCB284" s="43"/>
      <c r="SCC284" s="43"/>
      <c r="SCD284" s="43"/>
      <c r="SCE284" s="43"/>
      <c r="SCF284" s="43"/>
      <c r="SCG284" s="43"/>
      <c r="SCH284" s="43"/>
      <c r="SCI284" s="43"/>
      <c r="SCJ284" s="43"/>
      <c r="SCK284" s="43"/>
      <c r="SCL284" s="43"/>
      <c r="SCM284" s="43"/>
      <c r="SCN284" s="43"/>
      <c r="SCO284" s="43"/>
      <c r="SCP284" s="43"/>
      <c r="SCQ284" s="43"/>
      <c r="SCR284" s="43"/>
      <c r="SCS284" s="43"/>
      <c r="SCT284" s="43"/>
      <c r="SCU284" s="43"/>
      <c r="SCV284" s="43"/>
      <c r="SCW284" s="43"/>
      <c r="SCX284" s="43"/>
      <c r="SCY284" s="43"/>
      <c r="SCZ284" s="43"/>
      <c r="SDA284" s="43"/>
      <c r="SDB284" s="43"/>
      <c r="SDC284" s="43"/>
      <c r="SDD284" s="43"/>
      <c r="SDE284" s="43"/>
      <c r="SDF284" s="43"/>
      <c r="SDG284" s="43"/>
      <c r="SDH284" s="43"/>
      <c r="SDI284" s="43"/>
      <c r="SDJ284" s="43"/>
      <c r="SDK284" s="43"/>
      <c r="SDL284" s="43"/>
      <c r="SDM284" s="43"/>
      <c r="SDN284" s="43"/>
      <c r="SDO284" s="43"/>
      <c r="SDP284" s="43"/>
      <c r="SDQ284" s="43"/>
      <c r="SDR284" s="43"/>
      <c r="SDS284" s="43"/>
      <c r="SDT284" s="43"/>
      <c r="SDU284" s="43"/>
      <c r="SDV284" s="43"/>
      <c r="SDW284" s="43"/>
      <c r="SDX284" s="43"/>
      <c r="SDY284" s="43"/>
      <c r="SDZ284" s="43"/>
      <c r="SEA284" s="43"/>
      <c r="SEB284" s="43"/>
      <c r="SEC284" s="43"/>
      <c r="SED284" s="43"/>
      <c r="SEE284" s="43"/>
      <c r="SEF284" s="43"/>
      <c r="SEG284" s="43"/>
      <c r="SEH284" s="43"/>
      <c r="SEI284" s="43"/>
      <c r="SEJ284" s="43"/>
      <c r="SEK284" s="43"/>
      <c r="SEL284" s="43"/>
      <c r="SEM284" s="43"/>
      <c r="SEN284" s="43"/>
      <c r="SEO284" s="43"/>
      <c r="SEP284" s="43"/>
      <c r="SEQ284" s="43"/>
      <c r="SER284" s="43"/>
      <c r="SES284" s="43"/>
      <c r="SET284" s="43"/>
      <c r="SEU284" s="43"/>
      <c r="SEV284" s="43"/>
      <c r="SEW284" s="43"/>
      <c r="SEX284" s="43"/>
      <c r="SEY284" s="43"/>
      <c r="SEZ284" s="43"/>
      <c r="SFA284" s="43"/>
      <c r="SFB284" s="43"/>
      <c r="SFC284" s="43"/>
      <c r="SFD284" s="43"/>
      <c r="SFE284" s="43"/>
      <c r="SFF284" s="43"/>
      <c r="SFG284" s="43"/>
      <c r="SFH284" s="43"/>
      <c r="SFI284" s="43"/>
      <c r="SFJ284" s="43"/>
      <c r="SFK284" s="43"/>
      <c r="SFL284" s="43"/>
      <c r="SFM284" s="43"/>
      <c r="SFN284" s="43"/>
      <c r="SFO284" s="43"/>
      <c r="SFP284" s="43"/>
      <c r="SFQ284" s="43"/>
      <c r="SFR284" s="43"/>
      <c r="SFS284" s="43"/>
      <c r="SFT284" s="43"/>
      <c r="SFU284" s="43"/>
      <c r="SFV284" s="43"/>
      <c r="SFW284" s="43"/>
      <c r="SFX284" s="43"/>
      <c r="SFY284" s="43"/>
      <c r="SFZ284" s="43"/>
      <c r="SGA284" s="43"/>
      <c r="SGB284" s="43"/>
      <c r="SGC284" s="43"/>
      <c r="SGD284" s="43"/>
      <c r="SGE284" s="43"/>
      <c r="SGF284" s="43"/>
      <c r="SGG284" s="43"/>
      <c r="SGH284" s="43"/>
      <c r="SGI284" s="43"/>
      <c r="SGJ284" s="43"/>
      <c r="SGK284" s="43"/>
      <c r="SGL284" s="43"/>
      <c r="SGM284" s="43"/>
      <c r="SGN284" s="43"/>
      <c r="SGO284" s="43"/>
      <c r="SGP284" s="43"/>
      <c r="SGQ284" s="43"/>
      <c r="SGR284" s="43"/>
      <c r="SGS284" s="43"/>
      <c r="SGT284" s="43"/>
      <c r="SGU284" s="43"/>
      <c r="SGV284" s="43"/>
      <c r="SGW284" s="43"/>
      <c r="SGX284" s="43"/>
      <c r="SGY284" s="43"/>
      <c r="SGZ284" s="43"/>
      <c r="SHA284" s="43"/>
      <c r="SHB284" s="43"/>
      <c r="SHC284" s="43"/>
      <c r="SHD284" s="43"/>
      <c r="SHE284" s="43"/>
      <c r="SHF284" s="43"/>
      <c r="SHG284" s="43"/>
      <c r="SHH284" s="43"/>
      <c r="SHI284" s="43"/>
      <c r="SHJ284" s="43"/>
      <c r="SHK284" s="43"/>
      <c r="SHL284" s="43"/>
      <c r="SHM284" s="43"/>
      <c r="SHN284" s="43"/>
      <c r="SHO284" s="43"/>
      <c r="SHP284" s="43"/>
      <c r="SHQ284" s="43"/>
      <c r="SHR284" s="43"/>
      <c r="SHS284" s="43"/>
      <c r="SHT284" s="43"/>
      <c r="SHU284" s="43"/>
      <c r="SHV284" s="43"/>
      <c r="SHW284" s="43"/>
      <c r="SHX284" s="43"/>
      <c r="SHY284" s="43"/>
      <c r="SHZ284" s="43"/>
      <c r="SIA284" s="43"/>
      <c r="SIB284" s="43"/>
      <c r="SIC284" s="43"/>
      <c r="SID284" s="43"/>
      <c r="SIE284" s="43"/>
      <c r="SIF284" s="43"/>
      <c r="SIG284" s="43"/>
      <c r="SIH284" s="43"/>
      <c r="SII284" s="43"/>
      <c r="SIJ284" s="43"/>
      <c r="SIK284" s="43"/>
      <c r="SIL284" s="43"/>
      <c r="SIM284" s="43"/>
      <c r="SIN284" s="43"/>
      <c r="SIO284" s="43"/>
      <c r="SIP284" s="43"/>
      <c r="SIQ284" s="43"/>
      <c r="SIR284" s="43"/>
      <c r="SIS284" s="43"/>
      <c r="SIT284" s="43"/>
      <c r="SIU284" s="43"/>
      <c r="SIV284" s="43"/>
      <c r="SIW284" s="43"/>
      <c r="SIX284" s="43"/>
      <c r="SIY284" s="43"/>
      <c r="SIZ284" s="43"/>
      <c r="SJA284" s="43"/>
      <c r="SJB284" s="43"/>
      <c r="SJC284" s="43"/>
      <c r="SJD284" s="43"/>
      <c r="SJE284" s="43"/>
      <c r="SJF284" s="43"/>
      <c r="SJG284" s="43"/>
      <c r="SJH284" s="43"/>
      <c r="SJI284" s="43"/>
      <c r="SJJ284" s="43"/>
      <c r="SJK284" s="43"/>
      <c r="SJL284" s="43"/>
      <c r="SJM284" s="43"/>
      <c r="SJN284" s="43"/>
      <c r="SJO284" s="43"/>
      <c r="SJP284" s="43"/>
      <c r="SJQ284" s="43"/>
      <c r="SJR284" s="43"/>
      <c r="SJS284" s="43"/>
      <c r="SJT284" s="43"/>
      <c r="SJU284" s="43"/>
      <c r="SJV284" s="43"/>
      <c r="SJW284" s="43"/>
      <c r="SJX284" s="43"/>
      <c r="SJY284" s="43"/>
      <c r="SJZ284" s="43"/>
      <c r="SKA284" s="43"/>
      <c r="SKB284" s="43"/>
      <c r="SKC284" s="43"/>
      <c r="SKD284" s="43"/>
      <c r="SKE284" s="43"/>
      <c r="SKF284" s="43"/>
      <c r="SKG284" s="43"/>
      <c r="SKH284" s="43"/>
      <c r="SKI284" s="43"/>
      <c r="SKJ284" s="43"/>
      <c r="SKK284" s="43"/>
      <c r="SKL284" s="43"/>
      <c r="SKM284" s="43"/>
      <c r="SKN284" s="43"/>
      <c r="SKO284" s="43"/>
      <c r="SKP284" s="43"/>
      <c r="SKQ284" s="43"/>
      <c r="SKR284" s="43"/>
      <c r="SKS284" s="43"/>
      <c r="SKT284" s="43"/>
      <c r="SKU284" s="43"/>
      <c r="SKV284" s="43"/>
      <c r="SKW284" s="43"/>
      <c r="SKX284" s="43"/>
      <c r="SKY284" s="43"/>
      <c r="SKZ284" s="43"/>
      <c r="SLA284" s="43"/>
      <c r="SLB284" s="43"/>
      <c r="SLC284" s="43"/>
      <c r="SLD284" s="43"/>
      <c r="SLE284" s="43"/>
      <c r="SLF284" s="43"/>
      <c r="SLG284" s="43"/>
      <c r="SLH284" s="43"/>
      <c r="SLI284" s="43"/>
      <c r="SLJ284" s="43"/>
      <c r="SLK284" s="43"/>
      <c r="SLL284" s="43"/>
      <c r="SLM284" s="43"/>
      <c r="SLN284" s="43"/>
      <c r="SLO284" s="43"/>
      <c r="SLP284" s="43"/>
      <c r="SLQ284" s="43"/>
      <c r="SLR284" s="43"/>
      <c r="SLS284" s="43"/>
      <c r="SLT284" s="43"/>
      <c r="SLU284" s="43"/>
      <c r="SLV284" s="43"/>
      <c r="SLW284" s="43"/>
      <c r="SLX284" s="43"/>
      <c r="SLY284" s="43"/>
      <c r="SLZ284" s="43"/>
      <c r="SMA284" s="43"/>
      <c r="SMB284" s="43"/>
      <c r="SMC284" s="43"/>
      <c r="SMD284" s="43"/>
      <c r="SME284" s="43"/>
      <c r="SMF284" s="43"/>
      <c r="SMG284" s="43"/>
      <c r="SMH284" s="43"/>
      <c r="SMI284" s="43"/>
      <c r="SMJ284" s="43"/>
      <c r="SMK284" s="43"/>
      <c r="SML284" s="43"/>
      <c r="SMM284" s="43"/>
      <c r="SMN284" s="43"/>
      <c r="SMO284" s="43"/>
      <c r="SMP284" s="43"/>
      <c r="SMQ284" s="43"/>
      <c r="SMR284" s="43"/>
      <c r="SMS284" s="43"/>
      <c r="SMT284" s="43"/>
      <c r="SMU284" s="43"/>
      <c r="SMV284" s="43"/>
      <c r="SMW284" s="43"/>
      <c r="SMX284" s="43"/>
      <c r="SMY284" s="43"/>
      <c r="SMZ284" s="43"/>
      <c r="SNA284" s="43"/>
      <c r="SNB284" s="43"/>
      <c r="SNC284" s="43"/>
      <c r="SND284" s="43"/>
      <c r="SNE284" s="43"/>
      <c r="SNF284" s="43"/>
      <c r="SNG284" s="43"/>
      <c r="SNH284" s="43"/>
      <c r="SNI284" s="43"/>
      <c r="SNJ284" s="43"/>
      <c r="SNK284" s="43"/>
      <c r="SNL284" s="43"/>
      <c r="SNM284" s="43"/>
      <c r="SNN284" s="43"/>
      <c r="SNO284" s="43"/>
      <c r="SNP284" s="43"/>
      <c r="SNQ284" s="43"/>
      <c r="SNR284" s="43"/>
      <c r="SNS284" s="43"/>
      <c r="SNT284" s="43"/>
      <c r="SNU284" s="43"/>
      <c r="SNV284" s="43"/>
      <c r="SNW284" s="43"/>
      <c r="SNX284" s="43"/>
      <c r="SNY284" s="43"/>
      <c r="SNZ284" s="43"/>
      <c r="SOA284" s="43"/>
      <c r="SOB284" s="43"/>
      <c r="SOC284" s="43"/>
      <c r="SOD284" s="43"/>
      <c r="SOE284" s="43"/>
      <c r="SOF284" s="43"/>
      <c r="SOG284" s="43"/>
      <c r="SOH284" s="43"/>
      <c r="SOI284" s="43"/>
      <c r="SOJ284" s="43"/>
      <c r="SOK284" s="43"/>
      <c r="SOL284" s="43"/>
      <c r="SOM284" s="43"/>
      <c r="SON284" s="43"/>
      <c r="SOO284" s="43"/>
      <c r="SOP284" s="43"/>
      <c r="SOQ284" s="43"/>
      <c r="SOR284" s="43"/>
      <c r="SOS284" s="43"/>
      <c r="SOT284" s="43"/>
      <c r="SOU284" s="43"/>
      <c r="SOV284" s="43"/>
      <c r="SOW284" s="43"/>
      <c r="SOX284" s="43"/>
      <c r="SOY284" s="43"/>
      <c r="SOZ284" s="43"/>
      <c r="SPA284" s="43"/>
      <c r="SPB284" s="43"/>
      <c r="SPC284" s="43"/>
      <c r="SPD284" s="43"/>
      <c r="SPE284" s="43"/>
      <c r="SPF284" s="43"/>
      <c r="SPG284" s="43"/>
      <c r="SPH284" s="43"/>
      <c r="SPI284" s="43"/>
      <c r="SPJ284" s="43"/>
      <c r="SPK284" s="43"/>
      <c r="SPL284" s="43"/>
      <c r="SPM284" s="43"/>
      <c r="SPN284" s="43"/>
      <c r="SPO284" s="43"/>
      <c r="SPP284" s="43"/>
      <c r="SPQ284" s="43"/>
      <c r="SPR284" s="43"/>
      <c r="SPS284" s="43"/>
      <c r="SPT284" s="43"/>
      <c r="SPU284" s="43"/>
      <c r="SPV284" s="43"/>
      <c r="SPW284" s="43"/>
      <c r="SPX284" s="43"/>
      <c r="SPY284" s="43"/>
      <c r="SPZ284" s="43"/>
      <c r="SQA284" s="43"/>
      <c r="SQB284" s="43"/>
      <c r="SQC284" s="43"/>
      <c r="SQD284" s="43"/>
      <c r="SQE284" s="43"/>
      <c r="SQF284" s="43"/>
      <c r="SQG284" s="43"/>
      <c r="SQH284" s="43"/>
      <c r="SQI284" s="43"/>
      <c r="SQJ284" s="43"/>
      <c r="SQK284" s="43"/>
      <c r="SQL284" s="43"/>
      <c r="SQM284" s="43"/>
      <c r="SQN284" s="43"/>
      <c r="SQO284" s="43"/>
      <c r="SQP284" s="43"/>
      <c r="SQQ284" s="43"/>
      <c r="SQR284" s="43"/>
      <c r="SQS284" s="43"/>
      <c r="SQT284" s="43"/>
      <c r="SQU284" s="43"/>
      <c r="SQV284" s="43"/>
      <c r="SQW284" s="43"/>
      <c r="SQX284" s="43"/>
      <c r="SQY284" s="43"/>
      <c r="SQZ284" s="43"/>
      <c r="SRA284" s="43"/>
      <c r="SRB284" s="43"/>
      <c r="SRC284" s="43"/>
      <c r="SRD284" s="43"/>
      <c r="SRE284" s="43"/>
      <c r="SRF284" s="43"/>
      <c r="SRG284" s="43"/>
      <c r="SRH284" s="43"/>
      <c r="SRI284" s="43"/>
      <c r="SRJ284" s="43"/>
      <c r="SRK284" s="43"/>
      <c r="SRL284" s="43"/>
      <c r="SRM284" s="43"/>
      <c r="SRN284" s="43"/>
      <c r="SRO284" s="43"/>
      <c r="SRP284" s="43"/>
      <c r="SRQ284" s="43"/>
      <c r="SRR284" s="43"/>
      <c r="SRS284" s="43"/>
      <c r="SRT284" s="43"/>
      <c r="SRU284" s="43"/>
      <c r="SRV284" s="43"/>
      <c r="SRW284" s="43"/>
      <c r="SRX284" s="43"/>
      <c r="SRY284" s="43"/>
      <c r="SRZ284" s="43"/>
      <c r="SSA284" s="43"/>
      <c r="SSB284" s="43"/>
      <c r="SSC284" s="43"/>
      <c r="SSD284" s="43"/>
      <c r="SSE284" s="43"/>
      <c r="SSF284" s="43"/>
      <c r="SSG284" s="43"/>
      <c r="SSH284" s="43"/>
      <c r="SSI284" s="43"/>
      <c r="SSJ284" s="43"/>
      <c r="SSK284" s="43"/>
      <c r="SSL284" s="43"/>
      <c r="SSM284" s="43"/>
      <c r="SSN284" s="43"/>
      <c r="SSO284" s="43"/>
      <c r="SSP284" s="43"/>
      <c r="SSQ284" s="43"/>
      <c r="SSR284" s="43"/>
      <c r="SSS284" s="43"/>
      <c r="SST284" s="43"/>
      <c r="SSU284" s="43"/>
      <c r="SSV284" s="43"/>
      <c r="SSW284" s="43"/>
      <c r="SSX284" s="43"/>
      <c r="SSY284" s="43"/>
      <c r="SSZ284" s="43"/>
      <c r="STA284" s="43"/>
      <c r="STB284" s="43"/>
      <c r="STC284" s="43"/>
      <c r="STD284" s="43"/>
      <c r="STE284" s="43"/>
      <c r="STF284" s="43"/>
      <c r="STG284" s="43"/>
      <c r="STH284" s="43"/>
      <c r="STI284" s="43"/>
      <c r="STJ284" s="43"/>
      <c r="STK284" s="43"/>
      <c r="STL284" s="43"/>
      <c r="STM284" s="43"/>
      <c r="STN284" s="43"/>
      <c r="STO284" s="43"/>
      <c r="STP284" s="43"/>
      <c r="STQ284" s="43"/>
      <c r="STR284" s="43"/>
      <c r="STS284" s="43"/>
      <c r="STT284" s="43"/>
      <c r="STU284" s="43"/>
      <c r="STV284" s="43"/>
      <c r="STW284" s="43"/>
      <c r="STX284" s="43"/>
      <c r="STY284" s="43"/>
      <c r="STZ284" s="43"/>
      <c r="SUA284" s="43"/>
      <c r="SUB284" s="43"/>
      <c r="SUC284" s="43"/>
      <c r="SUD284" s="43"/>
      <c r="SUE284" s="43"/>
      <c r="SUF284" s="43"/>
      <c r="SUG284" s="43"/>
      <c r="SUH284" s="43"/>
      <c r="SUI284" s="43"/>
      <c r="SUJ284" s="43"/>
      <c r="SUK284" s="43"/>
      <c r="SUL284" s="43"/>
      <c r="SUM284" s="43"/>
      <c r="SUN284" s="43"/>
      <c r="SUO284" s="43"/>
      <c r="SUP284" s="43"/>
      <c r="SUQ284" s="43"/>
      <c r="SUR284" s="43"/>
      <c r="SUS284" s="43"/>
      <c r="SUT284" s="43"/>
      <c r="SUU284" s="43"/>
      <c r="SUV284" s="43"/>
      <c r="SUW284" s="43"/>
      <c r="SUX284" s="43"/>
      <c r="SUY284" s="43"/>
      <c r="SUZ284" s="43"/>
      <c r="SVA284" s="43"/>
      <c r="SVB284" s="43"/>
      <c r="SVC284" s="43"/>
      <c r="SVD284" s="43"/>
      <c r="SVE284" s="43"/>
      <c r="SVF284" s="43"/>
      <c r="SVG284" s="43"/>
      <c r="SVH284" s="43"/>
      <c r="SVI284" s="43"/>
      <c r="SVJ284" s="43"/>
      <c r="SVK284" s="43"/>
      <c r="SVL284" s="43"/>
      <c r="SVM284" s="43"/>
      <c r="SVN284" s="43"/>
      <c r="SVO284" s="43"/>
      <c r="SVP284" s="43"/>
      <c r="SVQ284" s="43"/>
      <c r="SVR284" s="43"/>
      <c r="SVS284" s="43"/>
      <c r="SVT284" s="43"/>
      <c r="SVU284" s="43"/>
      <c r="SVV284" s="43"/>
      <c r="SVW284" s="43"/>
      <c r="SVX284" s="43"/>
      <c r="SVY284" s="43"/>
      <c r="SVZ284" s="43"/>
      <c r="SWA284" s="43"/>
      <c r="SWB284" s="43"/>
      <c r="SWC284" s="43"/>
      <c r="SWD284" s="43"/>
      <c r="SWE284" s="43"/>
      <c r="SWF284" s="43"/>
      <c r="SWG284" s="43"/>
      <c r="SWH284" s="43"/>
      <c r="SWI284" s="43"/>
      <c r="SWJ284" s="43"/>
      <c r="SWK284" s="43"/>
      <c r="SWL284" s="43"/>
      <c r="SWM284" s="43"/>
      <c r="SWN284" s="43"/>
      <c r="SWO284" s="43"/>
      <c r="SWP284" s="43"/>
      <c r="SWQ284" s="43"/>
      <c r="SWR284" s="43"/>
      <c r="SWS284" s="43"/>
      <c r="SWT284" s="43"/>
      <c r="SWU284" s="43"/>
      <c r="SWV284" s="43"/>
      <c r="SWW284" s="43"/>
      <c r="SWX284" s="43"/>
      <c r="SWY284" s="43"/>
      <c r="SWZ284" s="43"/>
      <c r="SXA284" s="43"/>
      <c r="SXB284" s="43"/>
      <c r="SXC284" s="43"/>
      <c r="SXD284" s="43"/>
      <c r="SXE284" s="43"/>
      <c r="SXF284" s="43"/>
      <c r="SXG284" s="43"/>
      <c r="SXH284" s="43"/>
      <c r="SXI284" s="43"/>
      <c r="SXJ284" s="43"/>
      <c r="SXK284" s="43"/>
      <c r="SXL284" s="43"/>
      <c r="SXM284" s="43"/>
      <c r="SXN284" s="43"/>
      <c r="SXO284" s="43"/>
      <c r="SXP284" s="43"/>
      <c r="SXQ284" s="43"/>
      <c r="SXR284" s="43"/>
      <c r="SXS284" s="43"/>
      <c r="SXT284" s="43"/>
      <c r="SXU284" s="43"/>
      <c r="SXV284" s="43"/>
      <c r="SXW284" s="43"/>
      <c r="SXX284" s="43"/>
      <c r="SXY284" s="43"/>
      <c r="SXZ284" s="43"/>
      <c r="SYA284" s="43"/>
      <c r="SYB284" s="43"/>
      <c r="SYC284" s="43"/>
      <c r="SYD284" s="43"/>
      <c r="SYE284" s="43"/>
      <c r="SYF284" s="43"/>
      <c r="SYG284" s="43"/>
      <c r="SYH284" s="43"/>
      <c r="SYI284" s="43"/>
      <c r="SYJ284" s="43"/>
      <c r="SYK284" s="43"/>
      <c r="SYL284" s="43"/>
      <c r="SYM284" s="43"/>
      <c r="SYN284" s="43"/>
      <c r="SYO284" s="43"/>
      <c r="SYP284" s="43"/>
      <c r="SYQ284" s="43"/>
      <c r="SYR284" s="43"/>
      <c r="SYS284" s="43"/>
      <c r="SYT284" s="43"/>
      <c r="SYU284" s="43"/>
      <c r="SYV284" s="43"/>
      <c r="SYW284" s="43"/>
      <c r="SYX284" s="43"/>
      <c r="SYY284" s="43"/>
      <c r="SYZ284" s="43"/>
      <c r="SZA284" s="43"/>
      <c r="SZB284" s="43"/>
      <c r="SZC284" s="43"/>
      <c r="SZD284" s="43"/>
      <c r="SZE284" s="43"/>
      <c r="SZF284" s="43"/>
      <c r="SZG284" s="43"/>
      <c r="SZH284" s="43"/>
      <c r="SZI284" s="43"/>
      <c r="SZJ284" s="43"/>
      <c r="SZK284" s="43"/>
      <c r="SZL284" s="43"/>
      <c r="SZM284" s="43"/>
      <c r="SZN284" s="43"/>
      <c r="SZO284" s="43"/>
      <c r="SZP284" s="43"/>
      <c r="SZQ284" s="43"/>
      <c r="SZR284" s="43"/>
      <c r="SZS284" s="43"/>
      <c r="SZT284" s="43"/>
      <c r="SZU284" s="43"/>
      <c r="SZV284" s="43"/>
      <c r="SZW284" s="43"/>
      <c r="SZX284" s="43"/>
      <c r="SZY284" s="43"/>
      <c r="SZZ284" s="43"/>
      <c r="TAA284" s="43"/>
      <c r="TAB284" s="43"/>
      <c r="TAC284" s="43"/>
      <c r="TAD284" s="43"/>
      <c r="TAE284" s="43"/>
      <c r="TAF284" s="43"/>
      <c r="TAG284" s="43"/>
      <c r="TAH284" s="43"/>
      <c r="TAI284" s="43"/>
      <c r="TAJ284" s="43"/>
      <c r="TAK284" s="43"/>
      <c r="TAL284" s="43"/>
      <c r="TAM284" s="43"/>
      <c r="TAN284" s="43"/>
      <c r="TAO284" s="43"/>
      <c r="TAP284" s="43"/>
      <c r="TAQ284" s="43"/>
      <c r="TAR284" s="43"/>
      <c r="TAS284" s="43"/>
      <c r="TAT284" s="43"/>
      <c r="TAU284" s="43"/>
      <c r="TAV284" s="43"/>
      <c r="TAW284" s="43"/>
      <c r="TAX284" s="43"/>
      <c r="TAY284" s="43"/>
      <c r="TAZ284" s="43"/>
      <c r="TBA284" s="43"/>
      <c r="TBB284" s="43"/>
      <c r="TBC284" s="43"/>
      <c r="TBD284" s="43"/>
      <c r="TBE284" s="43"/>
      <c r="TBF284" s="43"/>
      <c r="TBG284" s="43"/>
      <c r="TBH284" s="43"/>
      <c r="TBI284" s="43"/>
      <c r="TBJ284" s="43"/>
      <c r="TBK284" s="43"/>
      <c r="TBL284" s="43"/>
      <c r="TBM284" s="43"/>
      <c r="TBN284" s="43"/>
      <c r="TBO284" s="43"/>
      <c r="TBP284" s="43"/>
      <c r="TBQ284" s="43"/>
      <c r="TBR284" s="43"/>
      <c r="TBS284" s="43"/>
      <c r="TBT284" s="43"/>
      <c r="TBU284" s="43"/>
      <c r="TBV284" s="43"/>
      <c r="TBW284" s="43"/>
      <c r="TBX284" s="43"/>
      <c r="TBY284" s="43"/>
      <c r="TBZ284" s="43"/>
      <c r="TCA284" s="43"/>
      <c r="TCB284" s="43"/>
      <c r="TCC284" s="43"/>
      <c r="TCD284" s="43"/>
      <c r="TCE284" s="43"/>
      <c r="TCF284" s="43"/>
      <c r="TCG284" s="43"/>
      <c r="TCH284" s="43"/>
      <c r="TCI284" s="43"/>
      <c r="TCJ284" s="43"/>
      <c r="TCK284" s="43"/>
      <c r="TCL284" s="43"/>
      <c r="TCM284" s="43"/>
      <c r="TCN284" s="43"/>
      <c r="TCO284" s="43"/>
      <c r="TCP284" s="43"/>
      <c r="TCQ284" s="43"/>
      <c r="TCR284" s="43"/>
      <c r="TCS284" s="43"/>
      <c r="TCT284" s="43"/>
      <c r="TCU284" s="43"/>
      <c r="TCV284" s="43"/>
      <c r="TCW284" s="43"/>
      <c r="TCX284" s="43"/>
      <c r="TCY284" s="43"/>
      <c r="TCZ284" s="43"/>
      <c r="TDA284" s="43"/>
      <c r="TDB284" s="43"/>
      <c r="TDC284" s="43"/>
      <c r="TDD284" s="43"/>
      <c r="TDE284" s="43"/>
      <c r="TDF284" s="43"/>
      <c r="TDG284" s="43"/>
      <c r="TDH284" s="43"/>
      <c r="TDI284" s="43"/>
      <c r="TDJ284" s="43"/>
      <c r="TDK284" s="43"/>
      <c r="TDL284" s="43"/>
      <c r="TDM284" s="43"/>
      <c r="TDN284" s="43"/>
      <c r="TDO284" s="43"/>
      <c r="TDP284" s="43"/>
      <c r="TDQ284" s="43"/>
      <c r="TDR284" s="43"/>
      <c r="TDS284" s="43"/>
      <c r="TDT284" s="43"/>
      <c r="TDU284" s="43"/>
      <c r="TDV284" s="43"/>
      <c r="TDW284" s="43"/>
      <c r="TDX284" s="43"/>
      <c r="TDY284" s="43"/>
      <c r="TDZ284" s="43"/>
      <c r="TEA284" s="43"/>
      <c r="TEB284" s="43"/>
      <c r="TEC284" s="43"/>
      <c r="TED284" s="43"/>
      <c r="TEE284" s="43"/>
      <c r="TEF284" s="43"/>
      <c r="TEG284" s="43"/>
      <c r="TEH284" s="43"/>
      <c r="TEI284" s="43"/>
      <c r="TEJ284" s="43"/>
      <c r="TEK284" s="43"/>
      <c r="TEL284" s="43"/>
      <c r="TEM284" s="43"/>
      <c r="TEN284" s="43"/>
      <c r="TEO284" s="43"/>
      <c r="TEP284" s="43"/>
      <c r="TEQ284" s="43"/>
      <c r="TER284" s="43"/>
      <c r="TES284" s="43"/>
      <c r="TET284" s="43"/>
      <c r="TEU284" s="43"/>
      <c r="TEV284" s="43"/>
      <c r="TEW284" s="43"/>
      <c r="TEX284" s="43"/>
      <c r="TEY284" s="43"/>
      <c r="TEZ284" s="43"/>
      <c r="TFA284" s="43"/>
      <c r="TFB284" s="43"/>
      <c r="TFC284" s="43"/>
      <c r="TFD284" s="43"/>
      <c r="TFE284" s="43"/>
      <c r="TFF284" s="43"/>
      <c r="TFG284" s="43"/>
      <c r="TFH284" s="43"/>
      <c r="TFI284" s="43"/>
      <c r="TFJ284" s="43"/>
      <c r="TFK284" s="43"/>
      <c r="TFL284" s="43"/>
      <c r="TFM284" s="43"/>
      <c r="TFN284" s="43"/>
      <c r="TFO284" s="43"/>
      <c r="TFP284" s="43"/>
      <c r="TFQ284" s="43"/>
      <c r="TFR284" s="43"/>
      <c r="TFS284" s="43"/>
      <c r="TFT284" s="43"/>
      <c r="TFU284" s="43"/>
      <c r="TFV284" s="43"/>
      <c r="TFW284" s="43"/>
      <c r="TFX284" s="43"/>
      <c r="TFY284" s="43"/>
      <c r="TFZ284" s="43"/>
      <c r="TGA284" s="43"/>
      <c r="TGB284" s="43"/>
      <c r="TGC284" s="43"/>
      <c r="TGD284" s="43"/>
      <c r="TGE284" s="43"/>
      <c r="TGF284" s="43"/>
      <c r="TGG284" s="43"/>
      <c r="TGH284" s="43"/>
      <c r="TGI284" s="43"/>
      <c r="TGJ284" s="43"/>
      <c r="TGK284" s="43"/>
      <c r="TGL284" s="43"/>
      <c r="TGM284" s="43"/>
      <c r="TGN284" s="43"/>
      <c r="TGO284" s="43"/>
      <c r="TGP284" s="43"/>
      <c r="TGQ284" s="43"/>
      <c r="TGR284" s="43"/>
      <c r="TGS284" s="43"/>
      <c r="TGT284" s="43"/>
      <c r="TGU284" s="43"/>
      <c r="TGV284" s="43"/>
      <c r="TGW284" s="43"/>
      <c r="TGX284" s="43"/>
      <c r="TGY284" s="43"/>
      <c r="TGZ284" s="43"/>
      <c r="THA284" s="43"/>
      <c r="THB284" s="43"/>
      <c r="THC284" s="43"/>
      <c r="THD284" s="43"/>
      <c r="THE284" s="43"/>
      <c r="THF284" s="43"/>
      <c r="THG284" s="43"/>
      <c r="THH284" s="43"/>
      <c r="THI284" s="43"/>
      <c r="THJ284" s="43"/>
      <c r="THK284" s="43"/>
      <c r="THL284" s="43"/>
      <c r="THM284" s="43"/>
      <c r="THN284" s="43"/>
      <c r="THO284" s="43"/>
      <c r="THP284" s="43"/>
      <c r="THQ284" s="43"/>
      <c r="THR284" s="43"/>
      <c r="THS284" s="43"/>
      <c r="THT284" s="43"/>
      <c r="THU284" s="43"/>
      <c r="THV284" s="43"/>
      <c r="THW284" s="43"/>
      <c r="THX284" s="43"/>
      <c r="THY284" s="43"/>
      <c r="THZ284" s="43"/>
      <c r="TIA284" s="43"/>
      <c r="TIB284" s="43"/>
      <c r="TIC284" s="43"/>
      <c r="TID284" s="43"/>
      <c r="TIE284" s="43"/>
      <c r="TIF284" s="43"/>
      <c r="TIG284" s="43"/>
      <c r="TIH284" s="43"/>
      <c r="TII284" s="43"/>
      <c r="TIJ284" s="43"/>
      <c r="TIK284" s="43"/>
      <c r="TIL284" s="43"/>
      <c r="TIM284" s="43"/>
      <c r="TIN284" s="43"/>
      <c r="TIO284" s="43"/>
      <c r="TIP284" s="43"/>
      <c r="TIQ284" s="43"/>
      <c r="TIR284" s="43"/>
      <c r="TIS284" s="43"/>
      <c r="TIT284" s="43"/>
      <c r="TIU284" s="43"/>
      <c r="TIV284" s="43"/>
      <c r="TIW284" s="43"/>
      <c r="TIX284" s="43"/>
      <c r="TIY284" s="43"/>
      <c r="TIZ284" s="43"/>
      <c r="TJA284" s="43"/>
      <c r="TJB284" s="43"/>
      <c r="TJC284" s="43"/>
      <c r="TJD284" s="43"/>
      <c r="TJE284" s="43"/>
      <c r="TJF284" s="43"/>
      <c r="TJG284" s="43"/>
      <c r="TJH284" s="43"/>
      <c r="TJI284" s="43"/>
      <c r="TJJ284" s="43"/>
      <c r="TJK284" s="43"/>
      <c r="TJL284" s="43"/>
      <c r="TJM284" s="43"/>
      <c r="TJN284" s="43"/>
      <c r="TJO284" s="43"/>
      <c r="TJP284" s="43"/>
      <c r="TJQ284" s="43"/>
      <c r="TJR284" s="43"/>
      <c r="TJS284" s="43"/>
      <c r="TJT284" s="43"/>
      <c r="TJU284" s="43"/>
      <c r="TJV284" s="43"/>
      <c r="TJW284" s="43"/>
      <c r="TJX284" s="43"/>
      <c r="TJY284" s="43"/>
      <c r="TJZ284" s="43"/>
      <c r="TKA284" s="43"/>
      <c r="TKB284" s="43"/>
      <c r="TKC284" s="43"/>
      <c r="TKD284" s="43"/>
      <c r="TKE284" s="43"/>
      <c r="TKF284" s="43"/>
      <c r="TKG284" s="43"/>
      <c r="TKH284" s="43"/>
      <c r="TKI284" s="43"/>
      <c r="TKJ284" s="43"/>
      <c r="TKK284" s="43"/>
      <c r="TKL284" s="43"/>
      <c r="TKM284" s="43"/>
      <c r="TKN284" s="43"/>
      <c r="TKO284" s="43"/>
      <c r="TKP284" s="43"/>
      <c r="TKQ284" s="43"/>
      <c r="TKR284" s="43"/>
      <c r="TKS284" s="43"/>
      <c r="TKT284" s="43"/>
      <c r="TKU284" s="43"/>
      <c r="TKV284" s="43"/>
      <c r="TKW284" s="43"/>
      <c r="TKX284" s="43"/>
      <c r="TKY284" s="43"/>
      <c r="TKZ284" s="43"/>
      <c r="TLA284" s="43"/>
      <c r="TLB284" s="43"/>
      <c r="TLC284" s="43"/>
      <c r="TLD284" s="43"/>
      <c r="TLE284" s="43"/>
      <c r="TLF284" s="43"/>
      <c r="TLG284" s="43"/>
      <c r="TLH284" s="43"/>
      <c r="TLI284" s="43"/>
      <c r="TLJ284" s="43"/>
      <c r="TLK284" s="43"/>
      <c r="TLL284" s="43"/>
      <c r="TLM284" s="43"/>
      <c r="TLN284" s="43"/>
      <c r="TLO284" s="43"/>
      <c r="TLP284" s="43"/>
      <c r="TLQ284" s="43"/>
      <c r="TLR284" s="43"/>
      <c r="TLS284" s="43"/>
      <c r="TLT284" s="43"/>
      <c r="TLU284" s="43"/>
      <c r="TLV284" s="43"/>
      <c r="TLW284" s="43"/>
      <c r="TLX284" s="43"/>
      <c r="TLY284" s="43"/>
      <c r="TLZ284" s="43"/>
      <c r="TMA284" s="43"/>
      <c r="TMB284" s="43"/>
      <c r="TMC284" s="43"/>
      <c r="TMD284" s="43"/>
      <c r="TME284" s="43"/>
      <c r="TMF284" s="43"/>
      <c r="TMG284" s="43"/>
      <c r="TMH284" s="43"/>
      <c r="TMI284" s="43"/>
      <c r="TMJ284" s="43"/>
      <c r="TMK284" s="43"/>
      <c r="TML284" s="43"/>
      <c r="TMM284" s="43"/>
      <c r="TMN284" s="43"/>
      <c r="TMO284" s="43"/>
      <c r="TMP284" s="43"/>
      <c r="TMQ284" s="43"/>
      <c r="TMR284" s="43"/>
      <c r="TMS284" s="43"/>
      <c r="TMT284" s="43"/>
      <c r="TMU284" s="43"/>
      <c r="TMV284" s="43"/>
      <c r="TMW284" s="43"/>
      <c r="TMX284" s="43"/>
      <c r="TMY284" s="43"/>
      <c r="TMZ284" s="43"/>
      <c r="TNA284" s="43"/>
      <c r="TNB284" s="43"/>
      <c r="TNC284" s="43"/>
      <c r="TND284" s="43"/>
      <c r="TNE284" s="43"/>
      <c r="TNF284" s="43"/>
      <c r="TNG284" s="43"/>
      <c r="TNH284" s="43"/>
      <c r="TNI284" s="43"/>
      <c r="TNJ284" s="43"/>
      <c r="TNK284" s="43"/>
      <c r="TNL284" s="43"/>
      <c r="TNM284" s="43"/>
      <c r="TNN284" s="43"/>
      <c r="TNO284" s="43"/>
      <c r="TNP284" s="43"/>
      <c r="TNQ284" s="43"/>
      <c r="TNR284" s="43"/>
      <c r="TNS284" s="43"/>
      <c r="TNT284" s="43"/>
      <c r="TNU284" s="43"/>
      <c r="TNV284" s="43"/>
      <c r="TNW284" s="43"/>
      <c r="TNX284" s="43"/>
      <c r="TNY284" s="43"/>
      <c r="TNZ284" s="43"/>
      <c r="TOA284" s="43"/>
      <c r="TOB284" s="43"/>
      <c r="TOC284" s="43"/>
      <c r="TOD284" s="43"/>
      <c r="TOE284" s="43"/>
      <c r="TOF284" s="43"/>
      <c r="TOG284" s="43"/>
      <c r="TOH284" s="43"/>
      <c r="TOI284" s="43"/>
      <c r="TOJ284" s="43"/>
      <c r="TOK284" s="43"/>
      <c r="TOL284" s="43"/>
      <c r="TOM284" s="43"/>
      <c r="TON284" s="43"/>
      <c r="TOO284" s="43"/>
      <c r="TOP284" s="43"/>
      <c r="TOQ284" s="43"/>
      <c r="TOR284" s="43"/>
      <c r="TOS284" s="43"/>
      <c r="TOT284" s="43"/>
      <c r="TOU284" s="43"/>
      <c r="TOV284" s="43"/>
      <c r="TOW284" s="43"/>
      <c r="TOX284" s="43"/>
      <c r="TOY284" s="43"/>
      <c r="TOZ284" s="43"/>
      <c r="TPA284" s="43"/>
      <c r="TPB284" s="43"/>
      <c r="TPC284" s="43"/>
      <c r="TPD284" s="43"/>
      <c r="TPE284" s="43"/>
      <c r="TPF284" s="43"/>
      <c r="TPG284" s="43"/>
      <c r="TPH284" s="43"/>
      <c r="TPI284" s="43"/>
      <c r="TPJ284" s="43"/>
      <c r="TPK284" s="43"/>
      <c r="TPL284" s="43"/>
      <c r="TPM284" s="43"/>
      <c r="TPN284" s="43"/>
      <c r="TPO284" s="43"/>
      <c r="TPP284" s="43"/>
      <c r="TPQ284" s="43"/>
      <c r="TPR284" s="43"/>
      <c r="TPS284" s="43"/>
      <c r="TPT284" s="43"/>
      <c r="TPU284" s="43"/>
      <c r="TPV284" s="43"/>
      <c r="TPW284" s="43"/>
      <c r="TPX284" s="43"/>
      <c r="TPY284" s="43"/>
      <c r="TPZ284" s="43"/>
      <c r="TQA284" s="43"/>
      <c r="TQB284" s="43"/>
      <c r="TQC284" s="43"/>
      <c r="TQD284" s="43"/>
      <c r="TQE284" s="43"/>
      <c r="TQF284" s="43"/>
      <c r="TQG284" s="43"/>
      <c r="TQH284" s="43"/>
      <c r="TQI284" s="43"/>
      <c r="TQJ284" s="43"/>
      <c r="TQK284" s="43"/>
      <c r="TQL284" s="43"/>
      <c r="TQM284" s="43"/>
      <c r="TQN284" s="43"/>
      <c r="TQO284" s="43"/>
      <c r="TQP284" s="43"/>
      <c r="TQQ284" s="43"/>
      <c r="TQR284" s="43"/>
      <c r="TQS284" s="43"/>
      <c r="TQT284" s="43"/>
      <c r="TQU284" s="43"/>
      <c r="TQV284" s="43"/>
      <c r="TQW284" s="43"/>
      <c r="TQX284" s="43"/>
      <c r="TQY284" s="43"/>
      <c r="TQZ284" s="43"/>
      <c r="TRA284" s="43"/>
      <c r="TRB284" s="43"/>
      <c r="TRC284" s="43"/>
      <c r="TRD284" s="43"/>
      <c r="TRE284" s="43"/>
      <c r="TRF284" s="43"/>
      <c r="TRG284" s="43"/>
      <c r="TRH284" s="43"/>
      <c r="TRI284" s="43"/>
      <c r="TRJ284" s="43"/>
      <c r="TRK284" s="43"/>
      <c r="TRL284" s="43"/>
      <c r="TRM284" s="43"/>
      <c r="TRN284" s="43"/>
      <c r="TRO284" s="43"/>
      <c r="TRP284" s="43"/>
      <c r="TRQ284" s="43"/>
      <c r="TRR284" s="43"/>
      <c r="TRS284" s="43"/>
      <c r="TRT284" s="43"/>
      <c r="TRU284" s="43"/>
      <c r="TRV284" s="43"/>
      <c r="TRW284" s="43"/>
      <c r="TRX284" s="43"/>
      <c r="TRY284" s="43"/>
      <c r="TRZ284" s="43"/>
      <c r="TSA284" s="43"/>
      <c r="TSB284" s="43"/>
      <c r="TSC284" s="43"/>
      <c r="TSD284" s="43"/>
      <c r="TSE284" s="43"/>
      <c r="TSF284" s="43"/>
      <c r="TSG284" s="43"/>
      <c r="TSH284" s="43"/>
      <c r="TSI284" s="43"/>
      <c r="TSJ284" s="43"/>
      <c r="TSK284" s="43"/>
      <c r="TSL284" s="43"/>
      <c r="TSM284" s="43"/>
      <c r="TSN284" s="43"/>
      <c r="TSO284" s="43"/>
      <c r="TSP284" s="43"/>
      <c r="TSQ284" s="43"/>
      <c r="TSR284" s="43"/>
      <c r="TSS284" s="43"/>
      <c r="TST284" s="43"/>
      <c r="TSU284" s="43"/>
      <c r="TSV284" s="43"/>
      <c r="TSW284" s="43"/>
      <c r="TSX284" s="43"/>
      <c r="TSY284" s="43"/>
      <c r="TSZ284" s="43"/>
      <c r="TTA284" s="43"/>
      <c r="TTB284" s="43"/>
      <c r="TTC284" s="43"/>
      <c r="TTD284" s="43"/>
      <c r="TTE284" s="43"/>
      <c r="TTF284" s="43"/>
      <c r="TTG284" s="43"/>
      <c r="TTH284" s="43"/>
      <c r="TTI284" s="43"/>
      <c r="TTJ284" s="43"/>
      <c r="TTK284" s="43"/>
      <c r="TTL284" s="43"/>
      <c r="TTM284" s="43"/>
      <c r="TTN284" s="43"/>
      <c r="TTO284" s="43"/>
      <c r="TTP284" s="43"/>
      <c r="TTQ284" s="43"/>
      <c r="TTR284" s="43"/>
      <c r="TTS284" s="43"/>
      <c r="TTT284" s="43"/>
      <c r="TTU284" s="43"/>
      <c r="TTV284" s="43"/>
      <c r="TTW284" s="43"/>
      <c r="TTX284" s="43"/>
      <c r="TTY284" s="43"/>
      <c r="TTZ284" s="43"/>
      <c r="TUA284" s="43"/>
      <c r="TUB284" s="43"/>
      <c r="TUC284" s="43"/>
      <c r="TUD284" s="43"/>
      <c r="TUE284" s="43"/>
      <c r="TUF284" s="43"/>
      <c r="TUG284" s="43"/>
      <c r="TUH284" s="43"/>
      <c r="TUI284" s="43"/>
      <c r="TUJ284" s="43"/>
      <c r="TUK284" s="43"/>
      <c r="TUL284" s="43"/>
      <c r="TUM284" s="43"/>
      <c r="TUN284" s="43"/>
      <c r="TUO284" s="43"/>
      <c r="TUP284" s="43"/>
      <c r="TUQ284" s="43"/>
      <c r="TUR284" s="43"/>
      <c r="TUS284" s="43"/>
      <c r="TUT284" s="43"/>
      <c r="TUU284" s="43"/>
      <c r="TUV284" s="43"/>
      <c r="TUW284" s="43"/>
      <c r="TUX284" s="43"/>
      <c r="TUY284" s="43"/>
      <c r="TUZ284" s="43"/>
      <c r="TVA284" s="43"/>
      <c r="TVB284" s="43"/>
      <c r="TVC284" s="43"/>
      <c r="TVD284" s="43"/>
      <c r="TVE284" s="43"/>
      <c r="TVF284" s="43"/>
      <c r="TVG284" s="43"/>
      <c r="TVH284" s="43"/>
      <c r="TVI284" s="43"/>
      <c r="TVJ284" s="43"/>
      <c r="TVK284" s="43"/>
      <c r="TVL284" s="43"/>
      <c r="TVM284" s="43"/>
      <c r="TVN284" s="43"/>
      <c r="TVO284" s="43"/>
      <c r="TVP284" s="43"/>
      <c r="TVQ284" s="43"/>
      <c r="TVR284" s="43"/>
      <c r="TVS284" s="43"/>
      <c r="TVT284" s="43"/>
      <c r="TVU284" s="43"/>
      <c r="TVV284" s="43"/>
      <c r="TVW284" s="43"/>
      <c r="TVX284" s="43"/>
      <c r="TVY284" s="43"/>
      <c r="TVZ284" s="43"/>
      <c r="TWA284" s="43"/>
      <c r="TWB284" s="43"/>
      <c r="TWC284" s="43"/>
      <c r="TWD284" s="43"/>
      <c r="TWE284" s="43"/>
      <c r="TWF284" s="43"/>
      <c r="TWG284" s="43"/>
      <c r="TWH284" s="43"/>
      <c r="TWI284" s="43"/>
      <c r="TWJ284" s="43"/>
      <c r="TWK284" s="43"/>
      <c r="TWL284" s="43"/>
      <c r="TWM284" s="43"/>
      <c r="TWN284" s="43"/>
      <c r="TWO284" s="43"/>
      <c r="TWP284" s="43"/>
      <c r="TWQ284" s="43"/>
      <c r="TWR284" s="43"/>
      <c r="TWS284" s="43"/>
      <c r="TWT284" s="43"/>
      <c r="TWU284" s="43"/>
      <c r="TWV284" s="43"/>
      <c r="TWW284" s="43"/>
      <c r="TWX284" s="43"/>
      <c r="TWY284" s="43"/>
      <c r="TWZ284" s="43"/>
      <c r="TXA284" s="43"/>
      <c r="TXB284" s="43"/>
      <c r="TXC284" s="43"/>
      <c r="TXD284" s="43"/>
      <c r="TXE284" s="43"/>
      <c r="TXF284" s="43"/>
      <c r="TXG284" s="43"/>
      <c r="TXH284" s="43"/>
      <c r="TXI284" s="43"/>
      <c r="TXJ284" s="43"/>
      <c r="TXK284" s="43"/>
      <c r="TXL284" s="43"/>
      <c r="TXM284" s="43"/>
      <c r="TXN284" s="43"/>
      <c r="TXO284" s="43"/>
      <c r="TXP284" s="43"/>
      <c r="TXQ284" s="43"/>
      <c r="TXR284" s="43"/>
      <c r="TXS284" s="43"/>
      <c r="TXT284" s="43"/>
      <c r="TXU284" s="43"/>
      <c r="TXV284" s="43"/>
      <c r="TXW284" s="43"/>
      <c r="TXX284" s="43"/>
      <c r="TXY284" s="43"/>
      <c r="TXZ284" s="43"/>
      <c r="TYA284" s="43"/>
      <c r="TYB284" s="43"/>
      <c r="TYC284" s="43"/>
      <c r="TYD284" s="43"/>
      <c r="TYE284" s="43"/>
      <c r="TYF284" s="43"/>
      <c r="TYG284" s="43"/>
      <c r="TYH284" s="43"/>
      <c r="TYI284" s="43"/>
      <c r="TYJ284" s="43"/>
      <c r="TYK284" s="43"/>
      <c r="TYL284" s="43"/>
      <c r="TYM284" s="43"/>
      <c r="TYN284" s="43"/>
      <c r="TYO284" s="43"/>
      <c r="TYP284" s="43"/>
      <c r="TYQ284" s="43"/>
      <c r="TYR284" s="43"/>
      <c r="TYS284" s="43"/>
      <c r="TYT284" s="43"/>
      <c r="TYU284" s="43"/>
      <c r="TYV284" s="43"/>
      <c r="TYW284" s="43"/>
      <c r="TYX284" s="43"/>
      <c r="TYY284" s="43"/>
      <c r="TYZ284" s="43"/>
      <c r="TZA284" s="43"/>
      <c r="TZB284" s="43"/>
      <c r="TZC284" s="43"/>
      <c r="TZD284" s="43"/>
      <c r="TZE284" s="43"/>
      <c r="TZF284" s="43"/>
      <c r="TZG284" s="43"/>
      <c r="TZH284" s="43"/>
      <c r="TZI284" s="43"/>
      <c r="TZJ284" s="43"/>
      <c r="TZK284" s="43"/>
      <c r="TZL284" s="43"/>
      <c r="TZM284" s="43"/>
      <c r="TZN284" s="43"/>
      <c r="TZO284" s="43"/>
      <c r="TZP284" s="43"/>
      <c r="TZQ284" s="43"/>
      <c r="TZR284" s="43"/>
      <c r="TZS284" s="43"/>
      <c r="TZT284" s="43"/>
      <c r="TZU284" s="43"/>
      <c r="TZV284" s="43"/>
      <c r="TZW284" s="43"/>
      <c r="TZX284" s="43"/>
      <c r="TZY284" s="43"/>
      <c r="TZZ284" s="43"/>
      <c r="UAA284" s="43"/>
      <c r="UAB284" s="43"/>
      <c r="UAC284" s="43"/>
      <c r="UAD284" s="43"/>
      <c r="UAE284" s="43"/>
      <c r="UAF284" s="43"/>
      <c r="UAG284" s="43"/>
      <c r="UAH284" s="43"/>
      <c r="UAI284" s="43"/>
      <c r="UAJ284" s="43"/>
      <c r="UAK284" s="43"/>
      <c r="UAL284" s="43"/>
      <c r="UAM284" s="43"/>
      <c r="UAN284" s="43"/>
      <c r="UAO284" s="43"/>
      <c r="UAP284" s="43"/>
      <c r="UAQ284" s="43"/>
      <c r="UAR284" s="43"/>
      <c r="UAS284" s="43"/>
      <c r="UAT284" s="43"/>
      <c r="UAU284" s="43"/>
      <c r="UAV284" s="43"/>
      <c r="UAW284" s="43"/>
      <c r="UAX284" s="43"/>
      <c r="UAY284" s="43"/>
      <c r="UAZ284" s="43"/>
      <c r="UBA284" s="43"/>
      <c r="UBB284" s="43"/>
      <c r="UBC284" s="43"/>
      <c r="UBD284" s="43"/>
      <c r="UBE284" s="43"/>
      <c r="UBF284" s="43"/>
      <c r="UBG284" s="43"/>
      <c r="UBH284" s="43"/>
      <c r="UBI284" s="43"/>
      <c r="UBJ284" s="43"/>
      <c r="UBK284" s="43"/>
      <c r="UBL284" s="43"/>
      <c r="UBM284" s="43"/>
      <c r="UBN284" s="43"/>
      <c r="UBO284" s="43"/>
      <c r="UBP284" s="43"/>
      <c r="UBQ284" s="43"/>
      <c r="UBR284" s="43"/>
      <c r="UBS284" s="43"/>
      <c r="UBT284" s="43"/>
      <c r="UBU284" s="43"/>
      <c r="UBV284" s="43"/>
      <c r="UBW284" s="43"/>
      <c r="UBX284" s="43"/>
      <c r="UBY284" s="43"/>
      <c r="UBZ284" s="43"/>
      <c r="UCA284" s="43"/>
      <c r="UCB284" s="43"/>
      <c r="UCC284" s="43"/>
      <c r="UCD284" s="43"/>
      <c r="UCE284" s="43"/>
      <c r="UCF284" s="43"/>
      <c r="UCG284" s="43"/>
      <c r="UCH284" s="43"/>
      <c r="UCI284" s="43"/>
      <c r="UCJ284" s="43"/>
      <c r="UCK284" s="43"/>
      <c r="UCL284" s="43"/>
      <c r="UCM284" s="43"/>
      <c r="UCN284" s="43"/>
      <c r="UCO284" s="43"/>
      <c r="UCP284" s="43"/>
      <c r="UCQ284" s="43"/>
      <c r="UCR284" s="43"/>
      <c r="UCS284" s="43"/>
      <c r="UCT284" s="43"/>
      <c r="UCU284" s="43"/>
      <c r="UCV284" s="43"/>
      <c r="UCW284" s="43"/>
      <c r="UCX284" s="43"/>
      <c r="UCY284" s="43"/>
      <c r="UCZ284" s="43"/>
      <c r="UDA284" s="43"/>
      <c r="UDB284" s="43"/>
      <c r="UDC284" s="43"/>
      <c r="UDD284" s="43"/>
      <c r="UDE284" s="43"/>
      <c r="UDF284" s="43"/>
      <c r="UDG284" s="43"/>
      <c r="UDH284" s="43"/>
      <c r="UDI284" s="43"/>
      <c r="UDJ284" s="43"/>
      <c r="UDK284" s="43"/>
      <c r="UDL284" s="43"/>
      <c r="UDM284" s="43"/>
      <c r="UDN284" s="43"/>
      <c r="UDO284" s="43"/>
      <c r="UDP284" s="43"/>
      <c r="UDQ284" s="43"/>
      <c r="UDR284" s="43"/>
      <c r="UDS284" s="43"/>
      <c r="UDT284" s="43"/>
      <c r="UDU284" s="43"/>
      <c r="UDV284" s="43"/>
      <c r="UDW284" s="43"/>
      <c r="UDX284" s="43"/>
      <c r="UDY284" s="43"/>
      <c r="UDZ284" s="43"/>
      <c r="UEA284" s="43"/>
      <c r="UEB284" s="43"/>
      <c r="UEC284" s="43"/>
      <c r="UED284" s="43"/>
      <c r="UEE284" s="43"/>
      <c r="UEF284" s="43"/>
      <c r="UEG284" s="43"/>
      <c r="UEH284" s="43"/>
      <c r="UEI284" s="43"/>
      <c r="UEJ284" s="43"/>
      <c r="UEK284" s="43"/>
      <c r="UEL284" s="43"/>
      <c r="UEM284" s="43"/>
      <c r="UEN284" s="43"/>
      <c r="UEO284" s="43"/>
      <c r="UEP284" s="43"/>
      <c r="UEQ284" s="43"/>
      <c r="UER284" s="43"/>
      <c r="UES284" s="43"/>
      <c r="UET284" s="43"/>
      <c r="UEU284" s="43"/>
      <c r="UEV284" s="43"/>
      <c r="UEW284" s="43"/>
      <c r="UEX284" s="43"/>
      <c r="UEY284" s="43"/>
      <c r="UEZ284" s="43"/>
      <c r="UFA284" s="43"/>
      <c r="UFB284" s="43"/>
      <c r="UFC284" s="43"/>
      <c r="UFD284" s="43"/>
      <c r="UFE284" s="43"/>
      <c r="UFF284" s="43"/>
      <c r="UFG284" s="43"/>
      <c r="UFH284" s="43"/>
      <c r="UFI284" s="43"/>
      <c r="UFJ284" s="43"/>
      <c r="UFK284" s="43"/>
      <c r="UFL284" s="43"/>
      <c r="UFM284" s="43"/>
      <c r="UFN284" s="43"/>
      <c r="UFO284" s="43"/>
      <c r="UFP284" s="43"/>
      <c r="UFQ284" s="43"/>
      <c r="UFR284" s="43"/>
      <c r="UFS284" s="43"/>
      <c r="UFT284" s="43"/>
      <c r="UFU284" s="43"/>
      <c r="UFV284" s="43"/>
      <c r="UFW284" s="43"/>
      <c r="UFX284" s="43"/>
      <c r="UFY284" s="43"/>
      <c r="UFZ284" s="43"/>
      <c r="UGA284" s="43"/>
      <c r="UGB284" s="43"/>
      <c r="UGC284" s="43"/>
      <c r="UGD284" s="43"/>
      <c r="UGE284" s="43"/>
      <c r="UGF284" s="43"/>
      <c r="UGG284" s="43"/>
      <c r="UGH284" s="43"/>
      <c r="UGI284" s="43"/>
      <c r="UGJ284" s="43"/>
      <c r="UGK284" s="43"/>
      <c r="UGL284" s="43"/>
      <c r="UGM284" s="43"/>
      <c r="UGN284" s="43"/>
      <c r="UGO284" s="43"/>
      <c r="UGP284" s="43"/>
      <c r="UGQ284" s="43"/>
      <c r="UGR284" s="43"/>
      <c r="UGS284" s="43"/>
      <c r="UGT284" s="43"/>
      <c r="UGU284" s="43"/>
      <c r="UGV284" s="43"/>
      <c r="UGW284" s="43"/>
      <c r="UGX284" s="43"/>
      <c r="UGY284" s="43"/>
      <c r="UGZ284" s="43"/>
      <c r="UHA284" s="43"/>
      <c r="UHB284" s="43"/>
      <c r="UHC284" s="43"/>
      <c r="UHD284" s="43"/>
      <c r="UHE284" s="43"/>
      <c r="UHF284" s="43"/>
      <c r="UHG284" s="43"/>
      <c r="UHH284" s="43"/>
      <c r="UHI284" s="43"/>
      <c r="UHJ284" s="43"/>
      <c r="UHK284" s="43"/>
      <c r="UHL284" s="43"/>
      <c r="UHM284" s="43"/>
      <c r="UHN284" s="43"/>
      <c r="UHO284" s="43"/>
      <c r="UHP284" s="43"/>
      <c r="UHQ284" s="43"/>
      <c r="UHR284" s="43"/>
      <c r="UHS284" s="43"/>
      <c r="UHT284" s="43"/>
      <c r="UHU284" s="43"/>
      <c r="UHV284" s="43"/>
      <c r="UHW284" s="43"/>
      <c r="UHX284" s="43"/>
      <c r="UHY284" s="43"/>
      <c r="UHZ284" s="43"/>
      <c r="UIA284" s="43"/>
      <c r="UIB284" s="43"/>
      <c r="UIC284" s="43"/>
      <c r="UID284" s="43"/>
      <c r="UIE284" s="43"/>
      <c r="UIF284" s="43"/>
      <c r="UIG284" s="43"/>
      <c r="UIH284" s="43"/>
      <c r="UII284" s="43"/>
      <c r="UIJ284" s="43"/>
      <c r="UIK284" s="43"/>
      <c r="UIL284" s="43"/>
      <c r="UIM284" s="43"/>
      <c r="UIN284" s="43"/>
      <c r="UIO284" s="43"/>
      <c r="UIP284" s="43"/>
      <c r="UIQ284" s="43"/>
      <c r="UIR284" s="43"/>
      <c r="UIS284" s="43"/>
      <c r="UIT284" s="43"/>
      <c r="UIU284" s="43"/>
      <c r="UIV284" s="43"/>
      <c r="UIW284" s="43"/>
      <c r="UIX284" s="43"/>
      <c r="UIY284" s="43"/>
      <c r="UIZ284" s="43"/>
      <c r="UJA284" s="43"/>
      <c r="UJB284" s="43"/>
      <c r="UJC284" s="43"/>
      <c r="UJD284" s="43"/>
      <c r="UJE284" s="43"/>
      <c r="UJF284" s="43"/>
      <c r="UJG284" s="43"/>
      <c r="UJH284" s="43"/>
      <c r="UJI284" s="43"/>
      <c r="UJJ284" s="43"/>
      <c r="UJK284" s="43"/>
      <c r="UJL284" s="43"/>
      <c r="UJM284" s="43"/>
      <c r="UJN284" s="43"/>
      <c r="UJO284" s="43"/>
      <c r="UJP284" s="43"/>
      <c r="UJQ284" s="43"/>
      <c r="UJR284" s="43"/>
      <c r="UJS284" s="43"/>
      <c r="UJT284" s="43"/>
      <c r="UJU284" s="43"/>
      <c r="UJV284" s="43"/>
      <c r="UJW284" s="43"/>
      <c r="UJX284" s="43"/>
      <c r="UJY284" s="43"/>
      <c r="UJZ284" s="43"/>
      <c r="UKA284" s="43"/>
      <c r="UKB284" s="43"/>
      <c r="UKC284" s="43"/>
      <c r="UKD284" s="43"/>
      <c r="UKE284" s="43"/>
      <c r="UKF284" s="43"/>
      <c r="UKG284" s="43"/>
      <c r="UKH284" s="43"/>
      <c r="UKI284" s="43"/>
      <c r="UKJ284" s="43"/>
      <c r="UKK284" s="43"/>
      <c r="UKL284" s="43"/>
      <c r="UKM284" s="43"/>
      <c r="UKN284" s="43"/>
      <c r="UKO284" s="43"/>
      <c r="UKP284" s="43"/>
      <c r="UKQ284" s="43"/>
      <c r="UKR284" s="43"/>
      <c r="UKS284" s="43"/>
      <c r="UKT284" s="43"/>
      <c r="UKU284" s="43"/>
      <c r="UKV284" s="43"/>
      <c r="UKW284" s="43"/>
      <c r="UKX284" s="43"/>
      <c r="UKY284" s="43"/>
      <c r="UKZ284" s="43"/>
      <c r="ULA284" s="43"/>
      <c r="ULB284" s="43"/>
      <c r="ULC284" s="43"/>
      <c r="ULD284" s="43"/>
      <c r="ULE284" s="43"/>
      <c r="ULF284" s="43"/>
      <c r="ULG284" s="43"/>
      <c r="ULH284" s="43"/>
      <c r="ULI284" s="43"/>
      <c r="ULJ284" s="43"/>
      <c r="ULK284" s="43"/>
      <c r="ULL284" s="43"/>
      <c r="ULM284" s="43"/>
      <c r="ULN284" s="43"/>
      <c r="ULO284" s="43"/>
      <c r="ULP284" s="43"/>
      <c r="ULQ284" s="43"/>
      <c r="ULR284" s="43"/>
      <c r="ULS284" s="43"/>
      <c r="ULT284" s="43"/>
      <c r="ULU284" s="43"/>
      <c r="ULV284" s="43"/>
      <c r="ULW284" s="43"/>
      <c r="ULX284" s="43"/>
      <c r="ULY284" s="43"/>
      <c r="ULZ284" s="43"/>
      <c r="UMA284" s="43"/>
      <c r="UMB284" s="43"/>
      <c r="UMC284" s="43"/>
      <c r="UMD284" s="43"/>
      <c r="UME284" s="43"/>
      <c r="UMF284" s="43"/>
      <c r="UMG284" s="43"/>
      <c r="UMH284" s="43"/>
      <c r="UMI284" s="43"/>
      <c r="UMJ284" s="43"/>
      <c r="UMK284" s="43"/>
      <c r="UML284" s="43"/>
      <c r="UMM284" s="43"/>
      <c r="UMN284" s="43"/>
      <c r="UMO284" s="43"/>
      <c r="UMP284" s="43"/>
      <c r="UMQ284" s="43"/>
      <c r="UMR284" s="43"/>
      <c r="UMS284" s="43"/>
      <c r="UMT284" s="43"/>
      <c r="UMU284" s="43"/>
      <c r="UMV284" s="43"/>
      <c r="UMW284" s="43"/>
      <c r="UMX284" s="43"/>
      <c r="UMY284" s="43"/>
      <c r="UMZ284" s="43"/>
      <c r="UNA284" s="43"/>
      <c r="UNB284" s="43"/>
      <c r="UNC284" s="43"/>
      <c r="UND284" s="43"/>
      <c r="UNE284" s="43"/>
      <c r="UNF284" s="43"/>
      <c r="UNG284" s="43"/>
      <c r="UNH284" s="43"/>
      <c r="UNI284" s="43"/>
      <c r="UNJ284" s="43"/>
      <c r="UNK284" s="43"/>
      <c r="UNL284" s="43"/>
      <c r="UNM284" s="43"/>
      <c r="UNN284" s="43"/>
      <c r="UNO284" s="43"/>
      <c r="UNP284" s="43"/>
      <c r="UNQ284" s="43"/>
      <c r="UNR284" s="43"/>
      <c r="UNS284" s="43"/>
      <c r="UNT284" s="43"/>
      <c r="UNU284" s="43"/>
      <c r="UNV284" s="43"/>
      <c r="UNW284" s="43"/>
      <c r="UNX284" s="43"/>
      <c r="UNY284" s="43"/>
      <c r="UNZ284" s="43"/>
      <c r="UOA284" s="43"/>
      <c r="UOB284" s="43"/>
      <c r="UOC284" s="43"/>
      <c r="UOD284" s="43"/>
      <c r="UOE284" s="43"/>
      <c r="UOF284" s="43"/>
      <c r="UOG284" s="43"/>
      <c r="UOH284" s="43"/>
      <c r="UOI284" s="43"/>
      <c r="UOJ284" s="43"/>
      <c r="UOK284" s="43"/>
      <c r="UOL284" s="43"/>
      <c r="UOM284" s="43"/>
      <c r="UON284" s="43"/>
      <c r="UOO284" s="43"/>
      <c r="UOP284" s="43"/>
      <c r="UOQ284" s="43"/>
      <c r="UOR284" s="43"/>
      <c r="UOS284" s="43"/>
      <c r="UOT284" s="43"/>
      <c r="UOU284" s="43"/>
      <c r="UOV284" s="43"/>
      <c r="UOW284" s="43"/>
      <c r="UOX284" s="43"/>
      <c r="UOY284" s="43"/>
      <c r="UOZ284" s="43"/>
      <c r="UPA284" s="43"/>
      <c r="UPB284" s="43"/>
      <c r="UPC284" s="43"/>
      <c r="UPD284" s="43"/>
      <c r="UPE284" s="43"/>
      <c r="UPF284" s="43"/>
      <c r="UPG284" s="43"/>
      <c r="UPH284" s="43"/>
      <c r="UPI284" s="43"/>
      <c r="UPJ284" s="43"/>
      <c r="UPK284" s="43"/>
      <c r="UPL284" s="43"/>
      <c r="UPM284" s="43"/>
      <c r="UPN284" s="43"/>
      <c r="UPO284" s="43"/>
      <c r="UPP284" s="43"/>
      <c r="UPQ284" s="43"/>
      <c r="UPR284" s="43"/>
      <c r="UPS284" s="43"/>
      <c r="UPT284" s="43"/>
      <c r="UPU284" s="43"/>
      <c r="UPV284" s="43"/>
      <c r="UPW284" s="43"/>
      <c r="UPX284" s="43"/>
      <c r="UPY284" s="43"/>
      <c r="UPZ284" s="43"/>
      <c r="UQA284" s="43"/>
      <c r="UQB284" s="43"/>
      <c r="UQC284" s="43"/>
      <c r="UQD284" s="43"/>
      <c r="UQE284" s="43"/>
      <c r="UQF284" s="43"/>
      <c r="UQG284" s="43"/>
      <c r="UQH284" s="43"/>
      <c r="UQI284" s="43"/>
      <c r="UQJ284" s="43"/>
      <c r="UQK284" s="43"/>
      <c r="UQL284" s="43"/>
      <c r="UQM284" s="43"/>
      <c r="UQN284" s="43"/>
      <c r="UQO284" s="43"/>
      <c r="UQP284" s="43"/>
      <c r="UQQ284" s="43"/>
      <c r="UQR284" s="43"/>
      <c r="UQS284" s="43"/>
      <c r="UQT284" s="43"/>
      <c r="UQU284" s="43"/>
      <c r="UQV284" s="43"/>
      <c r="UQW284" s="43"/>
      <c r="UQX284" s="43"/>
      <c r="UQY284" s="43"/>
      <c r="UQZ284" s="43"/>
      <c r="URA284" s="43"/>
      <c r="URB284" s="43"/>
      <c r="URC284" s="43"/>
      <c r="URD284" s="43"/>
      <c r="URE284" s="43"/>
      <c r="URF284" s="43"/>
      <c r="URG284" s="43"/>
      <c r="URH284" s="43"/>
      <c r="URI284" s="43"/>
      <c r="URJ284" s="43"/>
      <c r="URK284" s="43"/>
      <c r="URL284" s="43"/>
      <c r="URM284" s="43"/>
      <c r="URN284" s="43"/>
      <c r="URO284" s="43"/>
      <c r="URP284" s="43"/>
      <c r="URQ284" s="43"/>
      <c r="URR284" s="43"/>
      <c r="URS284" s="43"/>
      <c r="URT284" s="43"/>
      <c r="URU284" s="43"/>
      <c r="URV284" s="43"/>
      <c r="URW284" s="43"/>
      <c r="URX284" s="43"/>
      <c r="URY284" s="43"/>
      <c r="URZ284" s="43"/>
      <c r="USA284" s="43"/>
      <c r="USB284" s="43"/>
      <c r="USC284" s="43"/>
      <c r="USD284" s="43"/>
      <c r="USE284" s="43"/>
      <c r="USF284" s="43"/>
      <c r="USG284" s="43"/>
      <c r="USH284" s="43"/>
      <c r="USI284" s="43"/>
      <c r="USJ284" s="43"/>
      <c r="USK284" s="43"/>
      <c r="USL284" s="43"/>
      <c r="USM284" s="43"/>
      <c r="USN284" s="43"/>
      <c r="USO284" s="43"/>
      <c r="USP284" s="43"/>
      <c r="USQ284" s="43"/>
      <c r="USR284" s="43"/>
      <c r="USS284" s="43"/>
      <c r="UST284" s="43"/>
      <c r="USU284" s="43"/>
      <c r="USV284" s="43"/>
      <c r="USW284" s="43"/>
      <c r="USX284" s="43"/>
      <c r="USY284" s="43"/>
      <c r="USZ284" s="43"/>
      <c r="UTA284" s="43"/>
      <c r="UTB284" s="43"/>
      <c r="UTC284" s="43"/>
      <c r="UTD284" s="43"/>
      <c r="UTE284" s="43"/>
      <c r="UTF284" s="43"/>
      <c r="UTG284" s="43"/>
      <c r="UTH284" s="43"/>
      <c r="UTI284" s="43"/>
      <c r="UTJ284" s="43"/>
      <c r="UTK284" s="43"/>
      <c r="UTL284" s="43"/>
      <c r="UTM284" s="43"/>
      <c r="UTN284" s="43"/>
      <c r="UTO284" s="43"/>
      <c r="UTP284" s="43"/>
      <c r="UTQ284" s="43"/>
      <c r="UTR284" s="43"/>
      <c r="UTS284" s="43"/>
      <c r="UTT284" s="43"/>
      <c r="UTU284" s="43"/>
      <c r="UTV284" s="43"/>
      <c r="UTW284" s="43"/>
      <c r="UTX284" s="43"/>
      <c r="UTY284" s="43"/>
      <c r="UTZ284" s="43"/>
      <c r="UUA284" s="43"/>
      <c r="UUB284" s="43"/>
      <c r="UUC284" s="43"/>
      <c r="UUD284" s="43"/>
      <c r="UUE284" s="43"/>
      <c r="UUF284" s="43"/>
      <c r="UUG284" s="43"/>
      <c r="UUH284" s="43"/>
      <c r="UUI284" s="43"/>
      <c r="UUJ284" s="43"/>
      <c r="UUK284" s="43"/>
      <c r="UUL284" s="43"/>
      <c r="UUM284" s="43"/>
      <c r="UUN284" s="43"/>
      <c r="UUO284" s="43"/>
      <c r="UUP284" s="43"/>
      <c r="UUQ284" s="43"/>
      <c r="UUR284" s="43"/>
      <c r="UUS284" s="43"/>
      <c r="UUT284" s="43"/>
      <c r="UUU284" s="43"/>
      <c r="UUV284" s="43"/>
      <c r="UUW284" s="43"/>
      <c r="UUX284" s="43"/>
      <c r="UUY284" s="43"/>
      <c r="UUZ284" s="43"/>
      <c r="UVA284" s="43"/>
      <c r="UVB284" s="43"/>
      <c r="UVC284" s="43"/>
      <c r="UVD284" s="43"/>
      <c r="UVE284" s="43"/>
      <c r="UVF284" s="43"/>
      <c r="UVG284" s="43"/>
      <c r="UVH284" s="43"/>
      <c r="UVI284" s="43"/>
      <c r="UVJ284" s="43"/>
      <c r="UVK284" s="43"/>
      <c r="UVL284" s="43"/>
      <c r="UVM284" s="43"/>
      <c r="UVN284" s="43"/>
      <c r="UVO284" s="43"/>
      <c r="UVP284" s="43"/>
      <c r="UVQ284" s="43"/>
      <c r="UVR284" s="43"/>
      <c r="UVS284" s="43"/>
      <c r="UVT284" s="43"/>
      <c r="UVU284" s="43"/>
      <c r="UVV284" s="43"/>
      <c r="UVW284" s="43"/>
      <c r="UVX284" s="43"/>
      <c r="UVY284" s="43"/>
      <c r="UVZ284" s="43"/>
      <c r="UWA284" s="43"/>
      <c r="UWB284" s="43"/>
      <c r="UWC284" s="43"/>
      <c r="UWD284" s="43"/>
      <c r="UWE284" s="43"/>
      <c r="UWF284" s="43"/>
      <c r="UWG284" s="43"/>
      <c r="UWH284" s="43"/>
      <c r="UWI284" s="43"/>
      <c r="UWJ284" s="43"/>
      <c r="UWK284" s="43"/>
      <c r="UWL284" s="43"/>
      <c r="UWM284" s="43"/>
      <c r="UWN284" s="43"/>
      <c r="UWO284" s="43"/>
      <c r="UWP284" s="43"/>
      <c r="UWQ284" s="43"/>
      <c r="UWR284" s="43"/>
      <c r="UWS284" s="43"/>
      <c r="UWT284" s="43"/>
      <c r="UWU284" s="43"/>
      <c r="UWV284" s="43"/>
      <c r="UWW284" s="43"/>
      <c r="UWX284" s="43"/>
      <c r="UWY284" s="43"/>
      <c r="UWZ284" s="43"/>
      <c r="UXA284" s="43"/>
      <c r="UXB284" s="43"/>
      <c r="UXC284" s="43"/>
      <c r="UXD284" s="43"/>
      <c r="UXE284" s="43"/>
      <c r="UXF284" s="43"/>
      <c r="UXG284" s="43"/>
      <c r="UXH284" s="43"/>
      <c r="UXI284" s="43"/>
      <c r="UXJ284" s="43"/>
      <c r="UXK284" s="43"/>
      <c r="UXL284" s="43"/>
      <c r="UXM284" s="43"/>
      <c r="UXN284" s="43"/>
      <c r="UXO284" s="43"/>
      <c r="UXP284" s="43"/>
      <c r="UXQ284" s="43"/>
      <c r="UXR284" s="43"/>
      <c r="UXS284" s="43"/>
      <c r="UXT284" s="43"/>
      <c r="UXU284" s="43"/>
      <c r="UXV284" s="43"/>
      <c r="UXW284" s="43"/>
      <c r="UXX284" s="43"/>
      <c r="UXY284" s="43"/>
      <c r="UXZ284" s="43"/>
      <c r="UYA284" s="43"/>
      <c r="UYB284" s="43"/>
      <c r="UYC284" s="43"/>
      <c r="UYD284" s="43"/>
      <c r="UYE284" s="43"/>
      <c r="UYF284" s="43"/>
      <c r="UYG284" s="43"/>
      <c r="UYH284" s="43"/>
      <c r="UYI284" s="43"/>
      <c r="UYJ284" s="43"/>
      <c r="UYK284" s="43"/>
      <c r="UYL284" s="43"/>
      <c r="UYM284" s="43"/>
      <c r="UYN284" s="43"/>
      <c r="UYO284" s="43"/>
      <c r="UYP284" s="43"/>
      <c r="UYQ284" s="43"/>
      <c r="UYR284" s="43"/>
      <c r="UYS284" s="43"/>
      <c r="UYT284" s="43"/>
      <c r="UYU284" s="43"/>
      <c r="UYV284" s="43"/>
      <c r="UYW284" s="43"/>
      <c r="UYX284" s="43"/>
      <c r="UYY284" s="43"/>
      <c r="UYZ284" s="43"/>
      <c r="UZA284" s="43"/>
      <c r="UZB284" s="43"/>
      <c r="UZC284" s="43"/>
      <c r="UZD284" s="43"/>
      <c r="UZE284" s="43"/>
      <c r="UZF284" s="43"/>
      <c r="UZG284" s="43"/>
      <c r="UZH284" s="43"/>
      <c r="UZI284" s="43"/>
      <c r="UZJ284" s="43"/>
      <c r="UZK284" s="43"/>
      <c r="UZL284" s="43"/>
      <c r="UZM284" s="43"/>
      <c r="UZN284" s="43"/>
      <c r="UZO284" s="43"/>
      <c r="UZP284" s="43"/>
      <c r="UZQ284" s="43"/>
      <c r="UZR284" s="43"/>
      <c r="UZS284" s="43"/>
      <c r="UZT284" s="43"/>
      <c r="UZU284" s="43"/>
      <c r="UZV284" s="43"/>
      <c r="UZW284" s="43"/>
      <c r="UZX284" s="43"/>
      <c r="UZY284" s="43"/>
      <c r="UZZ284" s="43"/>
      <c r="VAA284" s="43"/>
      <c r="VAB284" s="43"/>
      <c r="VAC284" s="43"/>
      <c r="VAD284" s="43"/>
      <c r="VAE284" s="43"/>
      <c r="VAF284" s="43"/>
      <c r="VAG284" s="43"/>
      <c r="VAH284" s="43"/>
      <c r="VAI284" s="43"/>
      <c r="VAJ284" s="43"/>
      <c r="VAK284" s="43"/>
      <c r="VAL284" s="43"/>
      <c r="VAM284" s="43"/>
      <c r="VAN284" s="43"/>
      <c r="VAO284" s="43"/>
      <c r="VAP284" s="43"/>
      <c r="VAQ284" s="43"/>
      <c r="VAR284" s="43"/>
      <c r="VAS284" s="43"/>
      <c r="VAT284" s="43"/>
      <c r="VAU284" s="43"/>
      <c r="VAV284" s="43"/>
      <c r="VAW284" s="43"/>
      <c r="VAX284" s="43"/>
      <c r="VAY284" s="43"/>
      <c r="VAZ284" s="43"/>
      <c r="VBA284" s="43"/>
      <c r="VBB284" s="43"/>
      <c r="VBC284" s="43"/>
      <c r="VBD284" s="43"/>
      <c r="VBE284" s="43"/>
      <c r="VBF284" s="43"/>
      <c r="VBG284" s="43"/>
      <c r="VBH284" s="43"/>
      <c r="VBI284" s="43"/>
      <c r="VBJ284" s="43"/>
      <c r="VBK284" s="43"/>
      <c r="VBL284" s="43"/>
      <c r="VBM284" s="43"/>
      <c r="VBN284" s="43"/>
      <c r="VBO284" s="43"/>
      <c r="VBP284" s="43"/>
      <c r="VBQ284" s="43"/>
      <c r="VBR284" s="43"/>
      <c r="VBS284" s="43"/>
      <c r="VBT284" s="43"/>
      <c r="VBU284" s="43"/>
      <c r="VBV284" s="43"/>
      <c r="VBW284" s="43"/>
      <c r="VBX284" s="43"/>
      <c r="VBY284" s="43"/>
      <c r="VBZ284" s="43"/>
      <c r="VCA284" s="43"/>
      <c r="VCB284" s="43"/>
      <c r="VCC284" s="43"/>
      <c r="VCD284" s="43"/>
      <c r="VCE284" s="43"/>
      <c r="VCF284" s="43"/>
      <c r="VCG284" s="43"/>
      <c r="VCH284" s="43"/>
      <c r="VCI284" s="43"/>
      <c r="VCJ284" s="43"/>
      <c r="VCK284" s="43"/>
      <c r="VCL284" s="43"/>
      <c r="VCM284" s="43"/>
      <c r="VCN284" s="43"/>
      <c r="VCO284" s="43"/>
      <c r="VCP284" s="43"/>
      <c r="VCQ284" s="43"/>
      <c r="VCR284" s="43"/>
      <c r="VCS284" s="43"/>
      <c r="VCT284" s="43"/>
      <c r="VCU284" s="43"/>
      <c r="VCV284" s="43"/>
      <c r="VCW284" s="43"/>
      <c r="VCX284" s="43"/>
      <c r="VCY284" s="43"/>
      <c r="VCZ284" s="43"/>
      <c r="VDA284" s="43"/>
      <c r="VDB284" s="43"/>
      <c r="VDC284" s="43"/>
      <c r="VDD284" s="43"/>
      <c r="VDE284" s="43"/>
      <c r="VDF284" s="43"/>
      <c r="VDG284" s="43"/>
      <c r="VDH284" s="43"/>
      <c r="VDI284" s="43"/>
      <c r="VDJ284" s="43"/>
      <c r="VDK284" s="43"/>
      <c r="VDL284" s="43"/>
      <c r="VDM284" s="43"/>
      <c r="VDN284" s="43"/>
      <c r="VDO284" s="43"/>
      <c r="VDP284" s="43"/>
      <c r="VDQ284" s="43"/>
      <c r="VDR284" s="43"/>
      <c r="VDS284" s="43"/>
      <c r="VDT284" s="43"/>
      <c r="VDU284" s="43"/>
      <c r="VDV284" s="43"/>
      <c r="VDW284" s="43"/>
      <c r="VDX284" s="43"/>
      <c r="VDY284" s="43"/>
      <c r="VDZ284" s="43"/>
      <c r="VEA284" s="43"/>
      <c r="VEB284" s="43"/>
      <c r="VEC284" s="43"/>
      <c r="VED284" s="43"/>
      <c r="VEE284" s="43"/>
      <c r="VEF284" s="43"/>
      <c r="VEG284" s="43"/>
      <c r="VEH284" s="43"/>
      <c r="VEI284" s="43"/>
      <c r="VEJ284" s="43"/>
      <c r="VEK284" s="43"/>
      <c r="VEL284" s="43"/>
      <c r="VEM284" s="43"/>
      <c r="VEN284" s="43"/>
      <c r="VEO284" s="43"/>
      <c r="VEP284" s="43"/>
      <c r="VEQ284" s="43"/>
      <c r="VER284" s="43"/>
      <c r="VES284" s="43"/>
      <c r="VET284" s="43"/>
      <c r="VEU284" s="43"/>
      <c r="VEV284" s="43"/>
      <c r="VEW284" s="43"/>
      <c r="VEX284" s="43"/>
      <c r="VEY284" s="43"/>
      <c r="VEZ284" s="43"/>
      <c r="VFA284" s="43"/>
      <c r="VFB284" s="43"/>
      <c r="VFC284" s="43"/>
      <c r="VFD284" s="43"/>
      <c r="VFE284" s="43"/>
      <c r="VFF284" s="43"/>
      <c r="VFG284" s="43"/>
      <c r="VFH284" s="43"/>
      <c r="VFI284" s="43"/>
      <c r="VFJ284" s="43"/>
      <c r="VFK284" s="43"/>
      <c r="VFL284" s="43"/>
      <c r="VFM284" s="43"/>
      <c r="VFN284" s="43"/>
      <c r="VFO284" s="43"/>
      <c r="VFP284" s="43"/>
      <c r="VFQ284" s="43"/>
      <c r="VFR284" s="43"/>
      <c r="VFS284" s="43"/>
      <c r="VFT284" s="43"/>
      <c r="VFU284" s="43"/>
      <c r="VFV284" s="43"/>
      <c r="VFW284" s="43"/>
      <c r="VFX284" s="43"/>
      <c r="VFY284" s="43"/>
      <c r="VFZ284" s="43"/>
      <c r="VGA284" s="43"/>
      <c r="VGB284" s="43"/>
      <c r="VGC284" s="43"/>
      <c r="VGD284" s="43"/>
      <c r="VGE284" s="43"/>
      <c r="VGF284" s="43"/>
      <c r="VGG284" s="43"/>
      <c r="VGH284" s="43"/>
      <c r="VGI284" s="43"/>
      <c r="VGJ284" s="43"/>
      <c r="VGK284" s="43"/>
      <c r="VGL284" s="43"/>
      <c r="VGM284" s="43"/>
      <c r="VGN284" s="43"/>
      <c r="VGO284" s="43"/>
      <c r="VGP284" s="43"/>
      <c r="VGQ284" s="43"/>
      <c r="VGR284" s="43"/>
      <c r="VGS284" s="43"/>
      <c r="VGT284" s="43"/>
      <c r="VGU284" s="43"/>
      <c r="VGV284" s="43"/>
      <c r="VGW284" s="43"/>
      <c r="VGX284" s="43"/>
      <c r="VGY284" s="43"/>
      <c r="VGZ284" s="43"/>
      <c r="VHA284" s="43"/>
      <c r="VHB284" s="43"/>
      <c r="VHC284" s="43"/>
      <c r="VHD284" s="43"/>
      <c r="VHE284" s="43"/>
      <c r="VHF284" s="43"/>
      <c r="VHG284" s="43"/>
      <c r="VHH284" s="43"/>
      <c r="VHI284" s="43"/>
      <c r="VHJ284" s="43"/>
      <c r="VHK284" s="43"/>
      <c r="VHL284" s="43"/>
      <c r="VHM284" s="43"/>
      <c r="VHN284" s="43"/>
      <c r="VHO284" s="43"/>
      <c r="VHP284" s="43"/>
      <c r="VHQ284" s="43"/>
      <c r="VHR284" s="43"/>
      <c r="VHS284" s="43"/>
      <c r="VHT284" s="43"/>
      <c r="VHU284" s="43"/>
      <c r="VHV284" s="43"/>
      <c r="VHW284" s="43"/>
      <c r="VHX284" s="43"/>
      <c r="VHY284" s="43"/>
      <c r="VHZ284" s="43"/>
      <c r="VIA284" s="43"/>
      <c r="VIB284" s="43"/>
      <c r="VIC284" s="43"/>
      <c r="VID284" s="43"/>
      <c r="VIE284" s="43"/>
      <c r="VIF284" s="43"/>
      <c r="VIG284" s="43"/>
      <c r="VIH284" s="43"/>
      <c r="VII284" s="43"/>
      <c r="VIJ284" s="43"/>
      <c r="VIK284" s="43"/>
      <c r="VIL284" s="43"/>
      <c r="VIM284" s="43"/>
      <c r="VIN284" s="43"/>
      <c r="VIO284" s="43"/>
      <c r="VIP284" s="43"/>
      <c r="VIQ284" s="43"/>
      <c r="VIR284" s="43"/>
      <c r="VIS284" s="43"/>
      <c r="VIT284" s="43"/>
      <c r="VIU284" s="43"/>
      <c r="VIV284" s="43"/>
      <c r="VIW284" s="43"/>
      <c r="VIX284" s="43"/>
      <c r="VIY284" s="43"/>
      <c r="VIZ284" s="43"/>
      <c r="VJA284" s="43"/>
      <c r="VJB284" s="43"/>
      <c r="VJC284" s="43"/>
      <c r="VJD284" s="43"/>
      <c r="VJE284" s="43"/>
      <c r="VJF284" s="43"/>
      <c r="VJG284" s="43"/>
      <c r="VJH284" s="43"/>
      <c r="VJI284" s="43"/>
      <c r="VJJ284" s="43"/>
      <c r="VJK284" s="43"/>
      <c r="VJL284" s="43"/>
      <c r="VJM284" s="43"/>
      <c r="VJN284" s="43"/>
      <c r="VJO284" s="43"/>
      <c r="VJP284" s="43"/>
      <c r="VJQ284" s="43"/>
      <c r="VJR284" s="43"/>
      <c r="VJS284" s="43"/>
      <c r="VJT284" s="43"/>
      <c r="VJU284" s="43"/>
      <c r="VJV284" s="43"/>
      <c r="VJW284" s="43"/>
      <c r="VJX284" s="43"/>
      <c r="VJY284" s="43"/>
      <c r="VJZ284" s="43"/>
      <c r="VKA284" s="43"/>
      <c r="VKB284" s="43"/>
      <c r="VKC284" s="43"/>
      <c r="VKD284" s="43"/>
      <c r="VKE284" s="43"/>
      <c r="VKF284" s="43"/>
      <c r="VKG284" s="43"/>
      <c r="VKH284" s="43"/>
      <c r="VKI284" s="43"/>
      <c r="VKJ284" s="43"/>
      <c r="VKK284" s="43"/>
      <c r="VKL284" s="43"/>
      <c r="VKM284" s="43"/>
      <c r="VKN284" s="43"/>
      <c r="VKO284" s="43"/>
      <c r="VKP284" s="43"/>
      <c r="VKQ284" s="43"/>
      <c r="VKR284" s="43"/>
      <c r="VKS284" s="43"/>
      <c r="VKT284" s="43"/>
      <c r="VKU284" s="43"/>
      <c r="VKV284" s="43"/>
      <c r="VKW284" s="43"/>
      <c r="VKX284" s="43"/>
      <c r="VKY284" s="43"/>
      <c r="VKZ284" s="43"/>
      <c r="VLA284" s="43"/>
      <c r="VLB284" s="43"/>
      <c r="VLC284" s="43"/>
      <c r="VLD284" s="43"/>
      <c r="VLE284" s="43"/>
      <c r="VLF284" s="43"/>
      <c r="VLG284" s="43"/>
      <c r="VLH284" s="43"/>
      <c r="VLI284" s="43"/>
      <c r="VLJ284" s="43"/>
      <c r="VLK284" s="43"/>
      <c r="VLL284" s="43"/>
      <c r="VLM284" s="43"/>
      <c r="VLN284" s="43"/>
      <c r="VLO284" s="43"/>
      <c r="VLP284" s="43"/>
      <c r="VLQ284" s="43"/>
      <c r="VLR284" s="43"/>
      <c r="VLS284" s="43"/>
      <c r="VLT284" s="43"/>
      <c r="VLU284" s="43"/>
      <c r="VLV284" s="43"/>
      <c r="VLW284" s="43"/>
      <c r="VLX284" s="43"/>
      <c r="VLY284" s="43"/>
      <c r="VLZ284" s="43"/>
      <c r="VMA284" s="43"/>
      <c r="VMB284" s="43"/>
      <c r="VMC284" s="43"/>
      <c r="VMD284" s="43"/>
      <c r="VME284" s="43"/>
      <c r="VMF284" s="43"/>
      <c r="VMG284" s="43"/>
      <c r="VMH284" s="43"/>
      <c r="VMI284" s="43"/>
      <c r="VMJ284" s="43"/>
      <c r="VMK284" s="43"/>
      <c r="VML284" s="43"/>
      <c r="VMM284" s="43"/>
      <c r="VMN284" s="43"/>
      <c r="VMO284" s="43"/>
      <c r="VMP284" s="43"/>
      <c r="VMQ284" s="43"/>
      <c r="VMR284" s="43"/>
      <c r="VMS284" s="43"/>
      <c r="VMT284" s="43"/>
      <c r="VMU284" s="43"/>
      <c r="VMV284" s="43"/>
      <c r="VMW284" s="43"/>
      <c r="VMX284" s="43"/>
      <c r="VMY284" s="43"/>
      <c r="VMZ284" s="43"/>
      <c r="VNA284" s="43"/>
      <c r="VNB284" s="43"/>
      <c r="VNC284" s="43"/>
      <c r="VND284" s="43"/>
      <c r="VNE284" s="43"/>
      <c r="VNF284" s="43"/>
      <c r="VNG284" s="43"/>
      <c r="VNH284" s="43"/>
      <c r="VNI284" s="43"/>
      <c r="VNJ284" s="43"/>
      <c r="VNK284" s="43"/>
      <c r="VNL284" s="43"/>
      <c r="VNM284" s="43"/>
      <c r="VNN284" s="43"/>
      <c r="VNO284" s="43"/>
      <c r="VNP284" s="43"/>
      <c r="VNQ284" s="43"/>
      <c r="VNR284" s="43"/>
      <c r="VNS284" s="43"/>
      <c r="VNT284" s="43"/>
      <c r="VNU284" s="43"/>
      <c r="VNV284" s="43"/>
      <c r="VNW284" s="43"/>
      <c r="VNX284" s="43"/>
      <c r="VNY284" s="43"/>
      <c r="VNZ284" s="43"/>
      <c r="VOA284" s="43"/>
      <c r="VOB284" s="43"/>
      <c r="VOC284" s="43"/>
      <c r="VOD284" s="43"/>
      <c r="VOE284" s="43"/>
      <c r="VOF284" s="43"/>
      <c r="VOG284" s="43"/>
      <c r="VOH284" s="43"/>
      <c r="VOI284" s="43"/>
      <c r="VOJ284" s="43"/>
      <c r="VOK284" s="43"/>
      <c r="VOL284" s="43"/>
      <c r="VOM284" s="43"/>
      <c r="VON284" s="43"/>
      <c r="VOO284" s="43"/>
      <c r="VOP284" s="43"/>
      <c r="VOQ284" s="43"/>
      <c r="VOR284" s="43"/>
      <c r="VOS284" s="43"/>
      <c r="VOT284" s="43"/>
      <c r="VOU284" s="43"/>
      <c r="VOV284" s="43"/>
      <c r="VOW284" s="43"/>
      <c r="VOX284" s="43"/>
      <c r="VOY284" s="43"/>
      <c r="VOZ284" s="43"/>
      <c r="VPA284" s="43"/>
      <c r="VPB284" s="43"/>
      <c r="VPC284" s="43"/>
      <c r="VPD284" s="43"/>
      <c r="VPE284" s="43"/>
      <c r="VPF284" s="43"/>
      <c r="VPG284" s="43"/>
      <c r="VPH284" s="43"/>
      <c r="VPI284" s="43"/>
      <c r="VPJ284" s="43"/>
      <c r="VPK284" s="43"/>
      <c r="VPL284" s="43"/>
      <c r="VPM284" s="43"/>
      <c r="VPN284" s="43"/>
      <c r="VPO284" s="43"/>
      <c r="VPP284" s="43"/>
      <c r="VPQ284" s="43"/>
      <c r="VPR284" s="43"/>
      <c r="VPS284" s="43"/>
      <c r="VPT284" s="43"/>
      <c r="VPU284" s="43"/>
      <c r="VPV284" s="43"/>
      <c r="VPW284" s="43"/>
      <c r="VPX284" s="43"/>
      <c r="VPY284" s="43"/>
      <c r="VPZ284" s="43"/>
      <c r="VQA284" s="43"/>
      <c r="VQB284" s="43"/>
      <c r="VQC284" s="43"/>
      <c r="VQD284" s="43"/>
      <c r="VQE284" s="43"/>
      <c r="VQF284" s="43"/>
      <c r="VQG284" s="43"/>
      <c r="VQH284" s="43"/>
      <c r="VQI284" s="43"/>
      <c r="VQJ284" s="43"/>
      <c r="VQK284" s="43"/>
      <c r="VQL284" s="43"/>
      <c r="VQM284" s="43"/>
      <c r="VQN284" s="43"/>
      <c r="VQO284" s="43"/>
      <c r="VQP284" s="43"/>
      <c r="VQQ284" s="43"/>
      <c r="VQR284" s="43"/>
      <c r="VQS284" s="43"/>
      <c r="VQT284" s="43"/>
      <c r="VQU284" s="43"/>
      <c r="VQV284" s="43"/>
      <c r="VQW284" s="43"/>
      <c r="VQX284" s="43"/>
      <c r="VQY284" s="43"/>
      <c r="VQZ284" s="43"/>
      <c r="VRA284" s="43"/>
      <c r="VRB284" s="43"/>
      <c r="VRC284" s="43"/>
      <c r="VRD284" s="43"/>
      <c r="VRE284" s="43"/>
      <c r="VRF284" s="43"/>
      <c r="VRG284" s="43"/>
      <c r="VRH284" s="43"/>
      <c r="VRI284" s="43"/>
      <c r="VRJ284" s="43"/>
      <c r="VRK284" s="43"/>
      <c r="VRL284" s="43"/>
      <c r="VRM284" s="43"/>
      <c r="VRN284" s="43"/>
      <c r="VRO284" s="43"/>
      <c r="VRP284" s="43"/>
      <c r="VRQ284" s="43"/>
      <c r="VRR284" s="43"/>
      <c r="VRS284" s="43"/>
      <c r="VRT284" s="43"/>
      <c r="VRU284" s="43"/>
      <c r="VRV284" s="43"/>
      <c r="VRW284" s="43"/>
      <c r="VRX284" s="43"/>
      <c r="VRY284" s="43"/>
      <c r="VRZ284" s="43"/>
      <c r="VSA284" s="43"/>
      <c r="VSB284" s="43"/>
      <c r="VSC284" s="43"/>
      <c r="VSD284" s="43"/>
      <c r="VSE284" s="43"/>
      <c r="VSF284" s="43"/>
      <c r="VSG284" s="43"/>
      <c r="VSH284" s="43"/>
      <c r="VSI284" s="43"/>
      <c r="VSJ284" s="43"/>
      <c r="VSK284" s="43"/>
      <c r="VSL284" s="43"/>
      <c r="VSM284" s="43"/>
      <c r="VSN284" s="43"/>
      <c r="VSO284" s="43"/>
      <c r="VSP284" s="43"/>
      <c r="VSQ284" s="43"/>
      <c r="VSR284" s="43"/>
      <c r="VSS284" s="43"/>
      <c r="VST284" s="43"/>
      <c r="VSU284" s="43"/>
      <c r="VSV284" s="43"/>
      <c r="VSW284" s="43"/>
      <c r="VSX284" s="43"/>
      <c r="VSY284" s="43"/>
      <c r="VSZ284" s="43"/>
      <c r="VTA284" s="43"/>
      <c r="VTB284" s="43"/>
      <c r="VTC284" s="43"/>
      <c r="VTD284" s="43"/>
      <c r="VTE284" s="43"/>
      <c r="VTF284" s="43"/>
      <c r="VTG284" s="43"/>
      <c r="VTH284" s="43"/>
      <c r="VTI284" s="43"/>
      <c r="VTJ284" s="43"/>
      <c r="VTK284" s="43"/>
      <c r="VTL284" s="43"/>
      <c r="VTM284" s="43"/>
      <c r="VTN284" s="43"/>
      <c r="VTO284" s="43"/>
      <c r="VTP284" s="43"/>
      <c r="VTQ284" s="43"/>
      <c r="VTR284" s="43"/>
      <c r="VTS284" s="43"/>
      <c r="VTT284" s="43"/>
      <c r="VTU284" s="43"/>
      <c r="VTV284" s="43"/>
      <c r="VTW284" s="43"/>
      <c r="VTX284" s="43"/>
      <c r="VTY284" s="43"/>
      <c r="VTZ284" s="43"/>
      <c r="VUA284" s="43"/>
      <c r="VUB284" s="43"/>
      <c r="VUC284" s="43"/>
      <c r="VUD284" s="43"/>
      <c r="VUE284" s="43"/>
      <c r="VUF284" s="43"/>
      <c r="VUG284" s="43"/>
      <c r="VUH284" s="43"/>
      <c r="VUI284" s="43"/>
      <c r="VUJ284" s="43"/>
      <c r="VUK284" s="43"/>
      <c r="VUL284" s="43"/>
      <c r="VUM284" s="43"/>
      <c r="VUN284" s="43"/>
      <c r="VUO284" s="43"/>
      <c r="VUP284" s="43"/>
      <c r="VUQ284" s="43"/>
      <c r="VUR284" s="43"/>
      <c r="VUS284" s="43"/>
      <c r="VUT284" s="43"/>
      <c r="VUU284" s="43"/>
      <c r="VUV284" s="43"/>
      <c r="VUW284" s="43"/>
      <c r="VUX284" s="43"/>
      <c r="VUY284" s="43"/>
      <c r="VUZ284" s="43"/>
      <c r="VVA284" s="43"/>
      <c r="VVB284" s="43"/>
      <c r="VVC284" s="43"/>
      <c r="VVD284" s="43"/>
      <c r="VVE284" s="43"/>
      <c r="VVF284" s="43"/>
      <c r="VVG284" s="43"/>
      <c r="VVH284" s="43"/>
      <c r="VVI284" s="43"/>
      <c r="VVJ284" s="43"/>
      <c r="VVK284" s="43"/>
      <c r="VVL284" s="43"/>
      <c r="VVM284" s="43"/>
      <c r="VVN284" s="43"/>
      <c r="VVO284" s="43"/>
      <c r="VVP284" s="43"/>
      <c r="VVQ284" s="43"/>
      <c r="VVR284" s="43"/>
      <c r="VVS284" s="43"/>
      <c r="VVT284" s="43"/>
      <c r="VVU284" s="43"/>
      <c r="VVV284" s="43"/>
      <c r="VVW284" s="43"/>
      <c r="VVX284" s="43"/>
      <c r="VVY284" s="43"/>
      <c r="VVZ284" s="43"/>
      <c r="VWA284" s="43"/>
      <c r="VWB284" s="43"/>
      <c r="VWC284" s="43"/>
      <c r="VWD284" s="43"/>
      <c r="VWE284" s="43"/>
      <c r="VWF284" s="43"/>
      <c r="VWG284" s="43"/>
      <c r="VWH284" s="43"/>
      <c r="VWI284" s="43"/>
      <c r="VWJ284" s="43"/>
      <c r="VWK284" s="43"/>
      <c r="VWL284" s="43"/>
      <c r="VWM284" s="43"/>
      <c r="VWN284" s="43"/>
      <c r="VWO284" s="43"/>
      <c r="VWP284" s="43"/>
      <c r="VWQ284" s="43"/>
      <c r="VWR284" s="43"/>
      <c r="VWS284" s="43"/>
      <c r="VWT284" s="43"/>
      <c r="VWU284" s="43"/>
      <c r="VWV284" s="43"/>
      <c r="VWW284" s="43"/>
      <c r="VWX284" s="43"/>
      <c r="VWY284" s="43"/>
      <c r="VWZ284" s="43"/>
      <c r="VXA284" s="43"/>
      <c r="VXB284" s="43"/>
      <c r="VXC284" s="43"/>
      <c r="VXD284" s="43"/>
      <c r="VXE284" s="43"/>
      <c r="VXF284" s="43"/>
      <c r="VXG284" s="43"/>
      <c r="VXH284" s="43"/>
      <c r="VXI284" s="43"/>
      <c r="VXJ284" s="43"/>
      <c r="VXK284" s="43"/>
      <c r="VXL284" s="43"/>
      <c r="VXM284" s="43"/>
      <c r="VXN284" s="43"/>
      <c r="VXO284" s="43"/>
      <c r="VXP284" s="43"/>
      <c r="VXQ284" s="43"/>
      <c r="VXR284" s="43"/>
      <c r="VXS284" s="43"/>
      <c r="VXT284" s="43"/>
      <c r="VXU284" s="43"/>
      <c r="VXV284" s="43"/>
      <c r="VXW284" s="43"/>
      <c r="VXX284" s="43"/>
      <c r="VXY284" s="43"/>
      <c r="VXZ284" s="43"/>
      <c r="VYA284" s="43"/>
      <c r="VYB284" s="43"/>
      <c r="VYC284" s="43"/>
      <c r="VYD284" s="43"/>
      <c r="VYE284" s="43"/>
      <c r="VYF284" s="43"/>
      <c r="VYG284" s="43"/>
      <c r="VYH284" s="43"/>
      <c r="VYI284" s="43"/>
      <c r="VYJ284" s="43"/>
      <c r="VYK284" s="43"/>
      <c r="VYL284" s="43"/>
      <c r="VYM284" s="43"/>
      <c r="VYN284" s="43"/>
      <c r="VYO284" s="43"/>
      <c r="VYP284" s="43"/>
      <c r="VYQ284" s="43"/>
      <c r="VYR284" s="43"/>
      <c r="VYS284" s="43"/>
      <c r="VYT284" s="43"/>
      <c r="VYU284" s="43"/>
      <c r="VYV284" s="43"/>
      <c r="VYW284" s="43"/>
      <c r="VYX284" s="43"/>
      <c r="VYY284" s="43"/>
      <c r="VYZ284" s="43"/>
      <c r="VZA284" s="43"/>
      <c r="VZB284" s="43"/>
      <c r="VZC284" s="43"/>
      <c r="VZD284" s="43"/>
      <c r="VZE284" s="43"/>
      <c r="VZF284" s="43"/>
      <c r="VZG284" s="43"/>
      <c r="VZH284" s="43"/>
      <c r="VZI284" s="43"/>
      <c r="VZJ284" s="43"/>
      <c r="VZK284" s="43"/>
      <c r="VZL284" s="43"/>
      <c r="VZM284" s="43"/>
      <c r="VZN284" s="43"/>
      <c r="VZO284" s="43"/>
      <c r="VZP284" s="43"/>
      <c r="VZQ284" s="43"/>
      <c r="VZR284" s="43"/>
      <c r="VZS284" s="43"/>
      <c r="VZT284" s="43"/>
      <c r="VZU284" s="43"/>
      <c r="VZV284" s="43"/>
      <c r="VZW284" s="43"/>
      <c r="VZX284" s="43"/>
      <c r="VZY284" s="43"/>
      <c r="VZZ284" s="43"/>
      <c r="WAA284" s="43"/>
      <c r="WAB284" s="43"/>
      <c r="WAC284" s="43"/>
      <c r="WAD284" s="43"/>
      <c r="WAE284" s="43"/>
      <c r="WAF284" s="43"/>
      <c r="WAG284" s="43"/>
      <c r="WAH284" s="43"/>
      <c r="WAI284" s="43"/>
      <c r="WAJ284" s="43"/>
      <c r="WAK284" s="43"/>
      <c r="WAL284" s="43"/>
      <c r="WAM284" s="43"/>
      <c r="WAN284" s="43"/>
      <c r="WAO284" s="43"/>
      <c r="WAP284" s="43"/>
      <c r="WAQ284" s="43"/>
      <c r="WAR284" s="43"/>
      <c r="WAS284" s="43"/>
      <c r="WAT284" s="43"/>
      <c r="WAU284" s="43"/>
      <c r="WAV284" s="43"/>
      <c r="WAW284" s="43"/>
      <c r="WAX284" s="43"/>
      <c r="WAY284" s="43"/>
      <c r="WAZ284" s="43"/>
      <c r="WBA284" s="43"/>
      <c r="WBB284" s="43"/>
      <c r="WBC284" s="43"/>
      <c r="WBD284" s="43"/>
      <c r="WBE284" s="43"/>
      <c r="WBF284" s="43"/>
      <c r="WBG284" s="43"/>
      <c r="WBH284" s="43"/>
      <c r="WBI284" s="43"/>
      <c r="WBJ284" s="43"/>
      <c r="WBK284" s="43"/>
      <c r="WBL284" s="43"/>
      <c r="WBM284" s="43"/>
      <c r="WBN284" s="43"/>
      <c r="WBO284" s="43"/>
      <c r="WBP284" s="43"/>
      <c r="WBQ284" s="43"/>
      <c r="WBR284" s="43"/>
      <c r="WBS284" s="43"/>
      <c r="WBT284" s="43"/>
      <c r="WBU284" s="43"/>
      <c r="WBV284" s="43"/>
      <c r="WBW284" s="43"/>
      <c r="WBX284" s="43"/>
      <c r="WBY284" s="43"/>
      <c r="WBZ284" s="43"/>
      <c r="WCA284" s="43"/>
      <c r="WCB284" s="43"/>
      <c r="WCC284" s="43"/>
      <c r="WCD284" s="43"/>
      <c r="WCE284" s="43"/>
      <c r="WCF284" s="43"/>
      <c r="WCG284" s="43"/>
      <c r="WCH284" s="43"/>
      <c r="WCI284" s="43"/>
      <c r="WCJ284" s="43"/>
      <c r="WCK284" s="43"/>
      <c r="WCL284" s="43"/>
      <c r="WCM284" s="43"/>
      <c r="WCN284" s="43"/>
      <c r="WCO284" s="43"/>
      <c r="WCP284" s="43"/>
      <c r="WCQ284" s="43"/>
      <c r="WCR284" s="43"/>
      <c r="WCS284" s="43"/>
      <c r="WCT284" s="43"/>
      <c r="WCU284" s="43"/>
      <c r="WCV284" s="43"/>
      <c r="WCW284" s="43"/>
      <c r="WCX284" s="43"/>
      <c r="WCY284" s="43"/>
      <c r="WCZ284" s="43"/>
      <c r="WDA284" s="43"/>
      <c r="WDB284" s="43"/>
      <c r="WDC284" s="43"/>
      <c r="WDD284" s="43"/>
      <c r="WDE284" s="43"/>
      <c r="WDF284" s="43"/>
      <c r="WDG284" s="43"/>
      <c r="WDH284" s="43"/>
      <c r="WDI284" s="43"/>
      <c r="WDJ284" s="43"/>
      <c r="WDK284" s="43"/>
      <c r="WDL284" s="43"/>
      <c r="WDM284" s="43"/>
      <c r="WDN284" s="43"/>
      <c r="WDO284" s="43"/>
      <c r="WDP284" s="43"/>
      <c r="WDQ284" s="43"/>
      <c r="WDR284" s="43"/>
      <c r="WDS284" s="43"/>
      <c r="WDT284" s="43"/>
      <c r="WDU284" s="43"/>
      <c r="WDV284" s="43"/>
      <c r="WDW284" s="43"/>
      <c r="WDX284" s="43"/>
      <c r="WDY284" s="43"/>
      <c r="WDZ284" s="43"/>
      <c r="WEA284" s="43"/>
      <c r="WEB284" s="43"/>
      <c r="WEC284" s="43"/>
      <c r="WED284" s="43"/>
      <c r="WEE284" s="43"/>
      <c r="WEF284" s="43"/>
      <c r="WEG284" s="43"/>
      <c r="WEH284" s="43"/>
      <c r="WEI284" s="43"/>
      <c r="WEJ284" s="43"/>
      <c r="WEK284" s="43"/>
      <c r="WEL284" s="43"/>
      <c r="WEM284" s="43"/>
      <c r="WEN284" s="43"/>
      <c r="WEO284" s="43"/>
      <c r="WEP284" s="43"/>
      <c r="WEQ284" s="43"/>
      <c r="WER284" s="43"/>
      <c r="WES284" s="43"/>
      <c r="WET284" s="43"/>
      <c r="WEU284" s="43"/>
      <c r="WEV284" s="43"/>
      <c r="WEW284" s="43"/>
      <c r="WEX284" s="43"/>
      <c r="WEY284" s="43"/>
      <c r="WEZ284" s="43"/>
      <c r="WFA284" s="43"/>
      <c r="WFB284" s="43"/>
      <c r="WFC284" s="43"/>
      <c r="WFD284" s="43"/>
      <c r="WFE284" s="43"/>
      <c r="WFF284" s="43"/>
      <c r="WFG284" s="43"/>
      <c r="WFH284" s="43"/>
      <c r="WFI284" s="43"/>
      <c r="WFJ284" s="43"/>
      <c r="WFK284" s="43"/>
      <c r="WFL284" s="43"/>
      <c r="WFM284" s="43"/>
      <c r="WFN284" s="43"/>
      <c r="WFO284" s="43"/>
      <c r="WFP284" s="43"/>
      <c r="WFQ284" s="43"/>
      <c r="WFR284" s="43"/>
      <c r="WFS284" s="43"/>
      <c r="WFT284" s="43"/>
      <c r="WFU284" s="43"/>
      <c r="WFV284" s="43"/>
      <c r="WFW284" s="43"/>
      <c r="WFX284" s="43"/>
      <c r="WFY284" s="43"/>
      <c r="WFZ284" s="43"/>
      <c r="WGA284" s="43"/>
      <c r="WGB284" s="43"/>
      <c r="WGC284" s="43"/>
      <c r="WGD284" s="43"/>
      <c r="WGE284" s="43"/>
      <c r="WGF284" s="43"/>
      <c r="WGG284" s="43"/>
      <c r="WGH284" s="43"/>
      <c r="WGI284" s="43"/>
      <c r="WGJ284" s="43"/>
      <c r="WGK284" s="43"/>
      <c r="WGL284" s="43"/>
      <c r="WGM284" s="43"/>
      <c r="WGN284" s="43"/>
      <c r="WGO284" s="43"/>
      <c r="WGP284" s="43"/>
      <c r="WGQ284" s="43"/>
      <c r="WGR284" s="43"/>
      <c r="WGS284" s="43"/>
      <c r="WGT284" s="43"/>
      <c r="WGU284" s="43"/>
      <c r="WGV284" s="43"/>
      <c r="WGW284" s="43"/>
      <c r="WGX284" s="43"/>
      <c r="WGY284" s="43"/>
      <c r="WGZ284" s="43"/>
      <c r="WHA284" s="43"/>
      <c r="WHB284" s="43"/>
      <c r="WHC284" s="43"/>
      <c r="WHD284" s="43"/>
      <c r="WHE284" s="43"/>
      <c r="WHF284" s="43"/>
      <c r="WHG284" s="43"/>
      <c r="WHH284" s="43"/>
      <c r="WHI284" s="43"/>
      <c r="WHJ284" s="43"/>
      <c r="WHK284" s="43"/>
      <c r="WHL284" s="43"/>
      <c r="WHM284" s="43"/>
      <c r="WHN284" s="43"/>
      <c r="WHO284" s="43"/>
      <c r="WHP284" s="43"/>
      <c r="WHQ284" s="43"/>
      <c r="WHR284" s="43"/>
      <c r="WHS284" s="43"/>
      <c r="WHT284" s="43"/>
      <c r="WHU284" s="43"/>
      <c r="WHV284" s="43"/>
      <c r="WHW284" s="43"/>
      <c r="WHX284" s="43"/>
      <c r="WHY284" s="43"/>
      <c r="WHZ284" s="43"/>
      <c r="WIA284" s="43"/>
      <c r="WIB284" s="43"/>
      <c r="WIC284" s="43"/>
      <c r="WID284" s="43"/>
      <c r="WIE284" s="43"/>
      <c r="WIF284" s="43"/>
      <c r="WIG284" s="43"/>
      <c r="WIH284" s="43"/>
      <c r="WII284" s="43"/>
      <c r="WIJ284" s="43"/>
      <c r="WIK284" s="43"/>
      <c r="WIL284" s="43"/>
      <c r="WIM284" s="43"/>
      <c r="WIN284" s="43"/>
      <c r="WIO284" s="43"/>
      <c r="WIP284" s="43"/>
      <c r="WIQ284" s="43"/>
      <c r="WIR284" s="43"/>
      <c r="WIS284" s="43"/>
      <c r="WIT284" s="43"/>
      <c r="WIU284" s="43"/>
      <c r="WIV284" s="43"/>
      <c r="WIW284" s="43"/>
      <c r="WIX284" s="43"/>
      <c r="WIY284" s="43"/>
      <c r="WIZ284" s="43"/>
      <c r="WJA284" s="43"/>
      <c r="WJB284" s="43"/>
      <c r="WJC284" s="43"/>
      <c r="WJD284" s="43"/>
      <c r="WJE284" s="43"/>
      <c r="WJF284" s="43"/>
      <c r="WJG284" s="43"/>
      <c r="WJH284" s="43"/>
      <c r="WJI284" s="43"/>
      <c r="WJJ284" s="43"/>
      <c r="WJK284" s="43"/>
      <c r="WJL284" s="43"/>
      <c r="WJM284" s="43"/>
      <c r="WJN284" s="43"/>
      <c r="WJO284" s="43"/>
      <c r="WJP284" s="43"/>
      <c r="WJQ284" s="43"/>
      <c r="WJR284" s="43"/>
      <c r="WJS284" s="43"/>
      <c r="WJT284" s="43"/>
      <c r="WJU284" s="43"/>
      <c r="WJV284" s="43"/>
      <c r="WJW284" s="43"/>
      <c r="WJX284" s="43"/>
      <c r="WJY284" s="43"/>
      <c r="WJZ284" s="43"/>
      <c r="WKA284" s="43"/>
      <c r="WKB284" s="43"/>
      <c r="WKC284" s="43"/>
      <c r="WKD284" s="43"/>
      <c r="WKE284" s="43"/>
      <c r="WKF284" s="43"/>
      <c r="WKG284" s="43"/>
      <c r="WKH284" s="43"/>
      <c r="WKI284" s="43"/>
      <c r="WKJ284" s="43"/>
      <c r="WKK284" s="43"/>
      <c r="WKL284" s="43"/>
      <c r="WKM284" s="43"/>
      <c r="WKN284" s="43"/>
      <c r="WKO284" s="43"/>
      <c r="WKP284" s="43"/>
      <c r="WKQ284" s="43"/>
      <c r="WKR284" s="43"/>
      <c r="WKS284" s="43"/>
      <c r="WKT284" s="43"/>
      <c r="WKU284" s="43"/>
      <c r="WKV284" s="43"/>
      <c r="WKW284" s="43"/>
      <c r="WKX284" s="43"/>
      <c r="WKY284" s="43"/>
      <c r="WKZ284" s="43"/>
      <c r="WLA284" s="43"/>
      <c r="WLB284" s="43"/>
      <c r="WLC284" s="43"/>
      <c r="WLD284" s="43"/>
      <c r="WLE284" s="43"/>
      <c r="WLF284" s="43"/>
      <c r="WLG284" s="43"/>
      <c r="WLH284" s="43"/>
      <c r="WLI284" s="43"/>
      <c r="WLJ284" s="43"/>
      <c r="WLK284" s="43"/>
      <c r="WLL284" s="43"/>
      <c r="WLM284" s="43"/>
      <c r="WLN284" s="43"/>
      <c r="WLO284" s="43"/>
      <c r="WLP284" s="43"/>
      <c r="WLQ284" s="43"/>
      <c r="WLR284" s="43"/>
      <c r="WLS284" s="43"/>
      <c r="WLT284" s="43"/>
      <c r="WLU284" s="43"/>
      <c r="WLV284" s="43"/>
      <c r="WLW284" s="43"/>
      <c r="WLX284" s="43"/>
      <c r="WLY284" s="43"/>
      <c r="WLZ284" s="43"/>
      <c r="WMA284" s="43"/>
      <c r="WMB284" s="43"/>
      <c r="WMC284" s="43"/>
      <c r="WMD284" s="43"/>
      <c r="WME284" s="43"/>
      <c r="WMF284" s="43"/>
      <c r="WMG284" s="43"/>
      <c r="WMH284" s="43"/>
      <c r="WMI284" s="43"/>
      <c r="WMJ284" s="43"/>
      <c r="WMK284" s="43"/>
      <c r="WML284" s="43"/>
      <c r="WMM284" s="43"/>
      <c r="WMN284" s="43"/>
      <c r="WMO284" s="43"/>
      <c r="WMP284" s="43"/>
      <c r="WMQ284" s="43"/>
      <c r="WMR284" s="43"/>
      <c r="WMS284" s="43"/>
      <c r="WMT284" s="43"/>
      <c r="WMU284" s="43"/>
      <c r="WMV284" s="43"/>
      <c r="WMW284" s="43"/>
      <c r="WMX284" s="43"/>
      <c r="WMY284" s="43"/>
      <c r="WMZ284" s="43"/>
      <c r="WNA284" s="43"/>
      <c r="WNB284" s="43"/>
      <c r="WNC284" s="43"/>
      <c r="WND284" s="43"/>
      <c r="WNE284" s="43"/>
      <c r="WNF284" s="43"/>
      <c r="WNG284" s="43"/>
      <c r="WNH284" s="43"/>
      <c r="WNI284" s="43"/>
      <c r="WNJ284" s="43"/>
      <c r="WNK284" s="43"/>
      <c r="WNL284" s="43"/>
      <c r="WNM284" s="43"/>
      <c r="WNN284" s="43"/>
      <c r="WNO284" s="43"/>
      <c r="WNP284" s="43"/>
      <c r="WNQ284" s="43"/>
      <c r="WNR284" s="43"/>
      <c r="WNS284" s="43"/>
      <c r="WNT284" s="43"/>
      <c r="WNU284" s="43"/>
      <c r="WNV284" s="43"/>
      <c r="WNW284" s="43"/>
      <c r="WNX284" s="43"/>
      <c r="WNY284" s="43"/>
      <c r="WNZ284" s="43"/>
      <c r="WOA284" s="43"/>
      <c r="WOB284" s="43"/>
      <c r="WOC284" s="43"/>
      <c r="WOD284" s="43"/>
      <c r="WOE284" s="43"/>
      <c r="WOF284" s="43"/>
      <c r="WOG284" s="43"/>
      <c r="WOH284" s="43"/>
      <c r="WOI284" s="43"/>
      <c r="WOJ284" s="43"/>
      <c r="WOK284" s="43"/>
      <c r="WOL284" s="43"/>
      <c r="WOM284" s="43"/>
      <c r="WON284" s="43"/>
      <c r="WOO284" s="43"/>
      <c r="WOP284" s="43"/>
      <c r="WOQ284" s="43"/>
      <c r="WOR284" s="43"/>
      <c r="WOS284" s="43"/>
      <c r="WOT284" s="43"/>
      <c r="WOU284" s="43"/>
      <c r="WOV284" s="43"/>
      <c r="WOW284" s="43"/>
      <c r="WOX284" s="43"/>
      <c r="WOY284" s="43"/>
      <c r="WOZ284" s="43"/>
      <c r="WPA284" s="43"/>
      <c r="WPB284" s="43"/>
      <c r="WPC284" s="43"/>
      <c r="WPD284" s="43"/>
      <c r="WPE284" s="43"/>
      <c r="WPF284" s="43"/>
      <c r="WPG284" s="43"/>
      <c r="WPH284" s="43"/>
      <c r="WPI284" s="43"/>
      <c r="WPJ284" s="43"/>
      <c r="WPK284" s="43"/>
      <c r="WPL284" s="43"/>
      <c r="WPM284" s="43"/>
      <c r="WPN284" s="43"/>
      <c r="WPO284" s="43"/>
      <c r="WPP284" s="43"/>
      <c r="WPQ284" s="43"/>
      <c r="WPR284" s="43"/>
      <c r="WPS284" s="43"/>
      <c r="WPT284" s="43"/>
      <c r="WPU284" s="43"/>
      <c r="WPV284" s="43"/>
      <c r="WPW284" s="43"/>
      <c r="WPX284" s="43"/>
      <c r="WPY284" s="43"/>
      <c r="WPZ284" s="43"/>
      <c r="WQA284" s="43"/>
      <c r="WQB284" s="43"/>
      <c r="WQC284" s="43"/>
      <c r="WQD284" s="43"/>
      <c r="WQE284" s="43"/>
      <c r="WQF284" s="43"/>
      <c r="WQG284" s="43"/>
      <c r="WQH284" s="43"/>
      <c r="WQI284" s="43"/>
      <c r="WQJ284" s="43"/>
      <c r="WQK284" s="43"/>
      <c r="WQL284" s="43"/>
      <c r="WQM284" s="43"/>
      <c r="WQN284" s="43"/>
      <c r="WQO284" s="43"/>
      <c r="WQP284" s="43"/>
      <c r="WQQ284" s="43"/>
      <c r="WQR284" s="43"/>
      <c r="WQS284" s="43"/>
      <c r="WQT284" s="43"/>
      <c r="WQU284" s="43"/>
      <c r="WQV284" s="43"/>
      <c r="WQW284" s="43"/>
      <c r="WQX284" s="43"/>
      <c r="WQY284" s="43"/>
      <c r="WQZ284" s="43"/>
      <c r="WRA284" s="43"/>
      <c r="WRB284" s="43"/>
      <c r="WRC284" s="43"/>
      <c r="WRD284" s="43"/>
      <c r="WRE284" s="43"/>
      <c r="WRF284" s="43"/>
      <c r="WRG284" s="43"/>
      <c r="WRH284" s="43"/>
      <c r="WRI284" s="43"/>
      <c r="WRJ284" s="43"/>
      <c r="WRK284" s="43"/>
      <c r="WRL284" s="43"/>
      <c r="WRM284" s="43"/>
      <c r="WRN284" s="43"/>
      <c r="WRO284" s="43"/>
      <c r="WRP284" s="43"/>
      <c r="WRQ284" s="43"/>
      <c r="WRR284" s="43"/>
      <c r="WRS284" s="43"/>
      <c r="WRT284" s="43"/>
      <c r="WRU284" s="43"/>
      <c r="WRV284" s="43"/>
      <c r="WRW284" s="43"/>
      <c r="WRX284" s="43"/>
      <c r="WRY284" s="43"/>
      <c r="WRZ284" s="43"/>
      <c r="WSA284" s="43"/>
      <c r="WSB284" s="43"/>
      <c r="WSC284" s="43"/>
      <c r="WSD284" s="43"/>
      <c r="WSE284" s="43"/>
      <c r="WSF284" s="43"/>
      <c r="WSG284" s="43"/>
      <c r="WSH284" s="43"/>
      <c r="WSI284" s="43"/>
      <c r="WSJ284" s="43"/>
      <c r="WSK284" s="43"/>
      <c r="WSL284" s="43"/>
      <c r="WSM284" s="43"/>
      <c r="WSN284" s="43"/>
      <c r="WSO284" s="43"/>
      <c r="WSP284" s="43"/>
      <c r="WSQ284" s="43"/>
      <c r="WSR284" s="43"/>
      <c r="WSS284" s="43"/>
      <c r="WST284" s="43"/>
      <c r="WSU284" s="43"/>
      <c r="WSV284" s="43"/>
      <c r="WSW284" s="43"/>
      <c r="WSX284" s="43"/>
      <c r="WSY284" s="43"/>
      <c r="WSZ284" s="43"/>
      <c r="WTA284" s="43"/>
      <c r="WTB284" s="43"/>
      <c r="WTC284" s="43"/>
      <c r="WTD284" s="43"/>
      <c r="WTE284" s="43"/>
      <c r="WTF284" s="43"/>
      <c r="WTG284" s="43"/>
      <c r="WTH284" s="43"/>
      <c r="WTI284" s="43"/>
      <c r="WTJ284" s="43"/>
      <c r="WTK284" s="43"/>
      <c r="WTL284" s="43"/>
      <c r="WTM284" s="43"/>
      <c r="WTN284" s="43"/>
      <c r="WTO284" s="43"/>
      <c r="WTP284" s="43"/>
      <c r="WTQ284" s="43"/>
      <c r="WTR284" s="43"/>
      <c r="WTS284" s="43"/>
      <c r="WTT284" s="43"/>
      <c r="WTU284" s="43"/>
      <c r="WTV284" s="43"/>
      <c r="WTW284" s="43"/>
      <c r="WTX284" s="43"/>
      <c r="WTY284" s="43"/>
      <c r="WTZ284" s="43"/>
      <c r="WUA284" s="43"/>
      <c r="WUB284" s="43"/>
      <c r="WUC284" s="43"/>
      <c r="WUD284" s="43"/>
      <c r="WUE284" s="43"/>
      <c r="WUF284" s="43"/>
      <c r="WUG284" s="43"/>
      <c r="WUH284" s="43"/>
      <c r="WUI284" s="43"/>
      <c r="WUJ284" s="43"/>
      <c r="WUK284" s="43"/>
      <c r="WUL284" s="43"/>
      <c r="WUM284" s="43"/>
      <c r="WUN284" s="43"/>
      <c r="WUO284" s="43"/>
      <c r="WUP284" s="43"/>
      <c r="WUQ284" s="43"/>
      <c r="WUR284" s="43"/>
      <c r="WUS284" s="43"/>
      <c r="WUT284" s="43"/>
      <c r="WUU284" s="43"/>
      <c r="WUV284" s="43"/>
      <c r="WUW284" s="43"/>
      <c r="WUX284" s="43"/>
      <c r="WUY284" s="43"/>
      <c r="WUZ284" s="43"/>
      <c r="WVA284" s="43"/>
      <c r="WVB284" s="43"/>
      <c r="WVC284" s="43"/>
      <c r="WVD284" s="43"/>
      <c r="WVE284" s="43"/>
      <c r="WVF284" s="43"/>
      <c r="WVG284" s="43"/>
      <c r="WVH284" s="43"/>
      <c r="WVI284" s="43"/>
      <c r="WVJ284" s="43"/>
      <c r="WVK284" s="43"/>
      <c r="WVL284" s="43"/>
      <c r="WVM284" s="43"/>
      <c r="WVN284" s="43"/>
      <c r="WVO284" s="43"/>
      <c r="WVP284" s="43"/>
      <c r="WVQ284" s="43"/>
      <c r="WVR284" s="43"/>
      <c r="WVS284" s="43"/>
      <c r="WVT284" s="43"/>
      <c r="WVU284" s="43"/>
      <c r="WVV284" s="43"/>
      <c r="WVW284" s="43"/>
      <c r="WVX284" s="43"/>
      <c r="WVY284" s="43"/>
      <c r="WVZ284" s="43"/>
      <c r="WWA284" s="43"/>
      <c r="WWB284" s="43"/>
      <c r="WWC284" s="43"/>
      <c r="WWD284" s="43"/>
      <c r="WWE284" s="43"/>
      <c r="WWF284" s="43"/>
      <c r="WWG284" s="43"/>
      <c r="WWH284" s="43"/>
      <c r="WWI284" s="43"/>
      <c r="WWJ284" s="43"/>
      <c r="WWK284" s="43"/>
      <c r="WWL284" s="43"/>
      <c r="WWM284" s="43"/>
      <c r="WWN284" s="43"/>
      <c r="WWO284" s="43"/>
      <c r="WWP284" s="43"/>
      <c r="WWQ284" s="43"/>
      <c r="WWR284" s="43"/>
      <c r="WWS284" s="43"/>
      <c r="WWT284" s="43"/>
      <c r="WWU284" s="43"/>
      <c r="WWV284" s="43"/>
      <c r="WWW284" s="43"/>
      <c r="WWX284" s="43"/>
      <c r="WWY284" s="43"/>
      <c r="WWZ284" s="43"/>
      <c r="WXA284" s="43"/>
      <c r="WXB284" s="43"/>
      <c r="WXC284" s="43"/>
      <c r="WXD284" s="43"/>
      <c r="WXE284" s="43"/>
      <c r="WXF284" s="43"/>
      <c r="WXG284" s="43"/>
      <c r="WXH284" s="43"/>
      <c r="WXI284" s="43"/>
      <c r="WXJ284" s="43"/>
      <c r="WXK284" s="43"/>
      <c r="WXL284" s="43"/>
      <c r="WXM284" s="43"/>
      <c r="WXN284" s="43"/>
      <c r="WXO284" s="43"/>
      <c r="WXP284" s="43"/>
      <c r="WXQ284" s="43"/>
      <c r="WXR284" s="43"/>
      <c r="WXS284" s="43"/>
      <c r="WXT284" s="43"/>
      <c r="WXU284" s="43"/>
      <c r="WXV284" s="43"/>
      <c r="WXW284" s="43"/>
      <c r="WXX284" s="43"/>
      <c r="WXY284" s="43"/>
      <c r="WXZ284" s="43"/>
      <c r="WYA284" s="43"/>
      <c r="WYB284" s="43"/>
      <c r="WYC284" s="43"/>
      <c r="WYD284" s="43"/>
      <c r="WYE284" s="43"/>
      <c r="WYF284" s="43"/>
      <c r="WYG284" s="43"/>
      <c r="WYH284" s="43"/>
      <c r="WYI284" s="43"/>
      <c r="WYJ284" s="43"/>
      <c r="WYK284" s="43"/>
      <c r="WYL284" s="43"/>
      <c r="WYM284" s="43"/>
      <c r="WYN284" s="43"/>
      <c r="WYO284" s="43"/>
      <c r="WYP284" s="43"/>
      <c r="WYQ284" s="43"/>
      <c r="WYR284" s="43"/>
      <c r="WYS284" s="43"/>
      <c r="WYT284" s="43"/>
      <c r="WYU284" s="43"/>
      <c r="WYV284" s="43"/>
      <c r="WYW284" s="43"/>
      <c r="WYX284" s="43"/>
      <c r="WYY284" s="43"/>
      <c r="WYZ284" s="43"/>
      <c r="WZA284" s="43"/>
      <c r="WZB284" s="43"/>
      <c r="WZC284" s="43"/>
      <c r="WZD284" s="43"/>
      <c r="WZE284" s="43"/>
      <c r="WZF284" s="43"/>
      <c r="WZG284" s="43"/>
      <c r="WZH284" s="43"/>
      <c r="WZI284" s="43"/>
      <c r="WZJ284" s="43"/>
      <c r="WZK284" s="43"/>
      <c r="WZL284" s="43"/>
      <c r="WZM284" s="43"/>
      <c r="WZN284" s="43"/>
      <c r="WZO284" s="43"/>
      <c r="WZP284" s="43"/>
      <c r="WZQ284" s="43"/>
      <c r="WZR284" s="43"/>
      <c r="WZS284" s="43"/>
      <c r="WZT284" s="43"/>
      <c r="WZU284" s="43"/>
      <c r="WZV284" s="43"/>
      <c r="WZW284" s="43"/>
      <c r="WZX284" s="43"/>
      <c r="WZY284" s="43"/>
      <c r="WZZ284" s="43"/>
      <c r="XAA284" s="43"/>
      <c r="XAB284" s="43"/>
      <c r="XAC284" s="43"/>
      <c r="XAD284" s="43"/>
      <c r="XAE284" s="43"/>
      <c r="XAF284" s="43"/>
      <c r="XAG284" s="43"/>
      <c r="XAH284" s="43"/>
      <c r="XAI284" s="43"/>
      <c r="XAJ284" s="43"/>
      <c r="XAK284" s="43"/>
      <c r="XAL284" s="43"/>
      <c r="XAM284" s="43"/>
      <c r="XAN284" s="43"/>
      <c r="XAO284" s="43"/>
      <c r="XAP284" s="43"/>
      <c r="XAQ284" s="43"/>
      <c r="XAR284" s="43"/>
      <c r="XAS284" s="43"/>
      <c r="XAT284" s="43"/>
      <c r="XAU284" s="43"/>
      <c r="XAV284" s="43"/>
      <c r="XAW284" s="43"/>
      <c r="XAX284" s="43"/>
      <c r="XAY284" s="43"/>
      <c r="XAZ284" s="43"/>
      <c r="XBA284" s="43"/>
      <c r="XBB284" s="43"/>
      <c r="XBC284" s="43"/>
      <c r="XBD284" s="43"/>
      <c r="XBE284" s="43"/>
      <c r="XBF284" s="43"/>
      <c r="XBG284" s="43"/>
      <c r="XBH284" s="43"/>
      <c r="XBI284" s="43"/>
      <c r="XBJ284" s="43"/>
      <c r="XBK284" s="43"/>
      <c r="XBL284" s="43"/>
      <c r="XBM284" s="43"/>
      <c r="XBN284" s="43"/>
      <c r="XBO284" s="43"/>
      <c r="XBP284" s="43"/>
      <c r="XBQ284" s="43"/>
      <c r="XBR284" s="43"/>
      <c r="XBS284" s="43"/>
      <c r="XBT284" s="43"/>
      <c r="XBU284" s="43"/>
      <c r="XBV284" s="43"/>
      <c r="XBW284" s="43"/>
      <c r="XBX284" s="43"/>
      <c r="XBY284" s="43"/>
      <c r="XBZ284" s="43"/>
      <c r="XCA284" s="43"/>
      <c r="XCB284" s="43"/>
      <c r="XCC284" s="43"/>
      <c r="XCD284" s="43"/>
      <c r="XCE284" s="43"/>
      <c r="XCF284" s="43"/>
      <c r="XCG284" s="43"/>
      <c r="XCH284" s="43"/>
      <c r="XCI284" s="43"/>
      <c r="XCJ284" s="43"/>
      <c r="XCK284" s="43"/>
      <c r="XCL284" s="43"/>
      <c r="XCM284" s="43"/>
      <c r="XCN284" s="43"/>
      <c r="XCO284" s="43"/>
      <c r="XCP284" s="43"/>
      <c r="XCQ284" s="43"/>
      <c r="XCR284" s="43"/>
      <c r="XCS284" s="43"/>
      <c r="XCT284" s="43"/>
      <c r="XCU284" s="43"/>
      <c r="XCV284" s="43"/>
      <c r="XCW284" s="43"/>
      <c r="XCX284" s="43"/>
      <c r="XCY284" s="43"/>
      <c r="XCZ284" s="43"/>
      <c r="XDA284" s="43"/>
      <c r="XDB284" s="43"/>
      <c r="XDC284" s="43"/>
      <c r="XDD284" s="43"/>
      <c r="XDE284" s="43"/>
      <c r="XDF284" s="43"/>
      <c r="XDG284" s="43"/>
      <c r="XDH284" s="43"/>
      <c r="XDI284" s="43"/>
      <c r="XDJ284" s="43"/>
      <c r="XDK284" s="43"/>
      <c r="XDL284" s="43"/>
      <c r="XDM284" s="43"/>
      <c r="XDN284" s="43"/>
      <c r="XDO284" s="43"/>
      <c r="XDP284" s="43"/>
      <c r="XDQ284" s="43"/>
      <c r="XDR284" s="43"/>
      <c r="XDS284" s="43"/>
      <c r="XDT284" s="43"/>
      <c r="XDU284" s="43"/>
      <c r="XDV284" s="43"/>
      <c r="XDW284" s="43"/>
      <c r="XDX284" s="43"/>
      <c r="XDY284" s="43"/>
      <c r="XDZ284" s="43"/>
      <c r="XEA284" s="43"/>
      <c r="XEB284" s="43"/>
      <c r="XEC284" s="43"/>
      <c r="XED284" s="43"/>
      <c r="XEE284" s="43"/>
      <c r="XEF284" s="43"/>
      <c r="XEG284" s="43"/>
      <c r="XEH284" s="43"/>
      <c r="XEI284" s="43"/>
      <c r="XEJ284" s="43"/>
      <c r="XEK284" s="43"/>
      <c r="XEL284" s="43"/>
      <c r="XEM284" s="43"/>
      <c r="XEN284" s="43"/>
      <c r="XEO284" s="43"/>
      <c r="XEP284" s="43"/>
      <c r="XEQ284" s="43"/>
      <c r="XER284" s="43"/>
      <c r="XES284" s="43"/>
      <c r="XET284" s="43"/>
      <c r="XEU284" s="43"/>
      <c r="XEV284" s="43"/>
      <c r="XEW284" s="43"/>
      <c r="XEX284" s="43"/>
    </row>
    <row r="285" spans="1:16378" s="44" customFormat="1" x14ac:dyDescent="0.25">
      <c r="A285" s="213">
        <v>2024</v>
      </c>
      <c r="B285" s="173" t="s">
        <v>371</v>
      </c>
      <c r="C285" s="165">
        <v>45541</v>
      </c>
      <c r="D285" s="27" t="s">
        <v>44</v>
      </c>
      <c r="E285" s="215" t="s">
        <v>57</v>
      </c>
      <c r="F285" s="229" t="s">
        <v>70</v>
      </c>
      <c r="G285" s="179" t="s">
        <v>190</v>
      </c>
      <c r="H285" s="58" t="s">
        <v>46</v>
      </c>
      <c r="I285" s="48" t="s">
        <v>379</v>
      </c>
      <c r="J285" s="48">
        <v>5158059</v>
      </c>
      <c r="K285" s="61"/>
      <c r="L285" s="30"/>
      <c r="M285" s="48">
        <v>183429</v>
      </c>
      <c r="N285" s="145">
        <v>19497</v>
      </c>
      <c r="O285" s="119">
        <v>19497</v>
      </c>
      <c r="P285" s="33">
        <v>19471</v>
      </c>
      <c r="Q285" s="123">
        <v>19460</v>
      </c>
      <c r="R285" s="33">
        <f t="shared" si="59"/>
        <v>-37</v>
      </c>
      <c r="S285" s="33">
        <f t="shared" si="63"/>
        <v>-37</v>
      </c>
      <c r="T285" s="138">
        <f t="shared" si="64"/>
        <v>-1.8977278555675214E-3</v>
      </c>
      <c r="U285" s="134">
        <f t="shared" si="65"/>
        <v>-1.8977278555675214E-3</v>
      </c>
      <c r="V285" s="65" t="s">
        <v>380</v>
      </c>
      <c r="W285" s="64">
        <v>129</v>
      </c>
      <c r="X285" s="64">
        <v>71</v>
      </c>
      <c r="Y285" s="64"/>
      <c r="Z285" s="64">
        <v>13</v>
      </c>
      <c r="AA285" s="55">
        <f t="shared" ref="AA285:AA286" si="69">+O285-P285</f>
        <v>26</v>
      </c>
      <c r="AB285" s="64">
        <v>52</v>
      </c>
      <c r="AC285" s="64"/>
      <c r="AD285" s="64">
        <v>4</v>
      </c>
      <c r="AE285" s="64"/>
      <c r="AF285" s="64"/>
      <c r="AG285" s="64"/>
      <c r="AH285" s="64"/>
      <c r="AI285" s="140">
        <f t="shared" si="67"/>
        <v>166</v>
      </c>
      <c r="AJ285" s="140">
        <f t="shared" si="68"/>
        <v>129</v>
      </c>
      <c r="AK285" s="65"/>
      <c r="AL285" s="25">
        <v>1</v>
      </c>
    </row>
    <row r="286" spans="1:16378" s="44" customFormat="1" x14ac:dyDescent="0.25">
      <c r="A286" s="213">
        <v>2024</v>
      </c>
      <c r="B286" s="173" t="s">
        <v>371</v>
      </c>
      <c r="C286" s="165">
        <v>45541</v>
      </c>
      <c r="D286" s="27" t="s">
        <v>44</v>
      </c>
      <c r="E286" s="215" t="s">
        <v>57</v>
      </c>
      <c r="F286" s="229" t="s">
        <v>70</v>
      </c>
      <c r="G286" s="179" t="s">
        <v>190</v>
      </c>
      <c r="H286" s="58" t="s">
        <v>46</v>
      </c>
      <c r="I286" s="48" t="s">
        <v>381</v>
      </c>
      <c r="J286" s="48">
        <v>5158058</v>
      </c>
      <c r="K286" s="28"/>
      <c r="L286" s="28"/>
      <c r="M286" s="48">
        <v>183430</v>
      </c>
      <c r="N286" s="145">
        <v>28232</v>
      </c>
      <c r="O286" s="119">
        <v>28232</v>
      </c>
      <c r="P286" s="33">
        <v>28212</v>
      </c>
      <c r="Q286" s="123">
        <v>28196</v>
      </c>
      <c r="R286" s="33">
        <f t="shared" si="59"/>
        <v>-36</v>
      </c>
      <c r="S286" s="33">
        <f t="shared" si="63"/>
        <v>-36</v>
      </c>
      <c r="T286" s="36">
        <f t="shared" si="64"/>
        <v>-1.2751487673562378E-3</v>
      </c>
      <c r="U286" s="36">
        <f t="shared" si="65"/>
        <v>-1.2751487673562378E-3</v>
      </c>
      <c r="V286" s="65" t="s">
        <v>382</v>
      </c>
      <c r="W286" s="64">
        <v>120</v>
      </c>
      <c r="X286" s="64">
        <v>19</v>
      </c>
      <c r="Y286" s="64"/>
      <c r="Z286" s="64">
        <v>42</v>
      </c>
      <c r="AA286" s="55">
        <f t="shared" si="69"/>
        <v>20</v>
      </c>
      <c r="AB286" s="64">
        <v>71</v>
      </c>
      <c r="AC286" s="64"/>
      <c r="AD286" s="64">
        <v>4</v>
      </c>
      <c r="AE286" s="64"/>
      <c r="AF286" s="64"/>
      <c r="AG286" s="64"/>
      <c r="AH286" s="64"/>
      <c r="AI286" s="140">
        <f t="shared" si="67"/>
        <v>156</v>
      </c>
      <c r="AJ286" s="140">
        <f t="shared" si="68"/>
        <v>120</v>
      </c>
      <c r="AK286" s="28"/>
      <c r="AL286" s="25">
        <v>1</v>
      </c>
    </row>
    <row r="287" spans="1:16378" s="44" customFormat="1" x14ac:dyDescent="0.25">
      <c r="A287" s="213">
        <v>2024</v>
      </c>
      <c r="B287" s="173" t="s">
        <v>371</v>
      </c>
      <c r="C287" s="165">
        <v>45541</v>
      </c>
      <c r="D287" s="25" t="s">
        <v>270</v>
      </c>
      <c r="E287" s="215" t="s">
        <v>57</v>
      </c>
      <c r="F287" s="229" t="s">
        <v>39</v>
      </c>
      <c r="G287" s="179" t="s">
        <v>189</v>
      </c>
      <c r="H287" s="58" t="s">
        <v>46</v>
      </c>
      <c r="I287" s="48" t="s">
        <v>383</v>
      </c>
      <c r="J287" s="48">
        <v>5158722</v>
      </c>
      <c r="K287" s="186"/>
      <c r="L287" s="186"/>
      <c r="M287" s="48">
        <v>183431</v>
      </c>
      <c r="N287" s="220">
        <v>67104</v>
      </c>
      <c r="O287" s="221">
        <v>67776</v>
      </c>
      <c r="P287" s="222">
        <v>67478</v>
      </c>
      <c r="Q287" s="219">
        <f>16855*4</f>
        <v>67420</v>
      </c>
      <c r="R287" s="33">
        <f t="shared" si="59"/>
        <v>-356</v>
      </c>
      <c r="S287" s="33">
        <f t="shared" si="63"/>
        <v>316</v>
      </c>
      <c r="T287" s="36">
        <f t="shared" si="64"/>
        <v>4.7091082498806891E-3</v>
      </c>
      <c r="U287" s="36">
        <f t="shared" si="65"/>
        <v>-5.2525967894240244E-3</v>
      </c>
      <c r="V287" s="54"/>
      <c r="W287" s="28"/>
      <c r="X287" s="28"/>
      <c r="Y287" s="28"/>
      <c r="Z287" s="30">
        <v>54</v>
      </c>
      <c r="AA287" s="223">
        <f>O287-P287</f>
        <v>298</v>
      </c>
      <c r="AB287" s="30"/>
      <c r="AC287" s="30"/>
      <c r="AD287" s="30">
        <v>4</v>
      </c>
      <c r="AE287" s="28"/>
      <c r="AF287" s="30"/>
      <c r="AG287" s="30"/>
      <c r="AH287" s="30"/>
      <c r="AI287" s="140">
        <f t="shared" si="67"/>
        <v>356</v>
      </c>
      <c r="AJ287" s="140">
        <f t="shared" si="68"/>
        <v>0</v>
      </c>
      <c r="AK287" s="28"/>
      <c r="AL287" s="25">
        <v>1</v>
      </c>
    </row>
    <row r="288" spans="1:16378" s="44" customFormat="1" x14ac:dyDescent="0.25">
      <c r="A288" s="213">
        <v>2024</v>
      </c>
      <c r="B288" s="173" t="s">
        <v>371</v>
      </c>
      <c r="C288" s="165">
        <v>45541</v>
      </c>
      <c r="D288" s="25" t="s">
        <v>270</v>
      </c>
      <c r="E288" s="215" t="s">
        <v>57</v>
      </c>
      <c r="F288" s="229" t="s">
        <v>39</v>
      </c>
      <c r="G288" s="179" t="s">
        <v>189</v>
      </c>
      <c r="H288" s="58" t="s">
        <v>46</v>
      </c>
      <c r="I288" s="48" t="s">
        <v>250</v>
      </c>
      <c r="J288" s="48">
        <v>5158043</v>
      </c>
      <c r="K288" s="28"/>
      <c r="L288" s="28"/>
      <c r="M288" s="224">
        <v>183432</v>
      </c>
      <c r="N288" s="225">
        <v>11016</v>
      </c>
      <c r="O288" s="226">
        <v>11124</v>
      </c>
      <c r="P288" s="226">
        <v>11045</v>
      </c>
      <c r="Q288" s="227">
        <v>11037</v>
      </c>
      <c r="R288" s="70">
        <f t="shared" si="59"/>
        <v>-87</v>
      </c>
      <c r="S288" s="33">
        <f t="shared" si="63"/>
        <v>21</v>
      </c>
      <c r="T288" s="133">
        <f t="shared" si="64"/>
        <v>1.9063180827887383E-3</v>
      </c>
      <c r="U288" s="133">
        <f t="shared" si="65"/>
        <v>-7.8209277238403541E-3</v>
      </c>
      <c r="V288" s="64"/>
      <c r="W288" s="64"/>
      <c r="X288" s="64"/>
      <c r="Y288" s="72"/>
      <c r="Z288" s="64">
        <v>1</v>
      </c>
      <c r="AA288" s="223">
        <f>O288-P288</f>
        <v>79</v>
      </c>
      <c r="AB288" s="72"/>
      <c r="AC288" s="64"/>
      <c r="AD288" s="64"/>
      <c r="AE288" s="64"/>
      <c r="AF288" s="64"/>
      <c r="AG288" s="64"/>
      <c r="AH288" s="64"/>
      <c r="AI288" s="140">
        <f t="shared" si="67"/>
        <v>80</v>
      </c>
      <c r="AJ288" s="140">
        <f t="shared" si="68"/>
        <v>-7</v>
      </c>
      <c r="AK288" s="64"/>
      <c r="AL288" s="25">
        <v>1</v>
      </c>
    </row>
    <row r="289" spans="1:39" s="44" customFormat="1" x14ac:dyDescent="0.25">
      <c r="A289" s="213">
        <v>2024</v>
      </c>
      <c r="B289" s="173" t="s">
        <v>371</v>
      </c>
      <c r="C289" s="165">
        <v>45541</v>
      </c>
      <c r="D289" s="27" t="s">
        <v>44</v>
      </c>
      <c r="E289" s="215" t="s">
        <v>57</v>
      </c>
      <c r="F289" s="229" t="s">
        <v>70</v>
      </c>
      <c r="G289" s="179" t="s">
        <v>190</v>
      </c>
      <c r="H289" s="58" t="s">
        <v>46</v>
      </c>
      <c r="I289" s="48" t="s">
        <v>384</v>
      </c>
      <c r="J289" s="48">
        <v>5158037</v>
      </c>
      <c r="K289" s="28"/>
      <c r="L289" s="28"/>
      <c r="M289" s="48">
        <v>183433</v>
      </c>
      <c r="N289" s="145">
        <v>11349</v>
      </c>
      <c r="O289" s="119">
        <v>11349</v>
      </c>
      <c r="P289" s="33">
        <v>11348</v>
      </c>
      <c r="Q289" s="123">
        <v>11322</v>
      </c>
      <c r="R289" s="33">
        <f t="shared" si="59"/>
        <v>-27</v>
      </c>
      <c r="S289" s="33">
        <f t="shared" si="63"/>
        <v>-27</v>
      </c>
      <c r="T289" s="133">
        <f t="shared" si="64"/>
        <v>-2.3790642347343294E-3</v>
      </c>
      <c r="U289" s="133">
        <f t="shared" si="65"/>
        <v>-2.3790642347343294E-3</v>
      </c>
      <c r="V289" s="65" t="s">
        <v>380</v>
      </c>
      <c r="W289" s="64">
        <v>130</v>
      </c>
      <c r="X289" s="64">
        <v>50</v>
      </c>
      <c r="Y289" s="64"/>
      <c r="Z289" s="64">
        <v>4</v>
      </c>
      <c r="AA289" s="55">
        <f t="shared" ref="AA289:AA293" si="70">+O289-P289</f>
        <v>1</v>
      </c>
      <c r="AB289" s="64">
        <v>99</v>
      </c>
      <c r="AC289" s="64"/>
      <c r="AD289" s="64">
        <v>3</v>
      </c>
      <c r="AE289" s="64"/>
      <c r="AF289" s="64"/>
      <c r="AG289" s="64"/>
      <c r="AH289" s="64"/>
      <c r="AI289" s="140">
        <f t="shared" si="67"/>
        <v>157</v>
      </c>
      <c r="AJ289" s="140">
        <f t="shared" si="68"/>
        <v>130</v>
      </c>
      <c r="AK289" s="64"/>
      <c r="AL289" s="25">
        <v>1</v>
      </c>
    </row>
    <row r="290" spans="1:39" s="44" customFormat="1" x14ac:dyDescent="0.25">
      <c r="A290" s="213">
        <v>2024</v>
      </c>
      <c r="B290" s="173" t="s">
        <v>371</v>
      </c>
      <c r="C290" s="165">
        <v>45541</v>
      </c>
      <c r="D290" s="27" t="s">
        <v>44</v>
      </c>
      <c r="E290" s="215" t="s">
        <v>57</v>
      </c>
      <c r="F290" s="229" t="s">
        <v>70</v>
      </c>
      <c r="G290" s="179" t="s">
        <v>190</v>
      </c>
      <c r="H290" s="58" t="s">
        <v>46</v>
      </c>
      <c r="I290" s="48" t="s">
        <v>385</v>
      </c>
      <c r="J290" s="48">
        <v>5158060</v>
      </c>
      <c r="K290" s="28"/>
      <c r="L290" s="28"/>
      <c r="M290" s="48">
        <v>183434</v>
      </c>
      <c r="N290" s="145">
        <v>10941</v>
      </c>
      <c r="O290" s="119">
        <v>10948</v>
      </c>
      <c r="P290" s="33">
        <v>10948</v>
      </c>
      <c r="Q290" s="123">
        <v>10929</v>
      </c>
      <c r="R290" s="33">
        <f t="shared" si="59"/>
        <v>-19</v>
      </c>
      <c r="S290" s="33">
        <f t="shared" si="63"/>
        <v>-12</v>
      </c>
      <c r="T290" s="133">
        <f t="shared" si="64"/>
        <v>-1.0967918837400115E-3</v>
      </c>
      <c r="U290" s="133">
        <f t="shared" si="65"/>
        <v>-1.7354767994154363E-3</v>
      </c>
      <c r="V290" s="30"/>
      <c r="W290" s="64">
        <v>0</v>
      </c>
      <c r="X290" s="64">
        <v>10</v>
      </c>
      <c r="Y290" s="64"/>
      <c r="Z290" s="64">
        <v>6</v>
      </c>
      <c r="AA290" s="55">
        <f t="shared" si="70"/>
        <v>0</v>
      </c>
      <c r="AB290" s="64">
        <v>0</v>
      </c>
      <c r="AC290" s="64"/>
      <c r="AD290" s="64">
        <v>3</v>
      </c>
      <c r="AE290" s="64"/>
      <c r="AF290" s="64"/>
      <c r="AG290" s="64"/>
      <c r="AH290" s="64"/>
      <c r="AI290" s="140">
        <f t="shared" si="67"/>
        <v>19</v>
      </c>
      <c r="AJ290" s="140">
        <f t="shared" si="68"/>
        <v>0</v>
      </c>
      <c r="AK290" s="64"/>
      <c r="AL290" s="25">
        <v>1</v>
      </c>
    </row>
    <row r="291" spans="1:39" s="44" customFormat="1" x14ac:dyDescent="0.25">
      <c r="A291" s="213">
        <v>2024</v>
      </c>
      <c r="B291" s="173" t="s">
        <v>371</v>
      </c>
      <c r="C291" s="165">
        <v>45541</v>
      </c>
      <c r="D291" s="27" t="s">
        <v>44</v>
      </c>
      <c r="E291" s="215" t="s">
        <v>57</v>
      </c>
      <c r="F291" s="229" t="s">
        <v>70</v>
      </c>
      <c r="G291" s="179" t="s">
        <v>190</v>
      </c>
      <c r="H291" s="58" t="s">
        <v>46</v>
      </c>
      <c r="I291" s="48" t="s">
        <v>73</v>
      </c>
      <c r="J291" s="48">
        <v>5158614</v>
      </c>
      <c r="K291" s="28"/>
      <c r="L291" s="28"/>
      <c r="M291" s="48">
        <v>183438</v>
      </c>
      <c r="N291" s="145">
        <v>54593</v>
      </c>
      <c r="O291" s="119">
        <v>54593</v>
      </c>
      <c r="P291" s="33">
        <v>54393</v>
      </c>
      <c r="Q291" s="123">
        <v>54462</v>
      </c>
      <c r="R291" s="33">
        <f t="shared" si="59"/>
        <v>-131</v>
      </c>
      <c r="S291" s="33">
        <f t="shared" si="63"/>
        <v>-131</v>
      </c>
      <c r="T291" s="133">
        <f t="shared" si="64"/>
        <v>-2.3995750370926494E-3</v>
      </c>
      <c r="U291" s="133">
        <f t="shared" si="65"/>
        <v>-2.3995750370926494E-3</v>
      </c>
      <c r="V291" s="30" t="s">
        <v>386</v>
      </c>
      <c r="W291" s="64">
        <v>103</v>
      </c>
      <c r="X291" s="64">
        <v>0</v>
      </c>
      <c r="Y291" s="64"/>
      <c r="Z291" s="64">
        <v>33</v>
      </c>
      <c r="AA291" s="55">
        <f t="shared" si="70"/>
        <v>200</v>
      </c>
      <c r="AB291" s="64">
        <v>0</v>
      </c>
      <c r="AC291" s="64"/>
      <c r="AD291" s="64">
        <v>1</v>
      </c>
      <c r="AE291" s="64"/>
      <c r="AF291" s="64"/>
      <c r="AG291" s="64"/>
      <c r="AH291" s="64"/>
      <c r="AI291" s="140">
        <f t="shared" si="67"/>
        <v>234</v>
      </c>
      <c r="AJ291" s="140">
        <f t="shared" si="68"/>
        <v>103</v>
      </c>
      <c r="AK291" s="64"/>
      <c r="AL291" s="25">
        <v>1</v>
      </c>
    </row>
    <row r="292" spans="1:39" s="44" customFormat="1" x14ac:dyDescent="0.25">
      <c r="A292" s="213">
        <v>2024</v>
      </c>
      <c r="B292" s="173" t="s">
        <v>371</v>
      </c>
      <c r="C292" s="165">
        <v>45541</v>
      </c>
      <c r="D292" s="27" t="s">
        <v>44</v>
      </c>
      <c r="E292" s="215" t="s">
        <v>57</v>
      </c>
      <c r="F292" s="229" t="s">
        <v>70</v>
      </c>
      <c r="G292" s="179" t="s">
        <v>190</v>
      </c>
      <c r="H292" s="58" t="s">
        <v>46</v>
      </c>
      <c r="I292" s="48" t="s">
        <v>73</v>
      </c>
      <c r="J292" s="48">
        <v>5158614</v>
      </c>
      <c r="K292" s="61"/>
      <c r="L292" s="30"/>
      <c r="M292" s="48">
        <v>183439</v>
      </c>
      <c r="N292" s="145">
        <v>1200</v>
      </c>
      <c r="O292" s="119">
        <v>1200</v>
      </c>
      <c r="P292" s="33">
        <v>1200</v>
      </c>
      <c r="Q292" s="123">
        <v>1200</v>
      </c>
      <c r="R292" s="70">
        <f t="shared" si="59"/>
        <v>0</v>
      </c>
      <c r="S292" s="33">
        <f t="shared" si="63"/>
        <v>0</v>
      </c>
      <c r="T292" s="138">
        <f t="shared" si="64"/>
        <v>0</v>
      </c>
      <c r="U292" s="134">
        <f t="shared" si="65"/>
        <v>0</v>
      </c>
      <c r="V292" s="30"/>
      <c r="W292" s="64">
        <v>0</v>
      </c>
      <c r="X292" s="64">
        <v>0</v>
      </c>
      <c r="Y292" s="64"/>
      <c r="Z292" s="64">
        <v>0</v>
      </c>
      <c r="AA292" s="55">
        <f t="shared" si="70"/>
        <v>0</v>
      </c>
      <c r="AB292" s="64">
        <v>0</v>
      </c>
      <c r="AC292" s="64"/>
      <c r="AD292" s="64">
        <v>0</v>
      </c>
      <c r="AE292" s="64"/>
      <c r="AF292" s="64"/>
      <c r="AG292" s="64"/>
      <c r="AH292" s="64"/>
      <c r="AI292" s="140">
        <f t="shared" si="67"/>
        <v>0</v>
      </c>
      <c r="AJ292" s="140">
        <f t="shared" si="68"/>
        <v>0</v>
      </c>
      <c r="AK292" s="65"/>
      <c r="AL292" s="25">
        <v>1</v>
      </c>
    </row>
    <row r="293" spans="1:39" s="43" customFormat="1" x14ac:dyDescent="0.25">
      <c r="A293" s="213">
        <v>2024</v>
      </c>
      <c r="B293" s="173" t="s">
        <v>371</v>
      </c>
      <c r="C293" s="165">
        <v>45541</v>
      </c>
      <c r="D293" s="27" t="s">
        <v>44</v>
      </c>
      <c r="E293" s="215" t="s">
        <v>57</v>
      </c>
      <c r="F293" s="229" t="s">
        <v>70</v>
      </c>
      <c r="G293" s="179" t="s">
        <v>190</v>
      </c>
      <c r="H293" s="58" t="s">
        <v>46</v>
      </c>
      <c r="I293" s="48" t="s">
        <v>387</v>
      </c>
      <c r="J293" s="48">
        <v>5158619</v>
      </c>
      <c r="K293" s="92"/>
      <c r="L293" s="92"/>
      <c r="M293" s="48">
        <v>183441</v>
      </c>
      <c r="N293" s="145">
        <v>30376</v>
      </c>
      <c r="O293" s="119">
        <v>30376</v>
      </c>
      <c r="P293" s="33">
        <v>30363</v>
      </c>
      <c r="Q293" s="123">
        <v>30306</v>
      </c>
      <c r="R293" s="115">
        <f t="shared" si="59"/>
        <v>-70</v>
      </c>
      <c r="S293" s="115">
        <f t="shared" si="63"/>
        <v>-70</v>
      </c>
      <c r="T293" s="116">
        <f t="shared" si="64"/>
        <v>-2.3044508822754883E-3</v>
      </c>
      <c r="U293" s="116">
        <f t="shared" si="65"/>
        <v>-2.3044508822754883E-3</v>
      </c>
      <c r="V293" s="65" t="s">
        <v>380</v>
      </c>
      <c r="W293" s="64">
        <v>0</v>
      </c>
      <c r="X293" s="64">
        <v>1</v>
      </c>
      <c r="Y293" s="64"/>
      <c r="Z293" s="64">
        <v>10</v>
      </c>
      <c r="AA293" s="55">
        <f t="shared" si="70"/>
        <v>13</v>
      </c>
      <c r="AB293" s="64">
        <v>43</v>
      </c>
      <c r="AC293" s="64"/>
      <c r="AD293" s="64">
        <v>3</v>
      </c>
      <c r="AE293" s="64"/>
      <c r="AF293" s="64"/>
      <c r="AG293" s="64"/>
      <c r="AH293" s="64"/>
      <c r="AI293" s="140">
        <f t="shared" si="67"/>
        <v>70</v>
      </c>
      <c r="AJ293" s="140">
        <f t="shared" si="68"/>
        <v>0</v>
      </c>
      <c r="AK293" s="30"/>
      <c r="AL293" s="61">
        <v>1</v>
      </c>
    </row>
    <row r="294" spans="1:39" s="44" customFormat="1" x14ac:dyDescent="0.25">
      <c r="A294" s="213">
        <v>2024</v>
      </c>
      <c r="B294" s="173" t="s">
        <v>371</v>
      </c>
      <c r="C294" s="165">
        <v>45541</v>
      </c>
      <c r="D294" s="27" t="s">
        <v>44</v>
      </c>
      <c r="E294" s="215" t="s">
        <v>57</v>
      </c>
      <c r="F294" s="229" t="s">
        <v>70</v>
      </c>
      <c r="G294" s="25" t="s">
        <v>190</v>
      </c>
      <c r="H294" s="58" t="s">
        <v>46</v>
      </c>
      <c r="I294" s="48" t="s">
        <v>387</v>
      </c>
      <c r="J294" s="48">
        <v>5158619</v>
      </c>
      <c r="K294" s="92"/>
      <c r="L294" s="92"/>
      <c r="M294" s="48">
        <v>183442</v>
      </c>
      <c r="N294" s="145">
        <v>1963</v>
      </c>
      <c r="O294" s="119">
        <v>1963</v>
      </c>
      <c r="P294" s="33">
        <v>1963</v>
      </c>
      <c r="Q294" s="123">
        <v>1959</v>
      </c>
      <c r="R294" s="115">
        <f t="shared" si="59"/>
        <v>-4</v>
      </c>
      <c r="S294" s="115">
        <f t="shared" si="63"/>
        <v>-4</v>
      </c>
      <c r="T294" s="116">
        <f t="shared" si="64"/>
        <v>-2.0376974019358229E-3</v>
      </c>
      <c r="U294" s="116">
        <f t="shared" si="65"/>
        <v>-2.0376974019358229E-3</v>
      </c>
      <c r="V294" s="28"/>
      <c r="W294" s="84"/>
      <c r="X294" s="84">
        <v>3</v>
      </c>
      <c r="Y294" s="84"/>
      <c r="Z294" s="84">
        <v>1</v>
      </c>
      <c r="AA294" s="223">
        <f>O294-P294</f>
        <v>0</v>
      </c>
      <c r="AB294" s="84"/>
      <c r="AC294" s="84"/>
      <c r="AD294" s="84"/>
      <c r="AE294" s="84"/>
      <c r="AF294" s="84"/>
      <c r="AG294" s="84"/>
      <c r="AH294" s="79"/>
      <c r="AI294" s="140">
        <f t="shared" si="67"/>
        <v>4</v>
      </c>
      <c r="AJ294" s="140">
        <f t="shared" si="68"/>
        <v>0</v>
      </c>
      <c r="AK294" s="228"/>
      <c r="AL294" s="25">
        <v>1</v>
      </c>
    </row>
    <row r="295" spans="1:39" s="44" customFormat="1" x14ac:dyDescent="0.25">
      <c r="A295" s="213">
        <v>2024</v>
      </c>
      <c r="B295" s="173" t="s">
        <v>371</v>
      </c>
      <c r="C295" s="165">
        <v>45541</v>
      </c>
      <c r="D295" s="121" t="s">
        <v>117</v>
      </c>
      <c r="E295" s="47" t="s">
        <v>37</v>
      </c>
      <c r="F295" s="229" t="s">
        <v>118</v>
      </c>
      <c r="G295" s="229" t="s">
        <v>118</v>
      </c>
      <c r="H295" s="58" t="s">
        <v>119</v>
      </c>
      <c r="I295" s="122" t="s">
        <v>388</v>
      </c>
      <c r="J295" s="61"/>
      <c r="K295" s="61"/>
      <c r="L295" s="117"/>
      <c r="M295" s="144">
        <v>182960</v>
      </c>
      <c r="N295" s="118">
        <v>3929</v>
      </c>
      <c r="O295" s="119">
        <v>3955</v>
      </c>
      <c r="P295" s="33">
        <v>3955</v>
      </c>
      <c r="Q295" s="123">
        <v>3937</v>
      </c>
      <c r="R295" s="115">
        <f t="shared" si="59"/>
        <v>-18</v>
      </c>
      <c r="S295" s="115">
        <f>Q295-N295</f>
        <v>8</v>
      </c>
      <c r="T295" s="116">
        <f t="shared" si="64"/>
        <v>2.0361415118350656E-3</v>
      </c>
      <c r="U295" s="116">
        <f t="shared" si="65"/>
        <v>-4.5512010113779588E-3</v>
      </c>
      <c r="V295" s="230"/>
      <c r="W295" s="64"/>
      <c r="X295" s="64">
        <v>14</v>
      </c>
      <c r="Y295" s="64"/>
      <c r="Z295" s="64"/>
      <c r="AA295" s="231">
        <f>O295-P295</f>
        <v>0</v>
      </c>
      <c r="AB295" s="64">
        <v>4</v>
      </c>
      <c r="AC295" s="64"/>
      <c r="AD295" s="64"/>
      <c r="AE295" s="64"/>
      <c r="AF295" s="64"/>
      <c r="AG295" s="64"/>
      <c r="AH295" s="64"/>
      <c r="AI295" s="55">
        <f t="shared" si="67"/>
        <v>18</v>
      </c>
      <c r="AJ295" s="55">
        <f>R295+AI295</f>
        <v>0</v>
      </c>
      <c r="AK295" s="228"/>
      <c r="AL295" s="25">
        <v>1</v>
      </c>
    </row>
    <row r="296" spans="1:39" s="44" customFormat="1" x14ac:dyDescent="0.25">
      <c r="A296" s="213">
        <v>2024</v>
      </c>
      <c r="B296" s="173" t="s">
        <v>371</v>
      </c>
      <c r="C296" s="165">
        <v>45541</v>
      </c>
      <c r="D296" s="121" t="s">
        <v>117</v>
      </c>
      <c r="E296" s="47" t="s">
        <v>37</v>
      </c>
      <c r="F296" s="229" t="s">
        <v>118</v>
      </c>
      <c r="G296" s="229" t="s">
        <v>118</v>
      </c>
      <c r="H296" s="58" t="s">
        <v>119</v>
      </c>
      <c r="I296" s="122" t="s">
        <v>389</v>
      </c>
      <c r="J296" s="61"/>
      <c r="K296" s="61"/>
      <c r="L296" s="117"/>
      <c r="M296" s="144">
        <v>182961</v>
      </c>
      <c r="N296" s="118">
        <v>866</v>
      </c>
      <c r="O296" s="119">
        <v>878</v>
      </c>
      <c r="P296" s="33">
        <v>878</v>
      </c>
      <c r="Q296" s="123">
        <v>872</v>
      </c>
      <c r="R296" s="115">
        <f>Q296-O296</f>
        <v>-6</v>
      </c>
      <c r="S296" s="115">
        <f>Q296-N296</f>
        <v>6</v>
      </c>
      <c r="T296" s="116">
        <f t="shared" si="64"/>
        <v>6.9284064665127154E-3</v>
      </c>
      <c r="U296" s="116">
        <f t="shared" si="65"/>
        <v>-6.8337129840546629E-3</v>
      </c>
      <c r="V296" s="230"/>
      <c r="W296" s="64"/>
      <c r="X296" s="64">
        <v>6</v>
      </c>
      <c r="Y296" s="64"/>
      <c r="Z296" s="64"/>
      <c r="AA296" s="231">
        <f t="shared" ref="AA296:AA299" si="71">O296-P296</f>
        <v>0</v>
      </c>
      <c r="AB296" s="64"/>
      <c r="AC296" s="64"/>
      <c r="AD296" s="64"/>
      <c r="AE296" s="64"/>
      <c r="AF296" s="64"/>
      <c r="AG296" s="64"/>
      <c r="AH296" s="64"/>
      <c r="AI296" s="55">
        <f t="shared" si="67"/>
        <v>6</v>
      </c>
      <c r="AJ296" s="55">
        <f t="shared" ref="AJ296:AJ299" si="72">R296+AI296</f>
        <v>0</v>
      </c>
      <c r="AK296" s="65"/>
      <c r="AL296" s="33">
        <v>1</v>
      </c>
      <c r="AM296" s="168"/>
    </row>
    <row r="297" spans="1:39" s="44" customFormat="1" x14ac:dyDescent="0.25">
      <c r="A297" s="213">
        <v>2024</v>
      </c>
      <c r="B297" s="173" t="s">
        <v>371</v>
      </c>
      <c r="C297" s="165">
        <v>45541</v>
      </c>
      <c r="D297" s="121" t="s">
        <v>117</v>
      </c>
      <c r="E297" s="47" t="s">
        <v>37</v>
      </c>
      <c r="F297" s="229" t="s">
        <v>118</v>
      </c>
      <c r="G297" s="229" t="s">
        <v>118</v>
      </c>
      <c r="H297" s="58" t="s">
        <v>119</v>
      </c>
      <c r="I297" s="122" t="s">
        <v>390</v>
      </c>
      <c r="J297" s="61"/>
      <c r="K297" s="61"/>
      <c r="L297" s="117"/>
      <c r="M297" s="144">
        <v>182962</v>
      </c>
      <c r="N297" s="118">
        <v>3034</v>
      </c>
      <c r="O297" s="119">
        <v>3180</v>
      </c>
      <c r="P297" s="33">
        <v>3178</v>
      </c>
      <c r="Q297" s="123">
        <v>3074</v>
      </c>
      <c r="R297" s="115">
        <f t="shared" si="59"/>
        <v>-106</v>
      </c>
      <c r="S297" s="115">
        <f t="shared" ref="S297:S299" si="73">Q297-N297</f>
        <v>40</v>
      </c>
      <c r="T297" s="116">
        <f t="shared" si="64"/>
        <v>1.3183915622940079E-2</v>
      </c>
      <c r="U297" s="116">
        <f t="shared" si="65"/>
        <v>-3.3333333333333326E-2</v>
      </c>
      <c r="V297" s="230"/>
      <c r="W297" s="64"/>
      <c r="X297" s="64">
        <f>59</f>
        <v>59</v>
      </c>
      <c r="Y297" s="64"/>
      <c r="Z297" s="64"/>
      <c r="AA297" s="231">
        <f t="shared" si="71"/>
        <v>2</v>
      </c>
      <c r="AB297" s="64">
        <v>45</v>
      </c>
      <c r="AC297" s="64"/>
      <c r="AD297" s="64"/>
      <c r="AE297" s="64"/>
      <c r="AF297" s="64"/>
      <c r="AG297" s="64"/>
      <c r="AH297" s="64"/>
      <c r="AI297" s="55">
        <f t="shared" si="67"/>
        <v>106</v>
      </c>
      <c r="AJ297" s="55">
        <f t="shared" si="72"/>
        <v>0</v>
      </c>
      <c r="AK297" s="28"/>
      <c r="AL297" s="25">
        <v>1</v>
      </c>
    </row>
    <row r="298" spans="1:39" s="44" customFormat="1" x14ac:dyDescent="0.25">
      <c r="A298" s="213">
        <v>2024</v>
      </c>
      <c r="B298" s="173" t="s">
        <v>371</v>
      </c>
      <c r="C298" s="165">
        <v>45541</v>
      </c>
      <c r="D298" s="121" t="s">
        <v>117</v>
      </c>
      <c r="E298" s="47" t="s">
        <v>37</v>
      </c>
      <c r="F298" s="229" t="s">
        <v>118</v>
      </c>
      <c r="G298" s="229" t="s">
        <v>118</v>
      </c>
      <c r="H298" s="58" t="s">
        <v>119</v>
      </c>
      <c r="I298" s="122" t="s">
        <v>391</v>
      </c>
      <c r="J298" s="61"/>
      <c r="K298" s="61"/>
      <c r="L298" s="117"/>
      <c r="M298" s="144">
        <v>182963</v>
      </c>
      <c r="N298" s="118">
        <v>3034</v>
      </c>
      <c r="O298" s="119">
        <v>3236</v>
      </c>
      <c r="P298" s="33">
        <v>3236</v>
      </c>
      <c r="Q298" s="123">
        <v>3074</v>
      </c>
      <c r="R298" s="115">
        <f t="shared" si="59"/>
        <v>-162</v>
      </c>
      <c r="S298" s="115">
        <f t="shared" si="73"/>
        <v>40</v>
      </c>
      <c r="T298" s="116">
        <f t="shared" si="64"/>
        <v>1.3183915622940079E-2</v>
      </c>
      <c r="U298" s="116">
        <f t="shared" si="65"/>
        <v>-5.0061804697156931E-2</v>
      </c>
      <c r="V298" s="230"/>
      <c r="W298" s="64"/>
      <c r="X298" s="64">
        <f>179-33</f>
        <v>146</v>
      </c>
      <c r="Y298" s="64"/>
      <c r="Z298" s="64"/>
      <c r="AA298" s="231">
        <f t="shared" si="71"/>
        <v>0</v>
      </c>
      <c r="AB298" s="64">
        <v>16</v>
      </c>
      <c r="AC298" s="64"/>
      <c r="AD298" s="64"/>
      <c r="AE298" s="64"/>
      <c r="AF298" s="64"/>
      <c r="AG298" s="64"/>
      <c r="AH298" s="64"/>
      <c r="AI298" s="55">
        <f t="shared" si="67"/>
        <v>162</v>
      </c>
      <c r="AJ298" s="55">
        <f t="shared" si="72"/>
        <v>0</v>
      </c>
      <c r="AK298" s="28"/>
      <c r="AL298" s="25">
        <v>1</v>
      </c>
    </row>
    <row r="299" spans="1:39" s="43" customFormat="1" x14ac:dyDescent="0.25">
      <c r="A299" s="213">
        <v>2024</v>
      </c>
      <c r="B299" s="173" t="s">
        <v>371</v>
      </c>
      <c r="C299" s="165">
        <v>45541</v>
      </c>
      <c r="D299" s="121" t="s">
        <v>117</v>
      </c>
      <c r="E299" s="47" t="s">
        <v>37</v>
      </c>
      <c r="F299" s="229" t="s">
        <v>118</v>
      </c>
      <c r="G299" s="229" t="s">
        <v>118</v>
      </c>
      <c r="H299" s="58" t="s">
        <v>119</v>
      </c>
      <c r="I299" s="122" t="s">
        <v>392</v>
      </c>
      <c r="J299" s="61"/>
      <c r="K299" s="61"/>
      <c r="L299" s="117"/>
      <c r="M299" s="25">
        <v>182964</v>
      </c>
      <c r="N299" s="118">
        <v>400</v>
      </c>
      <c r="O299" s="119">
        <v>416</v>
      </c>
      <c r="P299" s="33">
        <v>415</v>
      </c>
      <c r="Q299" s="123">
        <v>401</v>
      </c>
      <c r="R299" s="115">
        <f t="shared" si="59"/>
        <v>-15</v>
      </c>
      <c r="S299" s="115">
        <f t="shared" si="73"/>
        <v>1</v>
      </c>
      <c r="T299" s="116">
        <f t="shared" si="64"/>
        <v>2.4999999999999467E-3</v>
      </c>
      <c r="U299" s="116">
        <f t="shared" si="65"/>
        <v>-3.6057692307692291E-2</v>
      </c>
      <c r="V299" s="230"/>
      <c r="W299" s="64"/>
      <c r="X299" s="64">
        <v>14</v>
      </c>
      <c r="Y299" s="64"/>
      <c r="Z299" s="64"/>
      <c r="AA299" s="231">
        <f t="shared" si="71"/>
        <v>1</v>
      </c>
      <c r="AB299" s="64"/>
      <c r="AC299" s="64"/>
      <c r="AD299" s="64"/>
      <c r="AE299" s="64"/>
      <c r="AF299" s="64"/>
      <c r="AG299" s="64"/>
      <c r="AH299" s="64"/>
      <c r="AI299" s="55">
        <f t="shared" si="67"/>
        <v>15</v>
      </c>
      <c r="AJ299" s="55">
        <f t="shared" si="72"/>
        <v>0</v>
      </c>
      <c r="AK299" s="92"/>
      <c r="AL299" s="61">
        <v>1</v>
      </c>
    </row>
  </sheetData>
  <autoFilter ref="A2:AK299"/>
  <mergeCells count="4">
    <mergeCell ref="L147:L148"/>
    <mergeCell ref="L149:L150"/>
    <mergeCell ref="L151:L152"/>
    <mergeCell ref="A1:J1"/>
  </mergeCells>
  <conditionalFormatting sqref="I154:I179">
    <cfRule type="containsText" dxfId="11" priority="10" operator="containsText" text="2">
      <formula>NOT(ISERROR(SEARCH("2",I154)))</formula>
    </cfRule>
    <cfRule type="containsText" dxfId="10" priority="11" operator="containsText" text="3">
      <formula>NOT(ISERROR(SEARCH("3",I154)))</formula>
    </cfRule>
    <cfRule type="containsText" dxfId="9" priority="12" operator="containsText" text="4">
      <formula>NOT(ISERROR(SEARCH("4",I154)))</formula>
    </cfRule>
  </conditionalFormatting>
  <conditionalFormatting sqref="I261">
    <cfRule type="containsText" dxfId="8" priority="4" operator="containsText" text="2">
      <formula>NOT(ISERROR(SEARCH("2",I261)))</formula>
    </cfRule>
    <cfRule type="containsText" dxfId="7" priority="5" operator="containsText" text="3">
      <formula>NOT(ISERROR(SEARCH("3",I261)))</formula>
    </cfRule>
    <cfRule type="containsText" dxfId="6" priority="6" operator="containsText" text="4">
      <formula>NOT(ISERROR(SEARCH("4",I261)))</formula>
    </cfRule>
  </conditionalFormatting>
  <conditionalFormatting sqref="I238:I249">
    <cfRule type="containsText" dxfId="5" priority="7" operator="containsText" text="2">
      <formula>NOT(ISERROR(SEARCH("2",I238)))</formula>
    </cfRule>
    <cfRule type="containsText" dxfId="4" priority="8" operator="containsText" text="3">
      <formula>NOT(ISERROR(SEARCH("3",I238)))</formula>
    </cfRule>
    <cfRule type="containsText" dxfId="3" priority="9" operator="containsText" text="4">
      <formula>NOT(ISERROR(SEARCH("4",I238)))</formula>
    </cfRule>
  </conditionalFormatting>
  <conditionalFormatting sqref="I262:I265">
    <cfRule type="containsText" dxfId="2" priority="1" operator="containsText" text="2">
      <formula>NOT(ISERROR(SEARCH("2",I262)))</formula>
    </cfRule>
    <cfRule type="containsText" dxfId="1" priority="2" operator="containsText" text="3">
      <formula>NOT(ISERROR(SEARCH("3",I262)))</formula>
    </cfRule>
    <cfRule type="containsText" dxfId="0" priority="3" operator="containsText" text="4">
      <formula>NOT(ISERROR(SEARCH("4",I262)))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cipta puspita</cp:lastModifiedBy>
  <dcterms:created xsi:type="dcterms:W3CDTF">2024-08-05T04:08:30Z</dcterms:created>
  <dcterms:modified xsi:type="dcterms:W3CDTF">2024-09-10T00:57:55Z</dcterms:modified>
</cp:coreProperties>
</file>