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ACRO_RPA - Pembuatan Dokumen di CEISA 4.0\BC 41\"/>
    </mc:Choice>
  </mc:AlternateContent>
  <xr:revisionPtr revIDLastSave="0" documentId="13_ncr:1_{B1EC9487-8BCB-42A8-AE05-75EE2AE34A5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VOICE" sheetId="4" r:id="rId1"/>
    <sheet name="PACKING_LIST" sheetId="5" r:id="rId2"/>
  </sheets>
  <externalReferences>
    <externalReference r:id="rId3"/>
  </externalReferences>
  <definedNames>
    <definedName name="Excel_BuiltIn__FilterDatabase">#REF!</definedName>
    <definedName name="Excel_BuiltIn__FilterDatabase_1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2">#REF!</definedName>
    <definedName name="Excel_BuiltIn_Print_Area_3">#REF!</definedName>
    <definedName name="_xlnm.Print_Area" localSheetId="0">INVOICE!$A$1:$K$46</definedName>
    <definedName name="_xlnm.Print_Area" localSheetId="1">PACKING_LIST!$A$1:$M$35</definedName>
    <definedName name="Tbl_Konversi_Bulan">[1]DB_Dummy!$G$6:$H$1048575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H32" i="5"/>
  <c r="L32" i="5"/>
  <c r="J32" i="5"/>
  <c r="F24" i="5"/>
  <c r="F25" i="5"/>
  <c r="F26" i="5"/>
  <c r="F27" i="5"/>
  <c r="F28" i="5"/>
  <c r="F29" i="5"/>
  <c r="F30" i="5"/>
  <c r="F31" i="5"/>
  <c r="F23" i="5"/>
  <c r="F32" i="5" s="1"/>
  <c r="E24" i="5"/>
  <c r="E25" i="5"/>
  <c r="E26" i="5"/>
  <c r="E27" i="5"/>
  <c r="E28" i="5"/>
  <c r="E29" i="5"/>
  <c r="E30" i="5"/>
  <c r="E31" i="5"/>
  <c r="E23" i="5"/>
  <c r="A24" i="5"/>
  <c r="A25" i="5"/>
  <c r="A26" i="5"/>
  <c r="A27" i="5"/>
  <c r="A28" i="5"/>
  <c r="A29" i="5"/>
  <c r="A30" i="5"/>
  <c r="A31" i="5"/>
  <c r="A23" i="5"/>
  <c r="K32" i="5"/>
  <c r="C14" i="5"/>
  <c r="C13" i="5"/>
  <c r="C12" i="5"/>
  <c r="C11" i="5"/>
  <c r="C8" i="5"/>
  <c r="J24" i="4" l="1"/>
  <c r="J23" i="4"/>
  <c r="J32" i="4"/>
  <c r="I32" i="5" l="1"/>
  <c r="G32" i="5"/>
  <c r="E32" i="5"/>
  <c r="J33" i="4"/>
  <c r="J34" i="4"/>
</calcChain>
</file>

<file path=xl/sharedStrings.xml><?xml version="1.0" encoding="utf-8"?>
<sst xmlns="http://schemas.openxmlformats.org/spreadsheetml/2006/main" count="54" uniqueCount="42">
  <si>
    <t>COMMERCIAL INVOICE</t>
  </si>
  <si>
    <t>YAYASAN BUDDHA TZU CHI MEDIKA INDONESIA</t>
  </si>
  <si>
    <t>JL PANTAI INDAH KAPUK BOULEVARD RT 004 RW 003</t>
  </si>
  <si>
    <t>KAMAL MUARA PENJARINGAN KOTA ADM JAKARTA UTARA</t>
  </si>
  <si>
    <t>DKI JAKARTA 14470</t>
  </si>
  <si>
    <t xml:space="preserve">     DESC OF GOODS</t>
  </si>
  <si>
    <t>QUANTITY</t>
  </si>
  <si>
    <t>TOTAL</t>
  </si>
  <si>
    <t>PACKING LIST</t>
  </si>
  <si>
    <t>NW</t>
  </si>
  <si>
    <t>GW</t>
  </si>
  <si>
    <t>CARTON</t>
  </si>
  <si>
    <t>KGM</t>
  </si>
  <si>
    <t>SHOE COVER</t>
  </si>
  <si>
    <t>PPN 11%</t>
  </si>
  <si>
    <t>PCE</t>
  </si>
  <si>
    <t>HAZMAT PP (COVER ALL SUIT)</t>
  </si>
  <si>
    <t>INVOICE NUMBER</t>
  </si>
  <si>
    <t>:</t>
  </si>
  <si>
    <t>DATED</t>
  </si>
  <si>
    <t>MESSRS</t>
  </si>
  <si>
    <t xml:space="preserve">     DESC. OF GOODS</t>
  </si>
  <si>
    <t>UNIT</t>
  </si>
  <si>
    <r>
      <t xml:space="preserve">PRICE </t>
    </r>
    <r>
      <rPr>
        <b/>
        <sz val="8"/>
        <rFont val="Arial"/>
        <family val="2"/>
      </rPr>
      <t>(Rp)</t>
    </r>
  </si>
  <si>
    <r>
      <t xml:space="preserve">AMOUNT </t>
    </r>
    <r>
      <rPr>
        <b/>
        <sz val="8"/>
        <rFont val="Arial"/>
        <family val="2"/>
      </rPr>
      <t>(Rp)</t>
    </r>
  </si>
  <si>
    <t>PACKING LIST NUMBER</t>
  </si>
  <si>
    <t>PACKAGES</t>
  </si>
  <si>
    <t>NPWP</t>
  </si>
  <si>
    <t>02.305.543.7-034.000</t>
  </si>
  <si>
    <t>PO NUMBER</t>
  </si>
  <si>
    <t>SUB TOTAL</t>
  </si>
  <si>
    <t>TOTAL INVOICE</t>
  </si>
  <si>
    <t>IDR A/C : 800064808500</t>
  </si>
  <si>
    <t>IDR A/C : 0080999828</t>
  </si>
  <si>
    <t xml:space="preserve">Atas Nama : PT GISTEX GARMEN INDONESIA </t>
  </si>
  <si>
    <t>Faithfully Yours,</t>
  </si>
  <si>
    <t>(Johnny Schepper)</t>
  </si>
  <si>
    <t>(PT. Gistex Garmen Indonesia)</t>
  </si>
  <si>
    <t>005/GGI/01/XII/2023</t>
  </si>
  <si>
    <t>*Bank CIMB Niaga PT Gistex Garmen Indonesia</t>
  </si>
  <si>
    <t>Cab Gatot Subroto No.2 Lt2 Bandung, Jawa Barat</t>
  </si>
  <si>
    <t>*BCA Cab Asia Afrika, Bandung,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</si>
</sst>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 d\,\ yyyy;@"/>
    <numFmt numFmtId="165" formatCode="mmmm\ dd\,\ yyyy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u/>
      <sz val="14"/>
      <name val="Jester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TakaoPGothic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Jester"/>
    </font>
    <font>
      <b/>
      <sz val="11"/>
      <name val="Arial"/>
      <family val="2"/>
    </font>
    <font>
      <b/>
      <sz val="8"/>
      <name val="Arial"/>
      <family val="2"/>
    </font>
    <font>
      <b/>
      <sz val="11"/>
      <name val="Comic Sans MS"/>
      <family val="4"/>
    </font>
    <font>
      <b/>
      <u val="singleAccounting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164" fontId="1" fillId="0" borderId="0" applyFill="0" applyBorder="0" applyAlignment="0" applyProtection="0"/>
    <xf numFmtId="0" fontId="8" fillId="0" borderId="0"/>
    <xf numFmtId="0" fontId="9" fillId="0" borderId="0" applyNumberFormat="0" applyBorder="0" applyProtection="0"/>
    <xf numFmtId="0" fontId="1" fillId="0" borderId="0"/>
    <xf numFmtId="43" fontId="10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5"/>
    <xf numFmtId="43" fontId="2" fillId="0" borderId="0" xfId="6" applyFont="1"/>
    <xf numFmtId="43" fontId="1" fillId="0" borderId="0" xfId="6" applyFont="1"/>
    <xf numFmtId="0" fontId="3" fillId="0" borderId="0" xfId="5" applyFont="1"/>
    <xf numFmtId="43" fontId="3" fillId="0" borderId="0" xfId="6" applyFont="1"/>
    <xf numFmtId="0" fontId="13" fillId="0" borderId="10" xfId="5" applyFont="1" applyBorder="1"/>
    <xf numFmtId="0" fontId="4" fillId="0" borderId="0" xfId="5" applyFont="1"/>
    <xf numFmtId="43" fontId="4" fillId="0" borderId="0" xfId="6" applyFont="1"/>
    <xf numFmtId="0" fontId="3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43" fontId="6" fillId="0" borderId="0" xfId="6" applyFont="1" applyAlignment="1">
      <alignment horizontal="center"/>
    </xf>
    <xf numFmtId="43" fontId="3" fillId="0" borderId="0" xfId="6" applyFont="1" applyAlignment="1">
      <alignment horizontal="center"/>
    </xf>
    <xf numFmtId="0" fontId="7" fillId="0" borderId="0" xfId="5" applyFont="1"/>
    <xf numFmtId="15" fontId="1" fillId="0" borderId="0" xfId="5" applyNumberFormat="1" applyAlignment="1">
      <alignment horizontal="left"/>
    </xf>
    <xf numFmtId="15" fontId="1" fillId="0" borderId="0" xfId="5" applyNumberFormat="1"/>
    <xf numFmtId="0" fontId="7" fillId="0" borderId="0" xfId="5" applyFont="1" applyAlignment="1">
      <alignment horizontal="left"/>
    </xf>
    <xf numFmtId="0" fontId="1" fillId="0" borderId="0" xfId="5" applyAlignment="1">
      <alignment horizontal="left"/>
    </xf>
    <xf numFmtId="0" fontId="1" fillId="0" borderId="1" xfId="5" applyBorder="1"/>
    <xf numFmtId="43" fontId="1" fillId="0" borderId="1" xfId="6" applyFont="1" applyBorder="1"/>
    <xf numFmtId="43" fontId="1" fillId="0" borderId="6" xfId="6" applyFont="1" applyBorder="1"/>
    <xf numFmtId="0" fontId="14" fillId="0" borderId="5" xfId="5" applyFont="1" applyBorder="1"/>
    <xf numFmtId="0" fontId="14" fillId="0" borderId="0" xfId="5" applyFont="1"/>
    <xf numFmtId="0" fontId="14" fillId="0" borderId="11" xfId="5" applyFont="1" applyBorder="1" applyAlignment="1">
      <alignment horizontal="left"/>
    </xf>
    <xf numFmtId="43" fontId="14" fillId="0" borderId="11" xfId="6" applyFont="1" applyBorder="1" applyAlignment="1">
      <alignment horizontal="left"/>
    </xf>
    <xf numFmtId="0" fontId="16" fillId="2" borderId="8" xfId="5" applyFont="1" applyFill="1" applyBorder="1"/>
    <xf numFmtId="43" fontId="16" fillId="2" borderId="8" xfId="6" applyFont="1" applyFill="1" applyBorder="1" applyAlignment="1"/>
    <xf numFmtId="43" fontId="16" fillId="2" borderId="9" xfId="6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11" fillId="3" borderId="3" xfId="0" applyFont="1" applyFill="1" applyBorder="1"/>
    <xf numFmtId="0" fontId="11" fillId="3" borderId="0" xfId="0" applyFont="1" applyFill="1"/>
    <xf numFmtId="43" fontId="11" fillId="3" borderId="0" xfId="6" applyFont="1" applyFill="1" applyBorder="1"/>
    <xf numFmtId="43" fontId="11" fillId="3" borderId="4" xfId="6" applyFont="1" applyFill="1" applyBorder="1"/>
    <xf numFmtId="0" fontId="0" fillId="2" borderId="0" xfId="0" applyFill="1"/>
    <xf numFmtId="43" fontId="0" fillId="2" borderId="0" xfId="6" applyFont="1" applyFill="1"/>
    <xf numFmtId="43" fontId="0" fillId="0" borderId="0" xfId="6" applyFont="1"/>
    <xf numFmtId="165" fontId="1" fillId="0" borderId="0" xfId="5" applyNumberFormat="1" applyAlignment="1">
      <alignment horizontal="left"/>
    </xf>
    <xf numFmtId="0" fontId="3" fillId="0" borderId="0" xfId="5" applyFont="1" applyAlignment="1">
      <alignment horizontal="left"/>
    </xf>
    <xf numFmtId="0" fontId="1" fillId="0" borderId="1" xfId="5" applyBorder="1" applyAlignment="1">
      <alignment horizontal="left"/>
    </xf>
    <xf numFmtId="0" fontId="16" fillId="2" borderId="8" xfId="5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11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2" xfId="5" applyFont="1" applyBorder="1" applyAlignment="1">
      <alignment horizontal="center"/>
    </xf>
    <xf numFmtId="0" fontId="14" fillId="0" borderId="11" xfId="5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43" fontId="0" fillId="0" borderId="12" xfId="6" applyFont="1" applyBorder="1"/>
    <xf numFmtId="43" fontId="0" fillId="0" borderId="11" xfId="6" applyFont="1" applyBorder="1"/>
    <xf numFmtId="0" fontId="0" fillId="0" borderId="3" xfId="0" applyBorder="1" applyAlignment="1">
      <alignment horizontal="left"/>
    </xf>
    <xf numFmtId="43" fontId="0" fillId="0" borderId="3" xfId="6" applyFont="1" applyBorder="1"/>
    <xf numFmtId="43" fontId="17" fillId="3" borderId="4" xfId="6" applyFont="1" applyFill="1" applyBorder="1"/>
    <xf numFmtId="0" fontId="2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6" fillId="0" borderId="0" xfId="5" applyFont="1" applyAlignment="1">
      <alignment horizontal="left"/>
    </xf>
    <xf numFmtId="0" fontId="1" fillId="0" borderId="6" xfId="5" applyBorder="1" applyAlignment="1">
      <alignment horizontal="left"/>
    </xf>
    <xf numFmtId="0" fontId="16" fillId="2" borderId="9" xfId="5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4" borderId="7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12" fillId="4" borderId="9" xfId="0" applyFont="1" applyFill="1" applyBorder="1" applyAlignment="1">
      <alignment horizontal="left"/>
    </xf>
    <xf numFmtId="0" fontId="12" fillId="4" borderId="0" xfId="0" applyFont="1" applyFill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right"/>
    </xf>
    <xf numFmtId="0" fontId="11" fillId="3" borderId="0" xfId="0" applyFont="1" applyFill="1" applyAlignment="1">
      <alignment horizontal="right"/>
    </xf>
    <xf numFmtId="0" fontId="12" fillId="4" borderId="9" xfId="0" applyFont="1" applyFill="1" applyBorder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1" applyFont="1" applyAlignment="1">
      <alignment vertical="center"/>
    </xf>
    <xf numFmtId="0" fontId="20" fillId="0" borderId="0" xfId="0" applyFont="1"/>
    <xf numFmtId="43" fontId="10" fillId="0" borderId="0" xfId="6" applyFont="1" applyFill="1" applyAlignment="1">
      <alignment horizontal="right"/>
    </xf>
    <xf numFmtId="43" fontId="0" fillId="0" borderId="0" xfId="6" applyFont="1" applyFill="1" applyAlignment="1">
      <alignment horizontal="right"/>
    </xf>
    <xf numFmtId="0" fontId="0" fillId="0" borderId="0" xfId="0" applyAlignment="1">
      <alignment horizontal="right"/>
    </xf>
    <xf numFmtId="0" fontId="14" fillId="0" borderId="5" xfId="5" applyFont="1" applyBorder="1" applyAlignment="1">
      <alignment horizontal="center"/>
    </xf>
    <xf numFmtId="0" fontId="14" fillId="0" borderId="6" xfId="5" applyFont="1" applyBorder="1" applyAlignment="1">
      <alignment horizontal="center"/>
    </xf>
  </cellXfs>
  <cellStyles count="7">
    <cellStyle name="Comma 16" xfId="2" xr:uid="{00000000-0005-0000-0000-000000000000}"/>
    <cellStyle name="Comma 2" xfId="6" xr:uid="{FCB16F3D-12E0-467C-8884-48FDBE2777F4}"/>
    <cellStyle name="Excel Built-in Normal 1" xfId="4" xr:uid="{27F6E2E9-67B1-439B-AB26-BC979A33CACF}"/>
    <cellStyle name="Normal" xfId="0" builtinId="0"/>
    <cellStyle name="Normal 2" xfId="1" xr:uid="{00000000-0005-0000-0000-000002000000}"/>
    <cellStyle name="Normal 3" xfId="3" xr:uid="{00000000-0005-0000-0000-000003000000}"/>
    <cellStyle name="Normal 3 2" xfId="5" xr:uid="{54D35FDA-6A87-4CC4-AF5F-4F39AF926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33618</xdr:rowOff>
    </xdr:from>
    <xdr:to>
      <xdr:col>2</xdr:col>
      <xdr:colOff>1214055</xdr:colOff>
      <xdr:row>2</xdr:row>
      <xdr:rowOff>134471</xdr:rowOff>
    </xdr:to>
    <xdr:pic>
      <xdr:nvPicPr>
        <xdr:cNvPr id="4" name="Graphics 2">
          <a:extLst>
            <a:ext uri="{FF2B5EF4-FFF2-40B4-BE49-F238E27FC236}">
              <a16:creationId xmlns:a16="http://schemas.microsoft.com/office/drawing/2014/main" id="{D6DDEF93-8826-4999-92D3-8CEC5E81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30" y="33618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661147</xdr:colOff>
      <xdr:row>0</xdr:row>
      <xdr:rowOff>33618</xdr:rowOff>
    </xdr:from>
    <xdr:to>
      <xdr:col>10</xdr:col>
      <xdr:colOff>96226</xdr:colOff>
      <xdr:row>3</xdr:row>
      <xdr:rowOff>79798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888B3-41AA-4074-907F-697AB556A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8912" y="33618"/>
          <a:ext cx="2695990" cy="61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67235</xdr:rowOff>
    </xdr:from>
    <xdr:to>
      <xdr:col>2</xdr:col>
      <xdr:colOff>1292495</xdr:colOff>
      <xdr:row>2</xdr:row>
      <xdr:rowOff>168088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59FCA0E9-6C92-4203-9184-3CB958F3F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29" y="67235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268941</xdr:colOff>
      <xdr:row>0</xdr:row>
      <xdr:rowOff>44824</xdr:rowOff>
    </xdr:from>
    <xdr:to>
      <xdr:col>12</xdr:col>
      <xdr:colOff>96225</xdr:colOff>
      <xdr:row>3</xdr:row>
      <xdr:rowOff>91004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23B3C-EAE2-45DA-9B73-5130FD52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735" y="44824"/>
          <a:ext cx="2695990" cy="617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di\Documents\!!!!!!!!!!!!!!!-LOCAL%20DISK-!!!!!!!!!!!!!!!\!MACRO%20PROJECTS\!!!!!ON%20PROGRESS\Back%20Data%20Dokumen%20PORTAL\Assets\Temp%20ReportBC23.xlsx" TargetMode="External"/><Relationship Id="rId1" Type="http://schemas.openxmlformats.org/officeDocument/2006/relationships/externalLinkPath" Target="file:///C:\Users\hadi\Documents\!!!!!!!!!!!!!!!-LOCAL%20DISK-!!!!!!!!!!!!!!!\!MACRO%20PROJECTS\!!!!!ON%20PROGRESS\Back%20Data%20Dokumen%20PORTAL\Assets\Temp%20ReportBC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rikan_PORTAL"/>
      <sheetName val="Cache_Dummy"/>
      <sheetName val="DB_Dummy"/>
      <sheetName val="Dokumen"/>
      <sheetName val="BarangTarif"/>
    </sheetNames>
    <sheetDataSet>
      <sheetData sheetId="0"/>
      <sheetData sheetId="1" refreshError="1"/>
      <sheetData sheetId="2">
        <row r="6">
          <cell r="G6" t="str">
            <v>Arrary</v>
          </cell>
          <cell r="H6" t="str">
            <v>Mean</v>
          </cell>
        </row>
        <row r="7">
          <cell r="G7" t="str">
            <v>Jan</v>
          </cell>
          <cell r="H7" t="str">
            <v>01</v>
          </cell>
        </row>
        <row r="8">
          <cell r="G8" t="str">
            <v>Feb</v>
          </cell>
          <cell r="H8" t="str">
            <v>02</v>
          </cell>
        </row>
        <row r="9">
          <cell r="G9" t="str">
            <v>Mar</v>
          </cell>
          <cell r="H9" t="str">
            <v>03</v>
          </cell>
        </row>
        <row r="10">
          <cell r="G10" t="str">
            <v>Apr</v>
          </cell>
          <cell r="H10" t="str">
            <v>04</v>
          </cell>
        </row>
        <row r="11">
          <cell r="G11" t="str">
            <v>May</v>
          </cell>
          <cell r="H11" t="str">
            <v>05</v>
          </cell>
        </row>
        <row r="12">
          <cell r="G12" t="str">
            <v>Jun</v>
          </cell>
          <cell r="H12" t="str">
            <v>06</v>
          </cell>
        </row>
        <row r="13">
          <cell r="G13" t="str">
            <v>Jul</v>
          </cell>
          <cell r="H13" t="str">
            <v>07</v>
          </cell>
        </row>
        <row r="14">
          <cell r="G14" t="str">
            <v>Aug</v>
          </cell>
          <cell r="H14" t="str">
            <v>08</v>
          </cell>
        </row>
        <row r="15">
          <cell r="G15" t="str">
            <v>Sep</v>
          </cell>
          <cell r="H15" t="str">
            <v>09</v>
          </cell>
        </row>
        <row r="16">
          <cell r="G16" t="str">
            <v>Oct</v>
          </cell>
          <cell r="H16">
            <v>10</v>
          </cell>
        </row>
        <row r="17">
          <cell r="G17" t="str">
            <v>Nov</v>
          </cell>
          <cell r="H17">
            <v>11</v>
          </cell>
        </row>
        <row r="18">
          <cell r="G18" t="str">
            <v>Dec</v>
          </cell>
          <cell r="H18">
            <v>12</v>
          </cell>
        </row>
        <row r="19">
          <cell r="G19" t="str">
            <v>MEI</v>
          </cell>
          <cell r="H19">
            <v>5</v>
          </cell>
        </row>
        <row r="20">
          <cell r="G20" t="str">
            <v>DES</v>
          </cell>
          <cell r="H20">
            <v>12</v>
          </cell>
        </row>
        <row r="21">
          <cell r="G21" t="str">
            <v>MARET</v>
          </cell>
          <cell r="H21">
            <v>3</v>
          </cell>
        </row>
        <row r="22">
          <cell r="G22" t="str">
            <v>APRIL</v>
          </cell>
          <cell r="H22">
            <v>4</v>
          </cell>
        </row>
        <row r="23">
          <cell r="G23" t="str">
            <v>OKTOBER</v>
          </cell>
          <cell r="H23">
            <v>10</v>
          </cell>
        </row>
        <row r="24">
          <cell r="G24" t="str">
            <v>SEPT</v>
          </cell>
          <cell r="H24">
            <v>9</v>
          </cell>
        </row>
        <row r="25">
          <cell r="G25" t="str">
            <v>OKT</v>
          </cell>
          <cell r="H25">
            <v>10</v>
          </cell>
        </row>
        <row r="26">
          <cell r="G26" t="str">
            <v>JULI</v>
          </cell>
          <cell r="H26">
            <v>7</v>
          </cell>
        </row>
        <row r="27">
          <cell r="G27" t="str">
            <v>jan</v>
          </cell>
          <cell r="H27">
            <v>1</v>
          </cell>
        </row>
        <row r="28">
          <cell r="G28" t="str">
            <v>Januari</v>
          </cell>
          <cell r="H28">
            <v>1</v>
          </cell>
        </row>
        <row r="29">
          <cell r="G29" t="str">
            <v>Feb</v>
          </cell>
          <cell r="H29">
            <v>2</v>
          </cell>
        </row>
        <row r="30">
          <cell r="G30" t="str">
            <v>Februari</v>
          </cell>
          <cell r="H30">
            <v>2</v>
          </cell>
        </row>
        <row r="31">
          <cell r="G31" t="str">
            <v>Maret</v>
          </cell>
          <cell r="H31">
            <v>3</v>
          </cell>
        </row>
        <row r="32">
          <cell r="G32" t="str">
            <v>April</v>
          </cell>
          <cell r="H32">
            <v>4</v>
          </cell>
        </row>
        <row r="33">
          <cell r="G33" t="str">
            <v>Mei</v>
          </cell>
          <cell r="H33">
            <v>5</v>
          </cell>
        </row>
        <row r="34">
          <cell r="G34" t="str">
            <v>Juni</v>
          </cell>
          <cell r="H34">
            <v>6</v>
          </cell>
        </row>
        <row r="35">
          <cell r="G35" t="str">
            <v>Juli</v>
          </cell>
          <cell r="H35">
            <v>7</v>
          </cell>
        </row>
        <row r="36">
          <cell r="G36" t="str">
            <v>Agustus</v>
          </cell>
          <cell r="H36">
            <v>8</v>
          </cell>
        </row>
        <row r="37">
          <cell r="G37" t="str">
            <v>September</v>
          </cell>
          <cell r="H37">
            <v>9</v>
          </cell>
        </row>
        <row r="38">
          <cell r="G38" t="str">
            <v>Oktober</v>
          </cell>
          <cell r="H38">
            <v>10</v>
          </cell>
        </row>
        <row r="39">
          <cell r="G39" t="str">
            <v>Nov</v>
          </cell>
          <cell r="H39">
            <v>11</v>
          </cell>
        </row>
        <row r="40">
          <cell r="G40" t="str">
            <v>DESEMBER</v>
          </cell>
          <cell r="H40">
            <v>12</v>
          </cell>
        </row>
        <row r="41">
          <cell r="G41">
            <v>1</v>
          </cell>
          <cell r="H41" t="str">
            <v>01</v>
          </cell>
        </row>
        <row r="42">
          <cell r="G42">
            <v>2</v>
          </cell>
          <cell r="H42" t="str">
            <v>02</v>
          </cell>
        </row>
        <row r="43">
          <cell r="G43">
            <v>3</v>
          </cell>
          <cell r="H43" t="str">
            <v>03</v>
          </cell>
        </row>
        <row r="44">
          <cell r="G44">
            <v>4</v>
          </cell>
          <cell r="H44" t="str">
            <v>04</v>
          </cell>
        </row>
        <row r="45">
          <cell r="G45">
            <v>5</v>
          </cell>
          <cell r="H45" t="str">
            <v>05</v>
          </cell>
        </row>
        <row r="46">
          <cell r="G46">
            <v>6</v>
          </cell>
          <cell r="H46" t="str">
            <v>06</v>
          </cell>
        </row>
        <row r="47">
          <cell r="G47">
            <v>7</v>
          </cell>
          <cell r="H47" t="str">
            <v>07</v>
          </cell>
        </row>
        <row r="48">
          <cell r="G48">
            <v>8</v>
          </cell>
          <cell r="H48" t="str">
            <v>08</v>
          </cell>
        </row>
        <row r="49">
          <cell r="G49">
            <v>9</v>
          </cell>
          <cell r="H49" t="str">
            <v>09</v>
          </cell>
        </row>
        <row r="50">
          <cell r="G50">
            <v>10</v>
          </cell>
          <cell r="H50" t="str">
            <v>10</v>
          </cell>
        </row>
        <row r="51">
          <cell r="G51">
            <v>11</v>
          </cell>
          <cell r="H51" t="str">
            <v>11</v>
          </cell>
        </row>
        <row r="52">
          <cell r="G52">
            <v>12</v>
          </cell>
          <cell r="H52" t="str">
            <v>12</v>
          </cell>
        </row>
        <row r="53">
          <cell r="G53" t="str">
            <v>JANUARI</v>
          </cell>
          <cell r="H53">
            <v>1</v>
          </cell>
        </row>
        <row r="54">
          <cell r="G54" t="str">
            <v>FEBRUARI</v>
          </cell>
          <cell r="H54">
            <v>2</v>
          </cell>
        </row>
        <row r="55">
          <cell r="G55" t="str">
            <v>MARET</v>
          </cell>
          <cell r="H55">
            <v>3</v>
          </cell>
        </row>
        <row r="56">
          <cell r="G56" t="str">
            <v>APRIL</v>
          </cell>
          <cell r="H56">
            <v>4</v>
          </cell>
        </row>
        <row r="57">
          <cell r="G57" t="str">
            <v>MEI</v>
          </cell>
          <cell r="H57">
            <v>5</v>
          </cell>
        </row>
        <row r="58">
          <cell r="G58" t="str">
            <v>JUNI</v>
          </cell>
          <cell r="H58">
            <v>6</v>
          </cell>
        </row>
        <row r="59">
          <cell r="G59" t="str">
            <v>JULI</v>
          </cell>
          <cell r="H59">
            <v>7</v>
          </cell>
        </row>
        <row r="60">
          <cell r="G60" t="str">
            <v>AGUSTUS</v>
          </cell>
          <cell r="H60">
            <v>8</v>
          </cell>
        </row>
        <row r="61">
          <cell r="G61" t="str">
            <v>SEPTEMBER</v>
          </cell>
          <cell r="H61">
            <v>9</v>
          </cell>
        </row>
        <row r="62">
          <cell r="G62" t="str">
            <v>OKTOBER</v>
          </cell>
          <cell r="H62">
            <v>10</v>
          </cell>
        </row>
        <row r="63">
          <cell r="G63" t="str">
            <v>NOVEMBER</v>
          </cell>
          <cell r="H63">
            <v>11</v>
          </cell>
        </row>
        <row r="64">
          <cell r="G64" t="str">
            <v>DESEMBER</v>
          </cell>
          <cell r="H64">
            <v>12</v>
          </cell>
        </row>
        <row r="65">
          <cell r="G65" t="str">
            <v>December</v>
          </cell>
          <cell r="H65">
            <v>12</v>
          </cell>
        </row>
        <row r="66">
          <cell r="G66" t="str">
            <v>October</v>
          </cell>
          <cell r="H66">
            <v>10</v>
          </cell>
        </row>
        <row r="67">
          <cell r="G67" t="str">
            <v>January</v>
          </cell>
          <cell r="H67">
            <v>1</v>
          </cell>
        </row>
        <row r="68">
          <cell r="G68" t="str">
            <v>01</v>
          </cell>
          <cell r="H68">
            <v>1</v>
          </cell>
        </row>
        <row r="69">
          <cell r="G69" t="str">
            <v>02</v>
          </cell>
          <cell r="H69">
            <v>2</v>
          </cell>
        </row>
        <row r="70">
          <cell r="G70" t="str">
            <v>03</v>
          </cell>
          <cell r="H70">
            <v>3</v>
          </cell>
        </row>
        <row r="71">
          <cell r="G71" t="str">
            <v>04</v>
          </cell>
          <cell r="H71">
            <v>4</v>
          </cell>
        </row>
        <row r="72">
          <cell r="G72" t="str">
            <v>05</v>
          </cell>
          <cell r="H72">
            <v>5</v>
          </cell>
        </row>
        <row r="73">
          <cell r="G73" t="str">
            <v>06</v>
          </cell>
          <cell r="H73">
            <v>6</v>
          </cell>
        </row>
        <row r="74">
          <cell r="G74" t="str">
            <v>07</v>
          </cell>
          <cell r="H74">
            <v>7</v>
          </cell>
        </row>
        <row r="75">
          <cell r="G75" t="str">
            <v>08</v>
          </cell>
          <cell r="H75">
            <v>8</v>
          </cell>
        </row>
        <row r="76">
          <cell r="G76" t="str">
            <v>09</v>
          </cell>
          <cell r="H76">
            <v>9</v>
          </cell>
        </row>
        <row r="77">
          <cell r="G77" t="str">
            <v>10</v>
          </cell>
          <cell r="H77">
            <v>10</v>
          </cell>
        </row>
        <row r="78">
          <cell r="G78" t="str">
            <v>11</v>
          </cell>
          <cell r="H78">
            <v>11</v>
          </cell>
        </row>
        <row r="79">
          <cell r="G79" t="str">
            <v>12</v>
          </cell>
          <cell r="H79">
            <v>12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E873-3F85-426C-957B-F8495F8FAA47}">
  <sheetPr codeName="Sheet13">
    <pageSetUpPr fitToPage="1"/>
  </sheetPr>
  <dimension ref="A1:L47"/>
  <sheetViews>
    <sheetView tabSelected="1" view="pageBreakPreview" zoomScale="85" zoomScaleNormal="85" zoomScaleSheetLayoutView="85" workbookViewId="0">
      <selection activeCell="C3" sqref="C3"/>
    </sheetView>
  </sheetViews>
  <sheetFormatPr defaultRowHeight="15"/>
  <cols>
    <col min="1" max="1" width="32.85546875" customWidth="1"/>
    <col min="2" max="2" width="1.5703125" customWidth="1"/>
    <col min="3" max="3" width="35.42578125" customWidth="1"/>
    <col min="4" max="4" width="0.7109375" customWidth="1"/>
    <col min="5" max="5" width="14.140625" style="46" customWidth="1"/>
    <col min="6" max="6" width="11.42578125" hidden="1" customWidth="1"/>
    <col min="7" max="7" width="12" bestFit="1" customWidth="1"/>
    <col min="8" max="8" width="6.140625" bestFit="1" customWidth="1"/>
    <col min="9" max="9" width="14" style="38" bestFit="1" customWidth="1"/>
    <col min="10" max="10" width="16.85546875" style="38" bestFit="1" customWidth="1"/>
    <col min="11" max="11" width="1.7109375" customWidth="1"/>
  </cols>
  <sheetData>
    <row r="1" spans="1:12">
      <c r="A1" s="1"/>
      <c r="B1" s="1"/>
      <c r="C1" s="1"/>
      <c r="D1" s="1"/>
      <c r="E1" s="17"/>
      <c r="F1" s="1"/>
      <c r="G1" s="1"/>
      <c r="H1" s="1"/>
      <c r="I1" s="2"/>
      <c r="J1" s="3"/>
      <c r="K1" s="1"/>
      <c r="L1" s="1"/>
    </row>
    <row r="2" spans="1:12">
      <c r="A2" s="1"/>
      <c r="B2" s="1"/>
      <c r="C2" s="1"/>
      <c r="D2" s="1"/>
      <c r="E2" s="17"/>
      <c r="F2" s="1"/>
      <c r="G2" s="1"/>
      <c r="H2" s="1"/>
      <c r="I2" s="2"/>
      <c r="J2" s="3"/>
      <c r="K2" s="1"/>
      <c r="L2" s="1"/>
    </row>
    <row r="3" spans="1:12">
      <c r="A3" s="1"/>
      <c r="B3" s="1"/>
      <c r="C3" s="1"/>
      <c r="D3" s="1"/>
      <c r="E3" s="17"/>
      <c r="F3" s="1"/>
      <c r="G3" s="1"/>
      <c r="H3" s="1"/>
      <c r="I3" s="2"/>
      <c r="J3" s="3"/>
      <c r="K3" s="1"/>
      <c r="L3" s="1"/>
    </row>
    <row r="4" spans="1:12" ht="15.75">
      <c r="A4" s="4"/>
      <c r="B4" s="4"/>
      <c r="C4" s="4"/>
      <c r="D4" s="1"/>
      <c r="E4" s="40"/>
      <c r="F4" s="4"/>
      <c r="G4" s="4"/>
      <c r="H4" s="4"/>
      <c r="I4" s="5"/>
      <c r="J4" s="5"/>
      <c r="K4" s="1"/>
      <c r="L4" s="1"/>
    </row>
    <row r="5" spans="1:12" ht="15.75">
      <c r="A5" s="4"/>
      <c r="B5" s="4"/>
      <c r="C5" s="4"/>
      <c r="D5" s="1"/>
      <c r="E5" s="40"/>
      <c r="F5" s="4"/>
      <c r="G5" s="4"/>
      <c r="H5" s="4"/>
      <c r="I5" s="5"/>
      <c r="J5" s="5"/>
      <c r="K5" s="1"/>
      <c r="L5" s="1"/>
    </row>
    <row r="6" spans="1:12" ht="18.75" thickBot="1">
      <c r="A6" s="6" t="s">
        <v>0</v>
      </c>
      <c r="B6" s="6"/>
      <c r="C6" s="6"/>
      <c r="D6" s="6"/>
      <c r="E6" s="40"/>
      <c r="F6" s="7"/>
      <c r="G6" s="7"/>
      <c r="H6" s="7"/>
      <c r="I6" s="8"/>
      <c r="J6" s="8"/>
      <c r="K6" s="1"/>
      <c r="L6" s="1"/>
    </row>
    <row r="7" spans="1:12" ht="18.75" thickTop="1">
      <c r="A7" s="1"/>
      <c r="B7" s="1"/>
      <c r="C7" s="1"/>
      <c r="D7" s="1"/>
      <c r="E7" s="17"/>
      <c r="F7" s="9"/>
      <c r="G7" s="9"/>
      <c r="H7" s="10"/>
      <c r="I7" s="11"/>
      <c r="J7" s="12"/>
      <c r="K7" s="1"/>
      <c r="L7" s="1"/>
    </row>
    <row r="8" spans="1:12">
      <c r="A8" s="13" t="s">
        <v>17</v>
      </c>
      <c r="B8" s="13" t="s">
        <v>18</v>
      </c>
      <c r="C8" s="1" t="s">
        <v>38</v>
      </c>
      <c r="D8" s="1"/>
      <c r="E8" s="17"/>
      <c r="F8" s="1"/>
      <c r="G8" s="1"/>
      <c r="H8" s="1"/>
      <c r="I8" s="3"/>
      <c r="J8" s="3"/>
      <c r="K8" s="1"/>
      <c r="L8" s="1"/>
    </row>
    <row r="9" spans="1:12">
      <c r="A9" s="13" t="s">
        <v>19</v>
      </c>
      <c r="B9" s="13" t="s">
        <v>18</v>
      </c>
      <c r="C9" s="39">
        <v>45274</v>
      </c>
      <c r="D9" s="1"/>
      <c r="E9" s="14"/>
      <c r="F9" s="15"/>
      <c r="G9" s="15"/>
      <c r="H9" s="15"/>
      <c r="I9" s="3"/>
      <c r="J9" s="3"/>
      <c r="K9" s="1"/>
      <c r="L9" s="1"/>
    </row>
    <row r="10" spans="1:12">
      <c r="A10" s="16" t="s">
        <v>27</v>
      </c>
      <c r="B10" s="13" t="s">
        <v>18</v>
      </c>
      <c r="C10" s="14" t="s">
        <v>28</v>
      </c>
      <c r="D10" s="1"/>
      <c r="E10" s="14"/>
      <c r="F10" s="15"/>
      <c r="G10" s="15"/>
      <c r="H10" s="15"/>
      <c r="I10" s="3"/>
      <c r="J10" s="3"/>
      <c r="K10" s="1"/>
      <c r="L10" s="1"/>
    </row>
    <row r="11" spans="1:12">
      <c r="A11" s="13" t="s">
        <v>20</v>
      </c>
      <c r="B11" s="13" t="s">
        <v>18</v>
      </c>
      <c r="C11" s="14" t="s">
        <v>1</v>
      </c>
      <c r="D11" s="1"/>
      <c r="E11" s="17"/>
      <c r="F11" s="1"/>
      <c r="G11" s="1"/>
      <c r="H11" s="1"/>
      <c r="I11" s="3"/>
      <c r="J11" s="3"/>
      <c r="K11" s="1"/>
      <c r="L11" s="1"/>
    </row>
    <row r="12" spans="1:12">
      <c r="A12" s="1"/>
      <c r="B12" s="1"/>
      <c r="C12" s="14" t="s">
        <v>2</v>
      </c>
      <c r="D12" s="1"/>
      <c r="E12" s="17"/>
      <c r="F12" s="1"/>
      <c r="G12" s="1"/>
      <c r="H12" s="1"/>
      <c r="I12" s="3"/>
      <c r="J12" s="3"/>
      <c r="K12" s="1"/>
      <c r="L12" s="1"/>
    </row>
    <row r="13" spans="1:12">
      <c r="A13" s="1"/>
      <c r="B13" s="1"/>
      <c r="C13" s="14" t="s">
        <v>3</v>
      </c>
      <c r="D13" s="1"/>
      <c r="E13" s="17"/>
      <c r="F13" s="1"/>
      <c r="G13" s="1"/>
      <c r="H13" s="1"/>
      <c r="I13" s="3"/>
      <c r="J13" s="3"/>
      <c r="K13" s="1"/>
      <c r="L13" s="1"/>
    </row>
    <row r="14" spans="1:12">
      <c r="A14" s="1"/>
      <c r="B14" s="1"/>
      <c r="C14" s="14" t="s">
        <v>4</v>
      </c>
      <c r="D14" s="1"/>
      <c r="E14" s="17"/>
      <c r="F14" s="1"/>
      <c r="G14" s="1"/>
      <c r="H14" s="1"/>
      <c r="I14" s="3"/>
      <c r="J14" s="3"/>
      <c r="K14" s="1"/>
      <c r="L14" s="1"/>
    </row>
    <row r="15" spans="1:12">
      <c r="A15" s="1"/>
      <c r="B15" s="1"/>
      <c r="C15" s="14"/>
      <c r="D15" s="1"/>
      <c r="E15" s="17"/>
      <c r="F15" s="1"/>
      <c r="G15" s="1"/>
      <c r="H15" s="1"/>
      <c r="I15" s="3"/>
      <c r="J15" s="3"/>
      <c r="K15" s="1"/>
      <c r="L15" s="1"/>
    </row>
    <row r="16" spans="1:12" hidden="1">
      <c r="A16" s="1"/>
      <c r="B16" s="1"/>
      <c r="C16" s="14"/>
      <c r="D16" s="1"/>
      <c r="E16" s="17"/>
      <c r="F16" s="1"/>
      <c r="G16" s="1"/>
      <c r="H16" s="1"/>
      <c r="I16" s="3"/>
      <c r="J16" s="3"/>
      <c r="K16" s="1"/>
      <c r="L16" s="1"/>
    </row>
    <row r="17" spans="1:12" hidden="1">
      <c r="A17" s="1"/>
      <c r="B17" s="1"/>
      <c r="C17" s="14"/>
      <c r="D17" s="1"/>
      <c r="E17" s="17"/>
      <c r="F17" s="1"/>
      <c r="G17" s="1"/>
      <c r="H17" s="1"/>
      <c r="I17" s="3"/>
      <c r="J17" s="3"/>
      <c r="K17" s="1"/>
      <c r="L17" s="1"/>
    </row>
    <row r="18" spans="1:12" hidden="1">
      <c r="A18" s="17"/>
      <c r="B18" s="1"/>
      <c r="C18" s="1"/>
      <c r="D18" s="1"/>
      <c r="E18" s="17"/>
      <c r="F18" s="1"/>
      <c r="G18" s="1"/>
      <c r="H18" s="1"/>
      <c r="I18" s="3"/>
      <c r="J18" s="3"/>
      <c r="K18" s="1"/>
      <c r="L18" s="1"/>
    </row>
    <row r="19" spans="1:12" ht="2.25" customHeight="1">
      <c r="A19" s="18"/>
      <c r="B19" s="18"/>
      <c r="C19" s="18"/>
      <c r="D19" s="18"/>
      <c r="E19" s="41"/>
      <c r="F19" s="18"/>
      <c r="G19" s="18"/>
      <c r="H19" s="18"/>
      <c r="I19" s="19"/>
      <c r="J19" s="20"/>
      <c r="K19" s="1"/>
      <c r="L19" s="1"/>
    </row>
    <row r="20" spans="1:12">
      <c r="A20" s="21" t="s">
        <v>21</v>
      </c>
      <c r="B20" s="22"/>
      <c r="C20" s="22"/>
      <c r="D20" s="1"/>
      <c r="E20" s="47" t="s">
        <v>29</v>
      </c>
      <c r="F20" s="23"/>
      <c r="G20" s="23" t="s">
        <v>6</v>
      </c>
      <c r="H20" s="23" t="s">
        <v>22</v>
      </c>
      <c r="I20" s="24" t="s">
        <v>23</v>
      </c>
      <c r="J20" s="24" t="s">
        <v>24</v>
      </c>
      <c r="K20" s="1"/>
      <c r="L20" s="1"/>
    </row>
    <row r="21" spans="1:12" ht="2.25" customHeight="1">
      <c r="A21" s="25"/>
      <c r="B21" s="25"/>
      <c r="C21" s="25"/>
      <c r="D21" s="25"/>
      <c r="E21" s="42"/>
      <c r="F21" s="25"/>
      <c r="G21" s="25"/>
      <c r="H21" s="25"/>
      <c r="I21" s="26"/>
      <c r="J21" s="27"/>
      <c r="K21" s="1"/>
      <c r="L21" s="1"/>
    </row>
    <row r="22" spans="1:12" ht="5.25" customHeight="1">
      <c r="A22" s="28"/>
      <c r="B22" s="29"/>
      <c r="E22" s="53"/>
      <c r="G22" s="68"/>
      <c r="H22" s="49"/>
      <c r="I22" s="54"/>
      <c r="J22" s="51"/>
    </row>
    <row r="23" spans="1:12">
      <c r="A23" s="30" t="s">
        <v>13</v>
      </c>
      <c r="E23" s="53">
        <v>8100028127</v>
      </c>
      <c r="G23" s="50">
        <v>100</v>
      </c>
      <c r="H23" s="50" t="s">
        <v>15</v>
      </c>
      <c r="I23" s="54">
        <v>8000</v>
      </c>
      <c r="J23" s="52">
        <f>IF(I23&lt;&gt;"",G23*I23,"")</f>
        <v>800000</v>
      </c>
    </row>
    <row r="24" spans="1:12">
      <c r="A24" s="30" t="s">
        <v>16</v>
      </c>
      <c r="E24" s="53">
        <v>8100028127</v>
      </c>
      <c r="G24" s="50">
        <v>100</v>
      </c>
      <c r="H24" s="50" t="s">
        <v>15</v>
      </c>
      <c r="I24" s="54">
        <v>52000</v>
      </c>
      <c r="J24" s="52">
        <f>IF(I24&lt;&gt;"",G24*I24,"")</f>
        <v>5200000</v>
      </c>
    </row>
    <row r="25" spans="1:12">
      <c r="A25" s="30"/>
      <c r="E25" s="53"/>
      <c r="G25" s="50"/>
      <c r="H25" s="50"/>
      <c r="I25" s="54"/>
      <c r="J25" s="52"/>
    </row>
    <row r="26" spans="1:12">
      <c r="A26" s="30"/>
      <c r="E26" s="53"/>
      <c r="G26" s="50"/>
      <c r="H26" s="50"/>
      <c r="I26" s="54"/>
      <c r="J26" s="52"/>
    </row>
    <row r="27" spans="1:12">
      <c r="A27" s="30"/>
      <c r="E27" s="53"/>
      <c r="G27" s="50"/>
      <c r="H27" s="50"/>
      <c r="I27" s="54"/>
      <c r="J27" s="52"/>
    </row>
    <row r="28" spans="1:12">
      <c r="A28" s="30"/>
      <c r="E28" s="53"/>
      <c r="G28" s="50"/>
      <c r="H28" s="50"/>
      <c r="I28" s="54"/>
      <c r="J28" s="52"/>
    </row>
    <row r="29" spans="1:12">
      <c r="A29" s="30"/>
      <c r="E29" s="53"/>
      <c r="G29" s="50"/>
      <c r="H29" s="50"/>
      <c r="I29" s="54"/>
      <c r="J29" s="52"/>
    </row>
    <row r="30" spans="1:12">
      <c r="A30" s="30"/>
      <c r="E30" s="53"/>
      <c r="G30" s="50"/>
      <c r="H30" s="50"/>
      <c r="I30" s="54"/>
      <c r="J30" s="52"/>
    </row>
    <row r="31" spans="1:12">
      <c r="A31" s="30"/>
      <c r="E31" s="53"/>
      <c r="G31" s="50"/>
      <c r="H31" s="50"/>
      <c r="I31" s="54"/>
      <c r="J31" s="52"/>
    </row>
    <row r="32" spans="1:12">
      <c r="A32" s="32" t="s">
        <v>30</v>
      </c>
      <c r="B32" s="33"/>
      <c r="C32" s="33"/>
      <c r="D32" s="33"/>
      <c r="E32" s="44"/>
      <c r="F32" s="33"/>
      <c r="G32" s="44"/>
      <c r="H32" s="44"/>
      <c r="I32" s="34"/>
      <c r="J32" s="35">
        <f ca="1">SUM(INDIRECT("J21:J" &amp; ROW()-1))</f>
        <v>6000000</v>
      </c>
    </row>
    <row r="33" spans="1:10" ht="17.25">
      <c r="A33" s="32" t="s">
        <v>14</v>
      </c>
      <c r="B33" s="33"/>
      <c r="C33" s="33"/>
      <c r="D33" s="33"/>
      <c r="E33" s="44"/>
      <c r="F33" s="33"/>
      <c r="G33" s="44"/>
      <c r="H33" s="44"/>
      <c r="I33" s="34"/>
      <c r="J33" s="55">
        <f ca="1">INDIRECT("J" &amp; ROW()-1)*RIGHT(A33,3)</f>
        <v>660000</v>
      </c>
    </row>
    <row r="34" spans="1:10">
      <c r="A34" s="32" t="s">
        <v>31</v>
      </c>
      <c r="B34" s="33"/>
      <c r="C34" s="33"/>
      <c r="D34" s="33"/>
      <c r="E34" s="44"/>
      <c r="F34" s="33"/>
      <c r="G34" s="44"/>
      <c r="H34" s="44"/>
      <c r="I34" s="34"/>
      <c r="J34" s="35">
        <f ca="1">INDIRECT("J" &amp; ROW()-2)+INDIRECT("J" &amp; ROW()-1)</f>
        <v>6660000</v>
      </c>
    </row>
    <row r="35" spans="1:10" ht="2.25" customHeight="1">
      <c r="A35" s="36"/>
      <c r="B35" s="36"/>
      <c r="C35" s="36"/>
      <c r="D35" s="36"/>
      <c r="E35" s="45"/>
      <c r="F35" s="36"/>
      <c r="G35" s="36"/>
      <c r="H35" s="36"/>
      <c r="I35" s="37"/>
      <c r="J35" s="37"/>
    </row>
    <row r="36" spans="1:10" ht="6" customHeight="1"/>
    <row r="37" spans="1:10">
      <c r="A37" s="74" t="s">
        <v>39</v>
      </c>
    </row>
    <row r="38" spans="1:10">
      <c r="A38" s="74" t="s">
        <v>40</v>
      </c>
      <c r="I38" s="76" t="s">
        <v>35</v>
      </c>
      <c r="J38" s="76"/>
    </row>
    <row r="39" spans="1:10" ht="15.75">
      <c r="A39" s="74" t="s">
        <v>32</v>
      </c>
      <c r="H39" s="73"/>
      <c r="I39" s="75"/>
      <c r="J39" s="75"/>
    </row>
    <row r="40" spans="1:10" ht="15.75">
      <c r="H40" s="73"/>
      <c r="I40" s="75"/>
      <c r="J40" s="75"/>
    </row>
    <row r="41" spans="1:10" ht="15.75">
      <c r="H41" s="73"/>
      <c r="I41" s="75"/>
      <c r="J41" s="75"/>
    </row>
    <row r="42" spans="1:10" ht="15.75">
      <c r="H42" s="73"/>
      <c r="I42" s="75"/>
      <c r="J42" s="75"/>
    </row>
    <row r="43" spans="1:10" ht="15.75">
      <c r="A43" s="74" t="s">
        <v>41</v>
      </c>
      <c r="H43" s="73"/>
      <c r="I43" s="75"/>
      <c r="J43" s="75"/>
    </row>
    <row r="44" spans="1:10" ht="15.75">
      <c r="A44" s="74" t="s">
        <v>34</v>
      </c>
      <c r="H44" s="73"/>
      <c r="I44" s="77" t="s">
        <v>36</v>
      </c>
      <c r="J44" s="77"/>
    </row>
    <row r="45" spans="1:10" ht="15.75">
      <c r="A45" s="74" t="s">
        <v>33</v>
      </c>
      <c r="H45" s="73"/>
      <c r="I45" s="77" t="s">
        <v>37</v>
      </c>
      <c r="J45" s="77"/>
    </row>
    <row r="46" spans="1:10" ht="10.5" customHeight="1">
      <c r="A46" s="72"/>
      <c r="H46" s="73"/>
    </row>
    <row r="47" spans="1:10" ht="15.75">
      <c r="A47" s="72"/>
      <c r="H47" s="73"/>
    </row>
  </sheetData>
  <mergeCells count="3">
    <mergeCell ref="I38:J38"/>
    <mergeCell ref="I44:J44"/>
    <mergeCell ref="I45:J45"/>
  </mergeCells>
  <pageMargins left="0.7" right="0.7" top="0.75" bottom="0.75" header="0.3" footer="0.3"/>
  <pageSetup scale="67" orientation="portrait" cellComments="atEnd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9482-F0DC-4FAE-B171-F46FB60384F8}">
  <sheetPr codeName="Sheet15">
    <pageSetUpPr fitToPage="1"/>
  </sheetPr>
  <dimension ref="A1:N33"/>
  <sheetViews>
    <sheetView view="pageBreakPreview" zoomScale="85" zoomScaleNormal="85" zoomScaleSheetLayoutView="85" workbookViewId="0">
      <selection activeCell="K7" sqref="K7"/>
    </sheetView>
  </sheetViews>
  <sheetFormatPr defaultRowHeight="15"/>
  <cols>
    <col min="1" max="1" width="31.7109375" customWidth="1"/>
    <col min="2" max="2" width="1.5703125" customWidth="1"/>
    <col min="3" max="3" width="33.42578125" customWidth="1"/>
    <col min="4" max="4" width="0.7109375" customWidth="1"/>
    <col min="5" max="5" width="12" style="46" bestFit="1" customWidth="1"/>
    <col min="6" max="6" width="6.140625" style="46" bestFit="1" customWidth="1"/>
    <col min="7" max="7" width="5.5703125" style="46" customWidth="1"/>
    <col min="8" max="8" width="8.28515625" style="46" customWidth="1"/>
    <col min="9" max="9" width="7.140625" style="46" bestFit="1" customWidth="1"/>
    <col min="10" max="11" width="7.140625" style="46" customWidth="1"/>
    <col min="12" max="12" width="7.5703125" style="46" customWidth="1"/>
    <col min="13" max="13" width="1.7109375" customWidth="1"/>
  </cols>
  <sheetData>
    <row r="1" spans="1:14">
      <c r="A1" s="1"/>
      <c r="B1" s="1"/>
      <c r="C1" s="1"/>
      <c r="D1" s="1"/>
      <c r="E1" s="17"/>
      <c r="F1" s="17"/>
      <c r="G1" s="17"/>
      <c r="H1" s="17"/>
      <c r="I1" s="56"/>
      <c r="J1" s="56"/>
      <c r="K1" s="56"/>
      <c r="L1" s="17"/>
      <c r="M1" s="1"/>
      <c r="N1" s="1"/>
    </row>
    <row r="2" spans="1:14">
      <c r="A2" s="1"/>
      <c r="B2" s="1"/>
      <c r="C2" s="1"/>
      <c r="D2" s="1"/>
      <c r="E2" s="17"/>
      <c r="F2" s="17"/>
      <c r="G2" s="17"/>
      <c r="H2" s="17"/>
      <c r="I2" s="56"/>
      <c r="J2" s="56"/>
      <c r="K2" s="56"/>
      <c r="L2" s="17"/>
      <c r="M2" s="1"/>
      <c r="N2" s="1"/>
    </row>
    <row r="3" spans="1:14">
      <c r="A3" s="1"/>
      <c r="B3" s="1"/>
      <c r="C3" s="1"/>
      <c r="D3" s="1"/>
      <c r="E3" s="17"/>
      <c r="F3" s="17"/>
      <c r="G3" s="17"/>
      <c r="H3" s="17"/>
      <c r="I3" s="56"/>
      <c r="J3" s="56"/>
      <c r="K3" s="56"/>
      <c r="L3" s="17"/>
      <c r="M3" s="1"/>
      <c r="N3" s="1"/>
    </row>
    <row r="4" spans="1:14" ht="15.75">
      <c r="A4" s="4"/>
      <c r="B4" s="4"/>
      <c r="C4" s="4"/>
      <c r="D4" s="1"/>
      <c r="E4" s="40"/>
      <c r="F4" s="40"/>
      <c r="G4" s="40"/>
      <c r="H4" s="40"/>
      <c r="I4" s="40"/>
      <c r="J4" s="40"/>
      <c r="K4" s="40"/>
      <c r="L4" s="40"/>
      <c r="M4" s="1"/>
      <c r="N4" s="1"/>
    </row>
    <row r="5" spans="1:14" ht="15.75">
      <c r="A5" s="4"/>
      <c r="B5" s="4"/>
      <c r="C5" s="4"/>
      <c r="D5" s="1"/>
      <c r="E5" s="40"/>
      <c r="F5" s="40"/>
      <c r="G5" s="40"/>
      <c r="H5" s="40"/>
      <c r="I5" s="40"/>
      <c r="J5" s="40"/>
      <c r="K5" s="40"/>
      <c r="L5" s="40"/>
      <c r="M5" s="1"/>
      <c r="N5" s="1"/>
    </row>
    <row r="6" spans="1:14" ht="18.75" thickBot="1">
      <c r="A6" s="6" t="s">
        <v>8</v>
      </c>
      <c r="B6" s="6"/>
      <c r="C6" s="6"/>
      <c r="D6" s="6"/>
      <c r="E6" s="40"/>
      <c r="F6" s="57"/>
      <c r="G6" s="57"/>
      <c r="H6" s="57"/>
      <c r="I6" s="57"/>
      <c r="J6" s="57"/>
      <c r="K6" s="57"/>
      <c r="L6" s="57"/>
      <c r="M6" s="1"/>
      <c r="N6" s="1"/>
    </row>
    <row r="7" spans="1:14" ht="18.75" thickTop="1">
      <c r="A7" s="1"/>
      <c r="B7" s="1"/>
      <c r="C7" s="1"/>
      <c r="D7" s="1"/>
      <c r="E7" s="17"/>
      <c r="F7" s="40"/>
      <c r="G7" s="40"/>
      <c r="H7" s="58"/>
      <c r="I7" s="59"/>
      <c r="J7" s="59"/>
      <c r="K7" s="59"/>
      <c r="L7" s="40"/>
      <c r="M7" s="1"/>
      <c r="N7" s="1"/>
    </row>
    <row r="8" spans="1:14">
      <c r="A8" s="13" t="s">
        <v>25</v>
      </c>
      <c r="B8" s="13" t="s">
        <v>18</v>
      </c>
      <c r="C8" s="1" t="str">
        <f>INVOICE!C8</f>
        <v>005/GGI/01/XII/2023</v>
      </c>
      <c r="D8" s="1"/>
      <c r="E8" s="17"/>
      <c r="F8" s="17"/>
      <c r="G8" s="17"/>
      <c r="H8" s="17"/>
      <c r="I8" s="17"/>
      <c r="J8" s="17"/>
      <c r="K8" s="17"/>
      <c r="L8" s="17"/>
      <c r="M8" s="1"/>
      <c r="N8" s="1"/>
    </row>
    <row r="9" spans="1:14">
      <c r="A9" s="13" t="s">
        <v>19</v>
      </c>
      <c r="B9" s="13" t="s">
        <v>18</v>
      </c>
      <c r="C9" s="39">
        <f>INVOICE!C9</f>
        <v>45274</v>
      </c>
      <c r="D9" s="1"/>
      <c r="E9" s="14"/>
      <c r="F9" s="14"/>
      <c r="G9" s="14"/>
      <c r="H9" s="14"/>
      <c r="I9" s="14"/>
      <c r="J9" s="14"/>
      <c r="K9" s="14"/>
      <c r="L9" s="17"/>
      <c r="M9" s="1"/>
      <c r="N9" s="1"/>
    </row>
    <row r="10" spans="1:14">
      <c r="A10" s="16"/>
      <c r="B10" s="13"/>
      <c r="C10" s="15"/>
      <c r="D10" s="1"/>
      <c r="E10" s="14"/>
      <c r="F10" s="14"/>
      <c r="G10" s="14"/>
      <c r="H10" s="14"/>
      <c r="I10" s="14"/>
      <c r="J10" s="14"/>
      <c r="K10" s="14"/>
      <c r="L10" s="17"/>
      <c r="M10" s="1"/>
      <c r="N10" s="1"/>
    </row>
    <row r="11" spans="1:14">
      <c r="A11" s="13" t="s">
        <v>20</v>
      </c>
      <c r="B11" s="13" t="s">
        <v>18</v>
      </c>
      <c r="C11" s="15" t="str">
        <f>INVOICE!C11</f>
        <v>YAYASAN BUDDHA TZU CHI MEDIKA INDONESIA</v>
      </c>
      <c r="D11" s="1"/>
      <c r="E11" s="17"/>
      <c r="F11" s="17"/>
      <c r="G11" s="17"/>
      <c r="H11" s="17"/>
      <c r="I11" s="17"/>
      <c r="J11" s="17"/>
      <c r="K11" s="17"/>
      <c r="L11" s="17"/>
      <c r="M11" s="1"/>
      <c r="N11" s="1"/>
    </row>
    <row r="12" spans="1:14">
      <c r="A12" s="1"/>
      <c r="B12" s="1"/>
      <c r="C12" s="15" t="str">
        <f>INVOICE!C12</f>
        <v>JL PANTAI INDAH KAPUK BOULEVARD RT 004 RW 003</v>
      </c>
      <c r="D12" s="1"/>
      <c r="E12" s="17"/>
      <c r="F12" s="17"/>
      <c r="G12" s="17"/>
      <c r="H12" s="17"/>
      <c r="I12" s="17"/>
      <c r="J12" s="17"/>
      <c r="K12" s="17"/>
      <c r="L12" s="17"/>
      <c r="M12" s="1"/>
      <c r="N12" s="1"/>
    </row>
    <row r="13" spans="1:14">
      <c r="A13" s="1"/>
      <c r="B13" s="1"/>
      <c r="C13" s="15" t="str">
        <f>INVOICE!C13</f>
        <v>KAMAL MUARA PENJARINGAN KOTA ADM JAKARTA UTARA</v>
      </c>
      <c r="D13" s="1"/>
      <c r="E13" s="17"/>
      <c r="F13" s="17"/>
      <c r="G13" s="17"/>
      <c r="H13" s="17"/>
      <c r="I13" s="17"/>
      <c r="J13" s="17"/>
      <c r="K13" s="17"/>
      <c r="L13" s="17"/>
      <c r="M13" s="1"/>
      <c r="N13" s="1"/>
    </row>
    <row r="14" spans="1:14">
      <c r="A14" s="1"/>
      <c r="B14" s="1"/>
      <c r="C14" s="15" t="str">
        <f>INVOICE!C14</f>
        <v>DKI JAKARTA 14470</v>
      </c>
      <c r="D14" s="1"/>
      <c r="E14" s="17"/>
      <c r="F14" s="17"/>
      <c r="G14" s="17"/>
      <c r="H14" s="17"/>
      <c r="I14" s="17"/>
      <c r="J14" s="17"/>
      <c r="K14" s="17"/>
      <c r="L14" s="17"/>
      <c r="M14" s="1"/>
      <c r="N14" s="1"/>
    </row>
    <row r="15" spans="1:14">
      <c r="A15" s="1"/>
      <c r="B15" s="1"/>
      <c r="C15" s="15"/>
      <c r="D15" s="1"/>
      <c r="E15" s="17"/>
      <c r="F15" s="17"/>
      <c r="G15" s="17"/>
      <c r="H15" s="17"/>
      <c r="I15" s="17"/>
      <c r="J15" s="17"/>
      <c r="K15" s="17"/>
      <c r="L15" s="17"/>
      <c r="M15" s="1"/>
      <c r="N15" s="1"/>
    </row>
    <row r="16" spans="1:14" hidden="1">
      <c r="A16" s="1"/>
      <c r="B16" s="1"/>
      <c r="C16" s="15"/>
      <c r="D16" s="1"/>
      <c r="E16" s="17"/>
      <c r="F16" s="17"/>
      <c r="G16" s="17"/>
      <c r="H16" s="17"/>
      <c r="I16" s="17"/>
      <c r="J16" s="17"/>
      <c r="K16" s="17"/>
      <c r="L16" s="17"/>
      <c r="M16" s="1"/>
      <c r="N16" s="1"/>
    </row>
    <row r="17" spans="1:14" hidden="1">
      <c r="A17" s="1"/>
      <c r="B17" s="1"/>
      <c r="C17" s="15"/>
      <c r="D17" s="1"/>
      <c r="E17" s="17"/>
      <c r="F17" s="17"/>
      <c r="G17" s="17"/>
      <c r="H17" s="17"/>
      <c r="I17" s="17"/>
      <c r="J17" s="17"/>
      <c r="K17" s="17"/>
      <c r="L17" s="17"/>
      <c r="M17" s="1"/>
      <c r="N17" s="1"/>
    </row>
    <row r="18" spans="1:14" hidden="1">
      <c r="A18" s="17"/>
      <c r="B18" s="1"/>
      <c r="C18" s="1"/>
      <c r="D18" s="1"/>
      <c r="E18" s="17"/>
      <c r="F18" s="17"/>
      <c r="G18" s="17"/>
      <c r="H18" s="17"/>
      <c r="I18" s="17"/>
      <c r="J18" s="17"/>
      <c r="K18" s="17"/>
      <c r="L18" s="17"/>
      <c r="M18" s="1"/>
      <c r="N18" s="1"/>
    </row>
    <row r="19" spans="1:14" ht="2.25" customHeight="1">
      <c r="A19" s="18"/>
      <c r="B19" s="18"/>
      <c r="C19" s="18"/>
      <c r="D19" s="18"/>
      <c r="E19" s="41"/>
      <c r="F19" s="41"/>
      <c r="G19" s="41"/>
      <c r="H19" s="41"/>
      <c r="I19" s="41"/>
      <c r="J19" s="41"/>
      <c r="K19" s="41"/>
      <c r="L19" s="60"/>
      <c r="M19" s="1"/>
      <c r="N19" s="1"/>
    </row>
    <row r="20" spans="1:14">
      <c r="A20" s="21" t="s">
        <v>5</v>
      </c>
      <c r="B20" s="22"/>
      <c r="C20" s="22"/>
      <c r="D20" s="1"/>
      <c r="E20" s="47" t="s">
        <v>6</v>
      </c>
      <c r="F20" s="48" t="s">
        <v>22</v>
      </c>
      <c r="G20" s="78" t="s">
        <v>26</v>
      </c>
      <c r="H20" s="79"/>
      <c r="I20" s="78" t="s">
        <v>9</v>
      </c>
      <c r="J20" s="79"/>
      <c r="K20" s="78" t="s">
        <v>10</v>
      </c>
      <c r="L20" s="79"/>
      <c r="M20" s="1"/>
      <c r="N20" s="1"/>
    </row>
    <row r="21" spans="1:14" ht="2.25" customHeight="1">
      <c r="A21" s="25"/>
      <c r="B21" s="25"/>
      <c r="C21" s="25"/>
      <c r="D21" s="25"/>
      <c r="E21" s="42"/>
      <c r="F21" s="42"/>
      <c r="G21" s="42"/>
      <c r="H21" s="42"/>
      <c r="I21" s="42"/>
      <c r="J21" s="42"/>
      <c r="K21" s="42"/>
      <c r="L21" s="61"/>
      <c r="M21" s="1"/>
      <c r="N21" s="1"/>
    </row>
    <row r="22" spans="1:14" s="67" customFormat="1" ht="5.25" customHeight="1">
      <c r="A22" s="63"/>
      <c r="B22" s="64"/>
      <c r="C22" s="64"/>
      <c r="D22" s="65"/>
      <c r="E22" s="71"/>
      <c r="F22" s="66"/>
      <c r="G22" s="66"/>
      <c r="H22" s="66"/>
      <c r="I22" s="71"/>
      <c r="J22" s="66"/>
      <c r="K22" s="71"/>
      <c r="L22" s="66"/>
    </row>
    <row r="23" spans="1:14">
      <c r="A23" s="30" t="str">
        <f>IF(INVOICE!A23="","",INVOICE!A23)</f>
        <v>SHOE COVER</v>
      </c>
      <c r="D23" s="31"/>
      <c r="E23" s="69">
        <f>IF(INVOICE!G23="","",INVOICE!G23)</f>
        <v>100</v>
      </c>
      <c r="F23" s="43" t="str">
        <f>IF(INVOICE!H23="","",INVOICE!H23)</f>
        <v>PCE</v>
      </c>
      <c r="G23" s="69">
        <v>4</v>
      </c>
      <c r="H23" s="43" t="s">
        <v>11</v>
      </c>
      <c r="I23" s="69">
        <v>25.84</v>
      </c>
      <c r="J23" s="43" t="s">
        <v>12</v>
      </c>
      <c r="K23" s="69">
        <v>29.84</v>
      </c>
      <c r="L23" s="43" t="s">
        <v>12</v>
      </c>
    </row>
    <row r="24" spans="1:14">
      <c r="A24" s="30" t="str">
        <f>IF(INVOICE!A24="","",INVOICE!A24)</f>
        <v>HAZMAT PP (COVER ALL SUIT)</v>
      </c>
      <c r="D24" s="31"/>
      <c r="E24" s="69">
        <f>IF(INVOICE!G24="","",INVOICE!G24)</f>
        <v>100</v>
      </c>
      <c r="F24" s="43" t="str">
        <f>IF(INVOICE!H24="","",INVOICE!H24)</f>
        <v>PCE</v>
      </c>
      <c r="G24" s="43"/>
      <c r="H24" s="43"/>
      <c r="I24" s="69"/>
      <c r="J24" s="43"/>
      <c r="K24" s="69"/>
      <c r="L24" s="43"/>
    </row>
    <row r="25" spans="1:14">
      <c r="A25" s="30" t="str">
        <f>IF(INVOICE!A25="","",INVOICE!A25)</f>
        <v/>
      </c>
      <c r="D25" s="31"/>
      <c r="E25" s="69" t="str">
        <f>IF(INVOICE!G25="","",INVOICE!G25)</f>
        <v/>
      </c>
      <c r="F25" s="43" t="str">
        <f>IF(INVOICE!H25="","",INVOICE!H25)</f>
        <v/>
      </c>
      <c r="G25" s="43"/>
      <c r="H25" s="43"/>
      <c r="I25" s="69"/>
      <c r="J25" s="43"/>
      <c r="K25" s="69"/>
      <c r="L25" s="43"/>
    </row>
    <row r="26" spans="1:14">
      <c r="A26" s="30" t="str">
        <f>IF(INVOICE!A26="","",INVOICE!A26)</f>
        <v/>
      </c>
      <c r="D26" s="31"/>
      <c r="E26" s="69" t="str">
        <f>IF(INVOICE!G26="","",INVOICE!G26)</f>
        <v/>
      </c>
      <c r="F26" s="43" t="str">
        <f>IF(INVOICE!H26="","",INVOICE!H26)</f>
        <v/>
      </c>
      <c r="G26" s="43"/>
      <c r="H26" s="43"/>
      <c r="I26" s="69"/>
      <c r="J26" s="43"/>
      <c r="K26" s="69"/>
      <c r="L26" s="43"/>
    </row>
    <row r="27" spans="1:14">
      <c r="A27" s="30" t="str">
        <f>IF(INVOICE!A27="","",INVOICE!A27)</f>
        <v/>
      </c>
      <c r="D27" s="31"/>
      <c r="E27" s="69" t="str">
        <f>IF(INVOICE!G27="","",INVOICE!G27)</f>
        <v/>
      </c>
      <c r="F27" s="43" t="str">
        <f>IF(INVOICE!H27="","",INVOICE!H27)</f>
        <v/>
      </c>
      <c r="G27" s="43"/>
      <c r="H27" s="43"/>
      <c r="I27" s="69"/>
      <c r="J27" s="43"/>
      <c r="K27" s="69"/>
      <c r="L27" s="43"/>
    </row>
    <row r="28" spans="1:14">
      <c r="A28" s="30" t="str">
        <f>IF(INVOICE!A28="","",INVOICE!A28)</f>
        <v/>
      </c>
      <c r="D28" s="31"/>
      <c r="E28" s="69" t="str">
        <f>IF(INVOICE!G28="","",INVOICE!G28)</f>
        <v/>
      </c>
      <c r="F28" s="43" t="str">
        <f>IF(INVOICE!H28="","",INVOICE!H28)</f>
        <v/>
      </c>
      <c r="G28" s="43"/>
      <c r="H28" s="43"/>
      <c r="I28" s="69"/>
      <c r="J28" s="43"/>
      <c r="K28" s="69"/>
      <c r="L28" s="43"/>
    </row>
    <row r="29" spans="1:14">
      <c r="A29" s="30" t="str">
        <f>IF(INVOICE!A29="","",INVOICE!A29)</f>
        <v/>
      </c>
      <c r="D29" s="31"/>
      <c r="E29" s="69" t="str">
        <f>IF(INVOICE!G29="","",INVOICE!G29)</f>
        <v/>
      </c>
      <c r="F29" s="43" t="str">
        <f>IF(INVOICE!H29="","",INVOICE!H29)</f>
        <v/>
      </c>
      <c r="G29" s="43"/>
      <c r="H29" s="43"/>
      <c r="I29" s="69"/>
      <c r="J29" s="43"/>
      <c r="K29" s="69"/>
      <c r="L29" s="43"/>
    </row>
    <row r="30" spans="1:14">
      <c r="A30" s="30" t="str">
        <f>IF(INVOICE!A30="","",INVOICE!A30)</f>
        <v/>
      </c>
      <c r="D30" s="31"/>
      <c r="E30" s="69" t="str">
        <f>IF(INVOICE!G30="","",INVOICE!G30)</f>
        <v/>
      </c>
      <c r="F30" s="43" t="str">
        <f>IF(INVOICE!H30="","",INVOICE!H30)</f>
        <v/>
      </c>
      <c r="G30" s="43"/>
      <c r="H30" s="43"/>
      <c r="I30" s="69"/>
      <c r="J30" s="43"/>
      <c r="K30" s="69"/>
      <c r="L30" s="43"/>
    </row>
    <row r="31" spans="1:14">
      <c r="A31" s="30" t="str">
        <f>IF(INVOICE!A31="","",INVOICE!A31)</f>
        <v/>
      </c>
      <c r="D31" s="31"/>
      <c r="E31" s="69" t="str">
        <f>IF(INVOICE!G31="","",INVOICE!G31)</f>
        <v/>
      </c>
      <c r="F31" s="43" t="str">
        <f>IF(INVOICE!H31="","",INVOICE!H31)</f>
        <v/>
      </c>
      <c r="G31" s="43"/>
      <c r="H31" s="43"/>
      <c r="I31" s="69"/>
      <c r="J31" s="43"/>
      <c r="K31" s="69"/>
      <c r="L31" s="43"/>
    </row>
    <row r="32" spans="1:14">
      <c r="A32" s="32" t="s">
        <v>7</v>
      </c>
      <c r="B32" s="33"/>
      <c r="C32" s="33"/>
      <c r="D32" s="33"/>
      <c r="E32" s="70">
        <f>SUM(E23:E31)</f>
        <v>200</v>
      </c>
      <c r="F32" s="44" t="str">
        <f>F23</f>
        <v>PCE</v>
      </c>
      <c r="G32" s="70">
        <f>SUM(G23:G31)</f>
        <v>4</v>
      </c>
      <c r="H32" s="44" t="str">
        <f>H23</f>
        <v>CARTON</v>
      </c>
      <c r="I32" s="70">
        <f>SUM(I23:I31)</f>
        <v>25.84</v>
      </c>
      <c r="J32" s="44" t="str">
        <f>J23</f>
        <v>KGM</v>
      </c>
      <c r="K32" s="70">
        <f>SUM(K23:K31)</f>
        <v>29.84</v>
      </c>
      <c r="L32" s="62" t="str">
        <f>L23</f>
        <v>KGM</v>
      </c>
    </row>
    <row r="33" spans="1:12" ht="2.25" customHeight="1">
      <c r="A33" s="36"/>
      <c r="B33" s="36"/>
      <c r="C33" s="36"/>
      <c r="D33" s="36"/>
      <c r="E33" s="45"/>
      <c r="F33" s="45"/>
      <c r="G33" s="45"/>
      <c r="H33" s="45"/>
      <c r="I33" s="45"/>
      <c r="J33" s="45"/>
      <c r="K33" s="45"/>
      <c r="L33" s="45"/>
    </row>
  </sheetData>
  <mergeCells count="3">
    <mergeCell ref="G20:H20"/>
    <mergeCell ref="I20:J20"/>
    <mergeCell ref="K20:L20"/>
  </mergeCells>
  <pageMargins left="0.7" right="0.7" top="0.75" bottom="0.75" header="0.3" footer="0.3"/>
  <pageSetup scale="70" orientation="portrait" cellComments="atEnd" horizontalDpi="0" verticalDpi="0" r:id="rId1"/>
  <ignoredErrors>
    <ignoredError sqref="H32 F32 J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PACKING_LIST</vt:lpstr>
      <vt:lpstr>INVOICE!Print_Area</vt:lpstr>
      <vt:lpstr>PACKING_LIST!Print_Area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eli_sariningsih</dc:creator>
  <cp:lastModifiedBy>hadi</cp:lastModifiedBy>
  <cp:lastPrinted>2023-12-28T08:15:03Z</cp:lastPrinted>
  <dcterms:created xsi:type="dcterms:W3CDTF">2022-08-03T02:43:30Z</dcterms:created>
  <dcterms:modified xsi:type="dcterms:W3CDTF">2023-12-28T08:22:20Z</dcterms:modified>
</cp:coreProperties>
</file>