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BACKUP\01-17-24\"/>
    </mc:Choice>
  </mc:AlternateContent>
  <xr:revisionPtr revIDLastSave="0" documentId="13_ncr:1_{B854192D-5CB0-461A-8E02-83826836BDC9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1" i="1" l="1"/>
  <c r="CF1" i="1"/>
  <c r="CG1" i="1"/>
  <c r="CH1" i="1"/>
  <c r="BZ1" i="1"/>
  <c r="CA1" i="1"/>
  <c r="CB1" i="1"/>
  <c r="CC1" i="1"/>
  <c r="CD1" i="1"/>
  <c r="BQ1" i="1"/>
  <c r="BR1" i="1"/>
  <c r="BS1" i="1"/>
  <c r="BT1" i="1"/>
  <c r="BU1" i="1"/>
  <c r="BV1" i="1"/>
  <c r="BW1" i="1"/>
  <c r="BX1" i="1"/>
  <c r="BY1" i="1"/>
  <c r="CH9" i="1" l="1"/>
  <c r="CH17" i="1"/>
  <c r="CH18" i="1"/>
  <c r="CH24" i="1"/>
  <c r="CH29" i="1"/>
  <c r="CH30" i="1"/>
  <c r="CH36" i="1"/>
  <c r="CH41" i="1"/>
  <c r="CH42" i="1"/>
  <c r="CH48" i="1"/>
  <c r="CH53" i="1"/>
  <c r="CH54" i="1"/>
  <c r="CH60" i="1"/>
  <c r="CH65" i="1"/>
  <c r="CH66" i="1"/>
  <c r="CH72" i="1"/>
  <c r="CH77" i="1"/>
  <c r="CH78" i="1"/>
  <c r="CG8" i="1"/>
  <c r="CG9" i="1" s="1"/>
  <c r="CG10" i="1" s="1"/>
  <c r="CH10" i="1" s="1"/>
  <c r="CG11" i="1"/>
  <c r="CG12" i="1" s="1"/>
  <c r="CG13" i="1" s="1"/>
  <c r="CH13" i="1" s="1"/>
  <c r="CG14" i="1"/>
  <c r="CH14" i="1" s="1"/>
  <c r="CG15" i="1"/>
  <c r="CH15" i="1" s="1"/>
  <c r="CG16" i="1"/>
  <c r="CH16" i="1" s="1"/>
  <c r="CG17" i="1"/>
  <c r="CG18" i="1"/>
  <c r="CG19" i="1"/>
  <c r="CH19" i="1" s="1"/>
  <c r="CG20" i="1"/>
  <c r="CH20" i="1" s="1"/>
  <c r="CG21" i="1"/>
  <c r="CH21" i="1" s="1"/>
  <c r="CG22" i="1"/>
  <c r="CH22" i="1" s="1"/>
  <c r="CG23" i="1"/>
  <c r="CH23" i="1" s="1"/>
  <c r="CG24" i="1"/>
  <c r="CG25" i="1"/>
  <c r="CH25" i="1" s="1"/>
  <c r="CG26" i="1"/>
  <c r="CH26" i="1" s="1"/>
  <c r="CG27" i="1"/>
  <c r="CH27" i="1" s="1"/>
  <c r="CG28" i="1"/>
  <c r="CH28" i="1" s="1"/>
  <c r="CG29" i="1"/>
  <c r="CG30" i="1"/>
  <c r="CG31" i="1"/>
  <c r="CH31" i="1" s="1"/>
  <c r="CG32" i="1"/>
  <c r="CH32" i="1" s="1"/>
  <c r="CG33" i="1"/>
  <c r="CH33" i="1" s="1"/>
  <c r="CG34" i="1"/>
  <c r="CH34" i="1" s="1"/>
  <c r="CG35" i="1"/>
  <c r="CH35" i="1" s="1"/>
  <c r="CG36" i="1"/>
  <c r="CG37" i="1"/>
  <c r="CH37" i="1" s="1"/>
  <c r="CG38" i="1"/>
  <c r="CH38" i="1" s="1"/>
  <c r="CG39" i="1"/>
  <c r="CH39" i="1" s="1"/>
  <c r="CG40" i="1"/>
  <c r="CH40" i="1" s="1"/>
  <c r="CG41" i="1"/>
  <c r="CG42" i="1"/>
  <c r="CG43" i="1"/>
  <c r="CH43" i="1" s="1"/>
  <c r="CG44" i="1"/>
  <c r="CH44" i="1" s="1"/>
  <c r="CG45" i="1"/>
  <c r="CH45" i="1" s="1"/>
  <c r="CG46" i="1"/>
  <c r="CH46" i="1" s="1"/>
  <c r="CG47" i="1"/>
  <c r="CH47" i="1" s="1"/>
  <c r="CG48" i="1"/>
  <c r="CG49" i="1"/>
  <c r="CH49" i="1" s="1"/>
  <c r="CG50" i="1"/>
  <c r="CH50" i="1" s="1"/>
  <c r="CG51" i="1"/>
  <c r="CH51" i="1" s="1"/>
  <c r="CG52" i="1"/>
  <c r="CH52" i="1" s="1"/>
  <c r="CG53" i="1"/>
  <c r="CG54" i="1"/>
  <c r="CG55" i="1"/>
  <c r="CH55" i="1" s="1"/>
  <c r="CG56" i="1"/>
  <c r="CH56" i="1" s="1"/>
  <c r="CG57" i="1"/>
  <c r="CH57" i="1" s="1"/>
  <c r="CG58" i="1"/>
  <c r="CH58" i="1" s="1"/>
  <c r="CG59" i="1"/>
  <c r="CH59" i="1" s="1"/>
  <c r="CG60" i="1"/>
  <c r="CG61" i="1"/>
  <c r="CH61" i="1" s="1"/>
  <c r="CG62" i="1"/>
  <c r="CH62" i="1" s="1"/>
  <c r="CG63" i="1"/>
  <c r="CH63" i="1" s="1"/>
  <c r="CG64" i="1"/>
  <c r="CH64" i="1" s="1"/>
  <c r="CG65" i="1"/>
  <c r="CG66" i="1"/>
  <c r="CG67" i="1"/>
  <c r="CH67" i="1" s="1"/>
  <c r="CG68" i="1"/>
  <c r="CH68" i="1" s="1"/>
  <c r="CG69" i="1"/>
  <c r="CH69" i="1" s="1"/>
  <c r="CG70" i="1"/>
  <c r="CH70" i="1" s="1"/>
  <c r="CG71" i="1"/>
  <c r="CH71" i="1" s="1"/>
  <c r="CG72" i="1"/>
  <c r="CG73" i="1"/>
  <c r="CH73" i="1" s="1"/>
  <c r="CG74" i="1"/>
  <c r="CH74" i="1" s="1"/>
  <c r="CG75" i="1"/>
  <c r="CH75" i="1" s="1"/>
  <c r="CG76" i="1"/>
  <c r="CH76" i="1" s="1"/>
  <c r="CG77" i="1"/>
  <c r="CG78" i="1"/>
  <c r="CG79" i="1"/>
  <c r="CH79" i="1" s="1"/>
  <c r="CH12" i="1" l="1"/>
  <c r="CH11" i="1"/>
  <c r="CH8" i="1"/>
  <c r="CH7" i="1"/>
  <c r="CG7" i="1"/>
  <c r="BP1" i="1"/>
  <c r="BO9" i="1"/>
  <c r="BO8" i="1"/>
  <c r="BO10" i="1"/>
  <c r="BO79" i="1" l="1"/>
</calcChain>
</file>

<file path=xl/sharedStrings.xml><?xml version="1.0" encoding="utf-8"?>
<sst xmlns="http://schemas.openxmlformats.org/spreadsheetml/2006/main" count="447" uniqueCount="211">
  <si>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</si>
  <si>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</si>
  <si>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</si>
  <si>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</si>
  <si>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</si>
  <si>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</si>
  <si>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</si>
  <si>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</si>
  <si>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</si>
  <si>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</si>
  <si>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</si>
  <si>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</si>
  <si>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</si>
  <si>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</si>
  <si>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</si>
  <si>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</si>
  <si>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</si>
  <si>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</si>
  <si>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</si>
  <si>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</si>
  <si>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</si>
  <si>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</si>
  <si>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</si>
  <si>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</si>
  <si>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</si>
  <si>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</si>
  <si>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</si>
  <si>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</si>
  <si>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</si>
  <si>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</si>
  <si>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</si>
  <si>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</si>
  <si>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</si>
  <si>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</si>
  <si>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</si>
  <si>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</si>
  <si>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</si>
  <si>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</si>
  <si>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</si>
  <si>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</si>
  <si>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</si>
  <si>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</si>
  <si>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</si>
  <si>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</si>
  <si>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</si>
  <si>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</si>
  <si>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</si>
  <si>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</si>
  <si>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</si>
  <si>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</si>
  <si>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</si>
  <si>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</si>
  <si>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</si>
  <si>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</si>
  <si>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</si>
  <si>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</si>
  <si>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</si>
  <si>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</si>
  <si>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</si>
  <si>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</si>
  <si>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</si>
  <si>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</si>
  <si>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</si>
  <si>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</si>
  <si>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</si>
  <si>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</si>
  <si>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</si>
  <si>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</si>
  <si>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</si>
  <si>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</si>
  <si>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</si>
  <si>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</si>
  <si>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</si>
  <si>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</si>
  <si>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</si>
  <si>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</si>
  <si>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</si>
  <si>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</si>
  <si>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</si>
  <si>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</si>
  <si>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</si>
  <si>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</si>
  <si>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</si>
  <si>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</si>
  <si>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</si>
  <si>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</si>
  <si>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</si>
  <si>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</si>
  <si>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3504066</t>
  </si>
  <si>
    <t>COVERALL UNLINED 61105-57</t>
  </si>
  <si>
    <t>ORANGE</t>
  </si>
  <si>
    <t>Baofeng</t>
  </si>
  <si>
    <t>RG</t>
  </si>
  <si>
    <t>32-48</t>
  </si>
  <si>
    <t>Orange 57</t>
  </si>
  <si>
    <t>MT</t>
  </si>
  <si>
    <t>Supply Buyer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</si>
  <si>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</si>
  <si>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</si>
  <si>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</si>
  <si>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</si>
  <si>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</si>
  <si>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</si>
  <si>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</si>
  <si>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</si>
  <si>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</si>
  <si>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</si>
  <si>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</si>
  <si>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</si>
  <si>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</si>
  <si>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</si>
  <si>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</si>
  <si>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</si>
  <si>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</si>
  <si>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</si>
  <si>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</si>
  <si>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</si>
  <si>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</si>
  <si>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</si>
  <si>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</si>
  <si>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</si>
  <si>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</si>
  <si>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</si>
  <si>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</si>
  <si>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</si>
  <si>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</si>
  <si>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</si>
  <si>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</si>
  <si>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</si>
  <si>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</si>
  <si>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</si>
  <si>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</si>
  <si>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</si>
  <si>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</si>
  <si>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</si>
  <si>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</si>
  <si>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</si>
  <si>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</si>
  <si>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</si>
  <si>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</si>
  <si>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</si>
  <si>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</si>
  <si>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</si>
  <si>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</si>
  <si>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</si>
  <si>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</si>
  <si>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</si>
  <si>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</si>
  <si>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</si>
  <si>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</si>
  <si>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</si>
  <si>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</si>
  <si>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</si>
  <si>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</si>
  <si>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</si>
  <si>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</si>
  <si>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</si>
  <si>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</si>
  <si>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</si>
  <si>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</si>
  <si>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</si>
  <si>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</si>
  <si>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</si>
  <si>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</si>
  <si>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</si>
  <si>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</si>
  <si>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</si>
  <si>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</si>
  <si>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</si>
  <si>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</si>
  <si>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</si>
  <si>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</si>
  <si>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</si>
  <si>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</si>
  <si>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</si>
  <si>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</si>
  <si>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</si>
  <si>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</si>
  <si>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</si>
  <si>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</si>
  <si>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FlashGuard Brelite AR, 4.7oz (160gsm) 65% lenzing FR, 33% Aramid, 2% Antistatic. Orange 57. Size: 32 to 48.</t>
  </si>
  <si>
    <t>FlashGuard Brelite AR, 4.7oz (160gsm) 65% lenzing FR, 33% Aramid, 2% Antistatic. Orange 57. Size: 50 to 70.</t>
  </si>
  <si>
    <t>25/03/2024</t>
  </si>
  <si>
    <t>Size 5, coil, close end, 16 mm polyester tape, black oxides Red Wing logo slider / black oxides standard slider. CORCBLS006; 6mm, 2 ways,closed end, logo/standard slider, Size SHORT: 32 thru 44. Length (cm): 53.</t>
  </si>
  <si>
    <t>ST</t>
  </si>
  <si>
    <t>Size 34 S &amp; Country of Origin label, 2 cm x 2 cm</t>
  </si>
  <si>
    <t>Size 36 S &amp; Country of Origin label, 2 cm x 2 cm</t>
  </si>
  <si>
    <t>Poly bag sticker, size 34 ST, 88 mm x 88 mm</t>
  </si>
  <si>
    <t>Poly bag sticker, size 36 ST, 88 mm x 88 mm</t>
  </si>
  <si>
    <t>SN24</t>
  </si>
  <si>
    <t>24R1</t>
  </si>
  <si>
    <t>24R2</t>
  </si>
  <si>
    <t>FlashGuard Brelite AR, 4.7oz (160gsm) 65% lenzing FR, 33% Aramid, 2% Antistatic. Orange 57. Size: 32S to 48S.</t>
  </si>
  <si>
    <t>Pocket Lining, 100%CTN POPLIN100X70/40X40,58". Size: 32S to 48S.</t>
  </si>
  <si>
    <t>CODE 0124</t>
  </si>
  <si>
    <t>Size 32 S &amp; Country of Origin label, 2 cm x 2 cm</t>
  </si>
  <si>
    <t>Size 58 R &amp; Country of Origin label, 2 cm x 2 cm</t>
  </si>
  <si>
    <t>Poly bag sticker, size 32 ST, 88 mm x 88 mm</t>
  </si>
  <si>
    <t>Poly bag sticker, size 58 RG, 88 mm x 88 mm</t>
  </si>
  <si>
    <t>Poly bag sticker, size 32 RG, 88 mm x 88 mm</t>
  </si>
  <si>
    <t>Poly bag sticker, size 34 RG, 88 mm x 88 mm</t>
  </si>
  <si>
    <t>Poly bag sticker, size 36 RG, 88 mm x 88 mm</t>
  </si>
  <si>
    <t>Size 32 R &amp; Country of Origin label, 2 cm x 2 cm</t>
  </si>
  <si>
    <t>Size 34 R &amp; Country of Origin label, 2 cm x 2 cm</t>
  </si>
  <si>
    <t>Size 36 R &amp; Country of Origin label, 2 cm x 2 cm</t>
  </si>
  <si>
    <t>24001033</t>
  </si>
  <si>
    <t>296181</t>
  </si>
  <si>
    <t>24001034</t>
  </si>
  <si>
    <t>296182</t>
  </si>
  <si>
    <t>24001035</t>
  </si>
  <si>
    <t>296183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</si>
</sst>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8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0" fontId="3" fillId="0" borderId="0" xfId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Border="1" applyAlignment="1">
      <alignment vertical="top" wrapText="1"/>
    </xf>
    <xf numFmtId="0" fontId="13" fillId="0" borderId="1" xfId="1" applyFont="1" applyBorder="1" applyAlignment="1">
      <alignment horizontal="right" vertical="top" wrapText="1"/>
    </xf>
    <xf numFmtId="0" fontId="13" fillId="8" borderId="1" xfId="0" applyFont="1" applyFill="1" applyBorder="1"/>
    <xf numFmtId="0" fontId="14" fillId="8" borderId="1" xfId="1" applyFont="1" applyFill="1" applyBorder="1"/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H159"/>
  <sheetViews>
    <sheetView tabSelected="1" zoomScale="73" zoomScaleNormal="73" workbookViewId="0">
      <pane xSplit="4" ySplit="7" topLeftCell="BS8" activePane="bottomRight" state="frozenSplit"/>
      <selection pane="topRight" activeCell="E1" sqref="E1"/>
      <selection pane="bottomLeft" activeCell="A8" sqref="A8"/>
      <selection pane="bottomRight" activeCell="CI4" sqref="CI4"/>
    </sheetView>
  </sheetViews>
  <sheetFormatPr defaultColWidth="9" defaultRowHeight="15" x14ac:dyDescent="0.25"/>
  <cols>
    <col min="1" max="1" width="4.85546875" style="147" customWidth="1"/>
    <col min="2" max="2" width="32.42578125" style="147" customWidth="1"/>
    <col min="3" max="3" width="12.85546875" style="147" customWidth="1"/>
    <col min="4" max="5" width="11.42578125" style="147" customWidth="1"/>
    <col min="6" max="6" width="12" style="147" bestFit="1" customWidth="1"/>
    <col min="7" max="7" width="22.42578125" style="158" bestFit="1" customWidth="1"/>
    <col min="8" max="8" width="32.85546875" style="147" customWidth="1"/>
    <col min="9" max="9" width="13" style="147" bestFit="1" customWidth="1"/>
    <col min="10" max="10" width="12.140625" style="147" bestFit="1" customWidth="1"/>
    <col min="11" max="11" width="11.140625" style="147" bestFit="1" customWidth="1"/>
    <col min="12" max="14" width="3.85546875" style="159" bestFit="1" customWidth="1"/>
    <col min="15" max="15" width="5.28515625" style="159" bestFit="1" customWidth="1"/>
    <col min="16" max="20" width="5.140625" style="159" bestFit="1" customWidth="1"/>
    <col min="21" max="21" width="5.7109375" style="159" bestFit="1" customWidth="1"/>
    <col min="22" max="26" width="3.85546875" style="159" bestFit="1" customWidth="1"/>
    <col min="27" max="66" width="3.85546875" style="159" customWidth="1"/>
    <col min="67" max="67" width="9.5703125" style="159" bestFit="1" customWidth="1"/>
    <col min="68" max="68" width="15.28515625" style="159" bestFit="1" customWidth="1"/>
    <col min="69" max="69" width="61.5703125" style="147" customWidth="1"/>
    <col min="70" max="70" width="23.85546875" style="147" bestFit="1" customWidth="1"/>
    <col min="71" max="71" width="5.7109375" style="149" customWidth="1"/>
    <col min="72" max="72" width="7.140625" style="149" bestFit="1" customWidth="1"/>
    <col min="73" max="73" width="9.5703125" style="147" bestFit="1" customWidth="1"/>
    <col min="74" max="74" width="16.7109375" style="147" customWidth="1"/>
    <col min="75" max="75" width="9.42578125" style="147" bestFit="1" customWidth="1"/>
    <col min="76" max="76" width="5.140625" style="147" bestFit="1" customWidth="1"/>
    <col min="77" max="77" width="11.28515625" style="154" customWidth="1"/>
    <col min="78" max="78" width="22.5703125" style="154" bestFit="1" customWidth="1"/>
    <col min="79" max="79" width="15.5703125" style="155" customWidth="1"/>
    <col min="80" max="80" width="10" style="156" customWidth="1"/>
    <col min="81" max="82" width="12" style="157" customWidth="1"/>
    <col min="83" max="83" width="9" style="147" customWidth="1"/>
    <col min="84" max="85" width="9" style="147"/>
    <col min="86" max="86" width="10.85546875" style="147" bestFit="1" customWidth="1"/>
    <col min="87" max="16384" width="9" style="147"/>
  </cols>
  <sheetData>
    <row r="1" spans="1:86" s="4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>
        <f>COLUMN()</f>
        <v>68</v>
      </c>
      <c r="BQ1" s="3">
        <f>COLUMN()</f>
        <v>69</v>
      </c>
      <c r="BR1" s="3">
        <f>COLUMN()</f>
        <v>70</v>
      </c>
      <c r="BS1" s="3">
        <f>COLUMN()</f>
        <v>71</v>
      </c>
      <c r="BT1" s="3">
        <f>COLUMN()</f>
        <v>72</v>
      </c>
      <c r="BU1" s="3">
        <f>COLUMN()</f>
        <v>73</v>
      </c>
      <c r="BV1" s="3">
        <f>COLUMN()</f>
        <v>74</v>
      </c>
      <c r="BW1" s="3">
        <f>COLUMN()</f>
        <v>75</v>
      </c>
      <c r="BX1" s="3">
        <f>COLUMN()</f>
        <v>76</v>
      </c>
      <c r="BY1" s="3">
        <f>COLUMN()</f>
        <v>77</v>
      </c>
      <c r="BZ1" s="3">
        <f>COLUMN()</f>
        <v>78</v>
      </c>
      <c r="CA1" s="3">
        <f>COLUMN()</f>
        <v>79</v>
      </c>
      <c r="CB1" s="3">
        <f>COLUMN()</f>
        <v>80</v>
      </c>
      <c r="CC1" s="3">
        <f>COLUMN()</f>
        <v>81</v>
      </c>
      <c r="CD1" s="3">
        <f>COLUMN()</f>
        <v>82</v>
      </c>
      <c r="CE1" s="3">
        <f>COLUMN()</f>
        <v>83</v>
      </c>
      <c r="CF1" s="3">
        <f>COLUMN()</f>
        <v>84</v>
      </c>
      <c r="CG1" s="3">
        <f>COLUMN()</f>
        <v>85</v>
      </c>
      <c r="CH1" s="3">
        <f>COLUMN()</f>
        <v>86</v>
      </c>
    </row>
    <row r="2" spans="1:86" s="4" customFormat="1" ht="23.25" x14ac:dyDescent="0.35">
      <c r="A2" s="8" t="s">
        <v>0</v>
      </c>
      <c r="B2" s="8"/>
      <c r="C2" s="8"/>
      <c r="D2" s="8"/>
      <c r="E2" s="8"/>
      <c r="F2" s="8"/>
      <c r="G2" s="9"/>
      <c r="H2" s="8"/>
      <c r="I2" s="8"/>
      <c r="J2" s="8"/>
      <c r="K2" s="8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1" t="s">
        <v>1</v>
      </c>
      <c r="BQ2" s="8"/>
      <c r="BR2" s="8"/>
      <c r="BS2" s="12"/>
      <c r="BT2" s="12"/>
      <c r="BU2" s="13"/>
      <c r="BV2" s="13"/>
      <c r="BW2" s="14"/>
      <c r="BX2" s="14"/>
      <c r="BY2" s="15"/>
      <c r="BZ2" s="15"/>
      <c r="CA2" s="16"/>
      <c r="CB2" s="17"/>
      <c r="CC2" s="18"/>
      <c r="CD2" s="18"/>
    </row>
    <row r="3" spans="1:86" s="4" customFormat="1" ht="23.25" x14ac:dyDescent="0.35">
      <c r="A3" s="8" t="s">
        <v>2</v>
      </c>
      <c r="B3" s="8"/>
      <c r="C3" s="8"/>
      <c r="D3" s="8"/>
      <c r="E3" s="8"/>
      <c r="F3" s="8"/>
      <c r="G3" s="9"/>
      <c r="H3" s="8"/>
      <c r="I3" s="8"/>
      <c r="J3" s="8"/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1" t="s">
        <v>3</v>
      </c>
      <c r="BQ3" s="8"/>
      <c r="BR3" s="8"/>
      <c r="BS3" s="12"/>
      <c r="BT3" s="12"/>
      <c r="BU3" s="13"/>
      <c r="BV3" s="13"/>
      <c r="BW3" s="14"/>
      <c r="BX3" s="14"/>
      <c r="BY3" s="15"/>
      <c r="BZ3" s="15"/>
      <c r="CA3" s="16"/>
      <c r="CB3" s="17"/>
      <c r="CC3" s="18"/>
      <c r="CD3" s="18"/>
    </row>
    <row r="4" spans="1:86" s="4" customFormat="1" ht="17.25" customHeight="1" x14ac:dyDescent="0.35">
      <c r="A4" s="19"/>
      <c r="B4" s="20"/>
      <c r="C4" s="20"/>
      <c r="D4" s="20"/>
      <c r="E4" s="20"/>
      <c r="F4" s="20"/>
      <c r="G4" s="21"/>
      <c r="H4" s="20"/>
      <c r="I4" s="20"/>
      <c r="J4" s="20"/>
      <c r="K4" s="20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3" t="s">
        <v>4</v>
      </c>
      <c r="BQ4" s="20"/>
      <c r="BR4" s="20"/>
      <c r="BS4" s="24"/>
      <c r="BT4" s="24"/>
      <c r="BU4" s="25"/>
      <c r="BV4" s="25"/>
      <c r="BW4" s="26"/>
      <c r="BX4" s="26"/>
      <c r="BY4" s="27"/>
      <c r="BZ4" s="27"/>
      <c r="CA4" s="28"/>
      <c r="CB4" s="29"/>
      <c r="CC4" s="30"/>
      <c r="CD4" s="30"/>
    </row>
    <row r="5" spans="1:86" s="4" customFormat="1" ht="15.75" x14ac:dyDescent="0.25">
      <c r="A5" s="31"/>
      <c r="B5" s="19"/>
      <c r="C5" s="31"/>
      <c r="D5" s="31"/>
      <c r="E5" s="31"/>
      <c r="F5" s="31"/>
      <c r="G5" s="32"/>
      <c r="H5" s="31"/>
      <c r="I5" s="31"/>
      <c r="J5" s="31"/>
      <c r="K5" s="31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1"/>
      <c r="BR5" s="31"/>
      <c r="BS5" s="34"/>
      <c r="BT5" s="34"/>
      <c r="BU5" s="35"/>
      <c r="BV5" s="35"/>
      <c r="BW5" s="36"/>
      <c r="BX5" s="36"/>
      <c r="BY5" s="37"/>
      <c r="BZ5" s="37"/>
      <c r="CA5" s="5"/>
      <c r="CB5" s="6"/>
      <c r="CC5" s="7"/>
      <c r="CD5" s="7"/>
    </row>
    <row r="6" spans="1:86" s="4" customFormat="1" ht="23.25" x14ac:dyDescent="0.35">
      <c r="A6" s="38"/>
      <c r="B6" s="39" t="s">
        <v>5</v>
      </c>
      <c r="C6" s="38"/>
      <c r="D6" s="38"/>
      <c r="E6" s="38"/>
      <c r="F6" s="38"/>
      <c r="G6" s="40"/>
      <c r="H6" s="38"/>
      <c r="I6" s="38"/>
      <c r="J6" s="38"/>
      <c r="K6" s="38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38"/>
      <c r="BR6" s="38"/>
      <c r="BS6" s="42"/>
      <c r="BT6" s="42"/>
      <c r="BU6" s="43"/>
      <c r="BV6" s="43"/>
      <c r="BW6" s="44"/>
      <c r="BX6" s="44"/>
      <c r="BY6" s="45"/>
      <c r="BZ6" s="45"/>
      <c r="CA6" s="46"/>
      <c r="CB6" s="47"/>
      <c r="CC6" s="48"/>
      <c r="CD6" s="48"/>
    </row>
    <row r="7" spans="1:86" s="58" customFormat="1" ht="31.5" x14ac:dyDescent="0.25">
      <c r="A7" s="49" t="s">
        <v>6</v>
      </c>
      <c r="B7" s="49" t="s">
        <v>7</v>
      </c>
      <c r="C7" s="49" t="s">
        <v>8</v>
      </c>
      <c r="D7" s="49" t="s">
        <v>9</v>
      </c>
      <c r="E7" s="49" t="s">
        <v>10</v>
      </c>
      <c r="F7" s="49" t="s">
        <v>11</v>
      </c>
      <c r="G7" s="50" t="s">
        <v>12</v>
      </c>
      <c r="H7" s="49" t="s">
        <v>13</v>
      </c>
      <c r="I7" s="49" t="s">
        <v>14</v>
      </c>
      <c r="J7" s="49" t="s">
        <v>15</v>
      </c>
      <c r="K7" s="49" t="s">
        <v>16</v>
      </c>
      <c r="L7" s="51" t="s">
        <v>17</v>
      </c>
      <c r="M7" s="51" t="s">
        <v>18</v>
      </c>
      <c r="N7" s="51" t="s">
        <v>19</v>
      </c>
      <c r="O7" s="51" t="s">
        <v>20</v>
      </c>
      <c r="P7" s="51" t="s">
        <v>21</v>
      </c>
      <c r="Q7" s="51" t="s">
        <v>22</v>
      </c>
      <c r="R7" s="51" t="s">
        <v>23</v>
      </c>
      <c r="S7" s="51" t="s">
        <v>24</v>
      </c>
      <c r="T7" s="51" t="s">
        <v>25</v>
      </c>
      <c r="U7" s="51" t="s">
        <v>26</v>
      </c>
      <c r="V7" s="51" t="s">
        <v>27</v>
      </c>
      <c r="W7" s="51" t="s">
        <v>28</v>
      </c>
      <c r="X7" s="51" t="s">
        <v>29</v>
      </c>
      <c r="Y7" s="51" t="s">
        <v>30</v>
      </c>
      <c r="Z7" s="51" t="s">
        <v>31</v>
      </c>
      <c r="AA7" s="51" t="s">
        <v>32</v>
      </c>
      <c r="AB7" s="51" t="s">
        <v>33</v>
      </c>
      <c r="AC7" s="51" t="s">
        <v>34</v>
      </c>
      <c r="AD7" s="51" t="s">
        <v>35</v>
      </c>
      <c r="AE7" s="51" t="s">
        <v>36</v>
      </c>
      <c r="AF7" s="52" t="s">
        <v>37</v>
      </c>
      <c r="AG7" s="52" t="s">
        <v>38</v>
      </c>
      <c r="AH7" s="52" t="s">
        <v>39</v>
      </c>
      <c r="AI7" s="52" t="s">
        <v>40</v>
      </c>
      <c r="AJ7" s="52" t="s">
        <v>41</v>
      </c>
      <c r="AK7" s="52" t="s">
        <v>42</v>
      </c>
      <c r="AL7" s="52" t="s">
        <v>43</v>
      </c>
      <c r="AM7" s="52" t="s">
        <v>44</v>
      </c>
      <c r="AN7" s="52" t="s">
        <v>45</v>
      </c>
      <c r="AO7" s="52" t="s">
        <v>46</v>
      </c>
      <c r="AP7" s="52" t="s">
        <v>47</v>
      </c>
      <c r="AQ7" s="52" t="s">
        <v>48</v>
      </c>
      <c r="AR7" s="52" t="s">
        <v>49</v>
      </c>
      <c r="AS7" s="52" t="s">
        <v>50</v>
      </c>
      <c r="AT7" s="52" t="s">
        <v>51</v>
      </c>
      <c r="AU7" s="52" t="s">
        <v>52</v>
      </c>
      <c r="AV7" s="52" t="s">
        <v>53</v>
      </c>
      <c r="AW7" s="52" t="s">
        <v>54</v>
      </c>
      <c r="AX7" s="52" t="s">
        <v>55</v>
      </c>
      <c r="AY7" s="52" t="s">
        <v>56</v>
      </c>
      <c r="AZ7" s="52" t="s">
        <v>57</v>
      </c>
      <c r="BA7" s="52" t="s">
        <v>58</v>
      </c>
      <c r="BB7" s="52" t="s">
        <v>59</v>
      </c>
      <c r="BC7" s="52" t="s">
        <v>60</v>
      </c>
      <c r="BD7" s="52" t="s">
        <v>61</v>
      </c>
      <c r="BE7" s="52" t="s">
        <v>62</v>
      </c>
      <c r="BF7" s="52" t="s">
        <v>63</v>
      </c>
      <c r="BG7" s="52" t="s">
        <v>64</v>
      </c>
      <c r="BH7" s="52" t="s">
        <v>65</v>
      </c>
      <c r="BI7" s="52" t="s">
        <v>66</v>
      </c>
      <c r="BJ7" s="52" t="s">
        <v>67</v>
      </c>
      <c r="BK7" s="52" t="s">
        <v>68</v>
      </c>
      <c r="BL7" s="52" t="s">
        <v>69</v>
      </c>
      <c r="BM7" s="52" t="s">
        <v>70</v>
      </c>
      <c r="BN7" s="52" t="s">
        <v>71</v>
      </c>
      <c r="BO7" s="51" t="s">
        <v>72</v>
      </c>
      <c r="BP7" s="53" t="s">
        <v>73</v>
      </c>
      <c r="BQ7" s="49" t="s">
        <v>74</v>
      </c>
      <c r="BR7" s="49" t="s">
        <v>75</v>
      </c>
      <c r="BS7" s="49" t="s">
        <v>76</v>
      </c>
      <c r="BT7" s="49" t="s">
        <v>77</v>
      </c>
      <c r="BU7" s="49" t="s">
        <v>78</v>
      </c>
      <c r="BV7" s="49" t="s">
        <v>79</v>
      </c>
      <c r="BW7" s="164" t="s">
        <v>80</v>
      </c>
      <c r="BX7" s="164"/>
      <c r="BY7" s="51" t="s">
        <v>81</v>
      </c>
      <c r="BZ7" s="51" t="s">
        <v>82</v>
      </c>
      <c r="CA7" s="54" t="s">
        <v>83</v>
      </c>
      <c r="CB7" s="55" t="s">
        <v>84</v>
      </c>
      <c r="CC7" s="56" t="s">
        <v>85</v>
      </c>
      <c r="CD7" s="56" t="s">
        <v>86</v>
      </c>
      <c r="CE7" s="57"/>
      <c r="CG7" s="58">
        <f>COLUMN()</f>
        <v>85</v>
      </c>
      <c r="CH7" s="58">
        <f>85-68</f>
        <v>17</v>
      </c>
    </row>
    <row r="8" spans="1:86" s="80" customFormat="1" ht="34.5" x14ac:dyDescent="0.25">
      <c r="A8" s="59">
        <v>1</v>
      </c>
      <c r="B8" s="60" t="s">
        <v>87</v>
      </c>
      <c r="C8" s="61" t="s">
        <v>205</v>
      </c>
      <c r="D8" s="61" t="s">
        <v>206</v>
      </c>
      <c r="E8" s="62" t="s">
        <v>189</v>
      </c>
      <c r="F8" s="62" t="s">
        <v>88</v>
      </c>
      <c r="G8" s="63" t="s">
        <v>182</v>
      </c>
      <c r="H8" s="64" t="s">
        <v>89</v>
      </c>
      <c r="I8" s="65" t="s">
        <v>90</v>
      </c>
      <c r="J8" s="66">
        <v>20.239999999999998</v>
      </c>
      <c r="K8" s="66">
        <v>12.47</v>
      </c>
      <c r="L8" s="67">
        <v>30</v>
      </c>
      <c r="M8" s="67">
        <v>80</v>
      </c>
      <c r="N8" s="67">
        <v>80</v>
      </c>
      <c r="O8" s="67">
        <v>120</v>
      </c>
      <c r="P8" s="67">
        <v>80</v>
      </c>
      <c r="Q8" s="67">
        <v>40</v>
      </c>
      <c r="R8" s="67">
        <v>30</v>
      </c>
      <c r="S8" s="67">
        <v>30</v>
      </c>
      <c r="T8" s="67">
        <v>10</v>
      </c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>
        <f>SUM(L8:AY8)</f>
        <v>500</v>
      </c>
      <c r="BP8" s="68">
        <v>10</v>
      </c>
      <c r="BQ8" s="69" t="s">
        <v>180</v>
      </c>
      <c r="BR8" s="70" t="s">
        <v>91</v>
      </c>
      <c r="BS8" s="71" t="s">
        <v>92</v>
      </c>
      <c r="BT8" s="71" t="s">
        <v>93</v>
      </c>
      <c r="BU8" s="69">
        <v>293000</v>
      </c>
      <c r="BV8" s="72" t="s">
        <v>94</v>
      </c>
      <c r="BW8" s="73">
        <v>2.5</v>
      </c>
      <c r="BX8" s="74" t="s">
        <v>95</v>
      </c>
      <c r="BY8" s="75"/>
      <c r="BZ8" s="76" t="s">
        <v>96</v>
      </c>
      <c r="CA8" s="77"/>
      <c r="CB8" s="78"/>
      <c r="CC8" s="79"/>
      <c r="CD8" s="79"/>
      <c r="CG8" s="80">
        <f t="shared" ref="CG8:CG39" si="0">IF(BP8=10,IF(BU8&lt;&gt;BU7,1,CG7+1),"")</f>
        <v>1</v>
      </c>
      <c r="CH8" s="80" t="str">
        <f>IF(CG8&lt;&gt;"",BU8&amp;CG8,"")</f>
        <v>2930001</v>
      </c>
    </row>
    <row r="9" spans="1:86" s="80" customFormat="1" ht="34.5" x14ac:dyDescent="0.25">
      <c r="A9" s="59">
        <v>2</v>
      </c>
      <c r="B9" s="60" t="s">
        <v>87</v>
      </c>
      <c r="C9" s="61" t="s">
        <v>207</v>
      </c>
      <c r="D9" s="61" t="s">
        <v>208</v>
      </c>
      <c r="E9" s="80" t="s">
        <v>190</v>
      </c>
      <c r="F9" s="62" t="s">
        <v>88</v>
      </c>
      <c r="G9" s="63" t="s">
        <v>182</v>
      </c>
      <c r="H9" s="64" t="s">
        <v>89</v>
      </c>
      <c r="I9" s="65" t="s">
        <v>90</v>
      </c>
      <c r="J9" s="66">
        <v>20.239999999999998</v>
      </c>
      <c r="K9" s="66">
        <v>12.47</v>
      </c>
      <c r="L9" s="67"/>
      <c r="M9" s="67"/>
      <c r="N9" s="67"/>
      <c r="O9" s="67"/>
      <c r="P9" s="67"/>
      <c r="Q9" s="67"/>
      <c r="R9" s="67"/>
      <c r="S9" s="67"/>
      <c r="T9" s="67"/>
      <c r="U9" s="67">
        <v>10</v>
      </c>
      <c r="V9" s="67">
        <v>5</v>
      </c>
      <c r="W9" s="67">
        <v>5</v>
      </c>
      <c r="X9" s="67"/>
      <c r="Y9" s="67">
        <v>10</v>
      </c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>
        <f>SUM(L9:AY9)</f>
        <v>30</v>
      </c>
      <c r="BP9" s="68">
        <v>10</v>
      </c>
      <c r="BQ9" s="160" t="s">
        <v>181</v>
      </c>
      <c r="BR9" s="85" t="s">
        <v>91</v>
      </c>
      <c r="BS9" s="90" t="s">
        <v>92</v>
      </c>
      <c r="BT9" s="90" t="s">
        <v>97</v>
      </c>
      <c r="BU9" s="160">
        <v>293000</v>
      </c>
      <c r="BV9" s="72" t="s">
        <v>94</v>
      </c>
      <c r="BW9" s="73">
        <v>2.96</v>
      </c>
      <c r="BX9" s="74" t="s">
        <v>95</v>
      </c>
      <c r="BY9" s="75"/>
      <c r="BZ9" s="76" t="s">
        <v>96</v>
      </c>
      <c r="CA9" s="77"/>
      <c r="CB9" s="78"/>
      <c r="CC9" s="79"/>
      <c r="CD9" s="79"/>
      <c r="CG9" s="80">
        <f t="shared" si="0"/>
        <v>2</v>
      </c>
      <c r="CH9" s="80" t="str">
        <f t="shared" ref="CH8:CH39" si="1">IF(CG9&lt;&gt;"",BU9&amp;CG9,"")</f>
        <v>2930002</v>
      </c>
    </row>
    <row r="10" spans="1:86" s="87" customFormat="1" ht="34.5" x14ac:dyDescent="0.3">
      <c r="A10" s="59">
        <v>3</v>
      </c>
      <c r="B10" s="60" t="s">
        <v>87</v>
      </c>
      <c r="C10" s="61" t="s">
        <v>209</v>
      </c>
      <c r="D10" s="61" t="s">
        <v>210</v>
      </c>
      <c r="E10" s="62" t="s">
        <v>191</v>
      </c>
      <c r="F10" s="62" t="s">
        <v>88</v>
      </c>
      <c r="G10" s="63" t="s">
        <v>182</v>
      </c>
      <c r="H10" s="64" t="s">
        <v>89</v>
      </c>
      <c r="I10" s="65" t="s">
        <v>90</v>
      </c>
      <c r="J10" s="66">
        <v>20.239999999999998</v>
      </c>
      <c r="K10" s="66">
        <v>12.47</v>
      </c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67"/>
      <c r="AG10" s="67">
        <v>30</v>
      </c>
      <c r="AH10" s="67">
        <v>20</v>
      </c>
      <c r="AI10" s="67">
        <v>20</v>
      </c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67">
        <f t="shared" ref="BO10" si="2">SUM(L10:AY11)</f>
        <v>70</v>
      </c>
      <c r="BP10" s="68">
        <v>10</v>
      </c>
      <c r="BQ10" s="160" t="s">
        <v>192</v>
      </c>
      <c r="BR10" s="85" t="s">
        <v>91</v>
      </c>
      <c r="BS10" s="90" t="s">
        <v>184</v>
      </c>
      <c r="BT10" s="90" t="s">
        <v>93</v>
      </c>
      <c r="BU10" s="72">
        <v>293000</v>
      </c>
      <c r="BV10" s="72" t="s">
        <v>94</v>
      </c>
      <c r="BW10" s="73">
        <v>2.2000000000000002</v>
      </c>
      <c r="BX10" s="74" t="s">
        <v>95</v>
      </c>
      <c r="BY10" s="75"/>
      <c r="BZ10" s="76" t="s">
        <v>102</v>
      </c>
      <c r="CA10" s="77"/>
      <c r="CB10" s="78"/>
      <c r="CC10" s="79"/>
      <c r="CD10" s="79"/>
      <c r="CG10" s="87">
        <f t="shared" si="0"/>
        <v>3</v>
      </c>
      <c r="CH10" s="87" t="str">
        <f t="shared" si="1"/>
        <v>2930003</v>
      </c>
    </row>
    <row r="11" spans="1:86" s="87" customFormat="1" ht="34.5" x14ac:dyDescent="0.3">
      <c r="A11" s="59"/>
      <c r="B11" s="60"/>
      <c r="C11" s="61"/>
      <c r="D11" s="61"/>
      <c r="E11" s="62"/>
      <c r="F11" s="62"/>
      <c r="G11" s="63"/>
      <c r="H11" s="64"/>
      <c r="I11" s="65"/>
      <c r="J11" s="66"/>
      <c r="K11" s="6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67"/>
      <c r="BP11" s="68">
        <v>10</v>
      </c>
      <c r="BQ11" s="160" t="s">
        <v>98</v>
      </c>
      <c r="BR11" s="85" t="s">
        <v>99</v>
      </c>
      <c r="BS11" s="90" t="s">
        <v>92</v>
      </c>
      <c r="BT11" s="90" t="s">
        <v>93</v>
      </c>
      <c r="BU11" s="161">
        <v>279392</v>
      </c>
      <c r="BV11" s="72" t="s">
        <v>100</v>
      </c>
      <c r="BW11" s="74">
        <v>0.32300000000000001</v>
      </c>
      <c r="BX11" s="74" t="s">
        <v>101</v>
      </c>
      <c r="BY11" s="75"/>
      <c r="BZ11" s="76"/>
      <c r="CA11" s="77"/>
      <c r="CB11" s="78"/>
      <c r="CC11" s="79"/>
      <c r="CD11" s="79"/>
      <c r="CG11" s="87">
        <f t="shared" si="0"/>
        <v>1</v>
      </c>
      <c r="CH11" s="87" t="str">
        <f t="shared" si="1"/>
        <v>2793921</v>
      </c>
    </row>
    <row r="12" spans="1:86" s="87" customFormat="1" ht="34.5" x14ac:dyDescent="0.3">
      <c r="A12" s="81"/>
      <c r="B12" s="82"/>
      <c r="C12" s="83"/>
      <c r="D12" s="83"/>
      <c r="E12" s="83"/>
      <c r="F12" s="83"/>
      <c r="G12" s="84"/>
      <c r="H12" s="64"/>
      <c r="I12" s="85"/>
      <c r="J12" s="66"/>
      <c r="K12" s="6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67"/>
      <c r="BP12" s="68">
        <v>10</v>
      </c>
      <c r="BQ12" s="160" t="s">
        <v>103</v>
      </c>
      <c r="BR12" s="85" t="s">
        <v>99</v>
      </c>
      <c r="BS12" s="90" t="s">
        <v>92</v>
      </c>
      <c r="BT12" s="90" t="s">
        <v>97</v>
      </c>
      <c r="BU12" s="161">
        <v>279392</v>
      </c>
      <c r="BV12" s="72" t="s">
        <v>100</v>
      </c>
      <c r="BW12" s="74">
        <v>0.32200000000000001</v>
      </c>
      <c r="BX12" s="74" t="s">
        <v>101</v>
      </c>
      <c r="BY12" s="75"/>
      <c r="BZ12" s="76" t="s">
        <v>102</v>
      </c>
      <c r="CA12" s="77"/>
      <c r="CB12" s="78"/>
      <c r="CC12" s="79"/>
      <c r="CD12" s="79"/>
      <c r="CG12" s="87">
        <f t="shared" si="0"/>
        <v>2</v>
      </c>
      <c r="CH12" s="87" t="str">
        <f t="shared" si="1"/>
        <v>2793922</v>
      </c>
    </row>
    <row r="13" spans="1:86" s="87" customFormat="1" ht="34.5" x14ac:dyDescent="0.3">
      <c r="A13" s="81"/>
      <c r="B13" s="82"/>
      <c r="C13" s="83"/>
      <c r="D13" s="83"/>
      <c r="E13" s="83"/>
      <c r="F13" s="83"/>
      <c r="G13" s="84"/>
      <c r="H13" s="64"/>
      <c r="I13" s="85"/>
      <c r="J13" s="66"/>
      <c r="K13" s="6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67"/>
      <c r="BP13" s="68">
        <v>10</v>
      </c>
      <c r="BQ13" s="91" t="s">
        <v>193</v>
      </c>
      <c r="BR13" s="85" t="s">
        <v>99</v>
      </c>
      <c r="BS13" s="90" t="s">
        <v>184</v>
      </c>
      <c r="BT13" s="90" t="s">
        <v>93</v>
      </c>
      <c r="BU13" s="161">
        <v>279392</v>
      </c>
      <c r="BV13" s="72" t="s">
        <v>100</v>
      </c>
      <c r="BW13" s="74">
        <v>0.32800000000000001</v>
      </c>
      <c r="BX13" s="74" t="s">
        <v>101</v>
      </c>
      <c r="BY13" s="75"/>
      <c r="BZ13" s="76"/>
      <c r="CA13" s="77"/>
      <c r="CB13" s="78"/>
      <c r="CC13" s="79"/>
      <c r="CD13" s="79"/>
      <c r="CG13" s="87">
        <f t="shared" si="0"/>
        <v>3</v>
      </c>
      <c r="CH13" s="87" t="str">
        <f t="shared" si="1"/>
        <v>2793923</v>
      </c>
    </row>
    <row r="14" spans="1:86" s="97" customFormat="1" ht="34.5" x14ac:dyDescent="0.3">
      <c r="A14" s="81"/>
      <c r="B14" s="82"/>
      <c r="C14" s="83"/>
      <c r="D14" s="83"/>
      <c r="E14" s="83"/>
      <c r="F14" s="83"/>
      <c r="G14" s="88"/>
      <c r="H14" s="82"/>
      <c r="I14" s="82"/>
      <c r="J14" s="82"/>
      <c r="K14" s="82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68">
        <v>20</v>
      </c>
      <c r="BQ14" s="89" t="s">
        <v>104</v>
      </c>
      <c r="BR14" s="81" t="s">
        <v>105</v>
      </c>
      <c r="BS14" s="90"/>
      <c r="BT14" s="90"/>
      <c r="BU14" s="81">
        <v>290945</v>
      </c>
      <c r="BV14" s="91" t="s">
        <v>106</v>
      </c>
      <c r="BW14" s="81">
        <v>75</v>
      </c>
      <c r="BX14" s="81" t="s">
        <v>101</v>
      </c>
      <c r="BY14" s="92"/>
      <c r="BZ14" s="93"/>
      <c r="CA14" s="94"/>
      <c r="CB14" s="95"/>
      <c r="CC14" s="96"/>
      <c r="CD14" s="96"/>
      <c r="CG14" s="97" t="str">
        <f t="shared" si="0"/>
        <v/>
      </c>
      <c r="CH14" s="97" t="str">
        <f t="shared" si="1"/>
        <v/>
      </c>
    </row>
    <row r="15" spans="1:86" s="97" customFormat="1" ht="36" customHeight="1" x14ac:dyDescent="0.3">
      <c r="A15" s="81"/>
      <c r="B15" s="82"/>
      <c r="C15" s="83"/>
      <c r="D15" s="83"/>
      <c r="E15" s="83"/>
      <c r="F15" s="83"/>
      <c r="G15" s="88"/>
      <c r="H15" s="82"/>
      <c r="I15" s="82"/>
      <c r="J15" s="82"/>
      <c r="K15" s="82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68">
        <v>20</v>
      </c>
      <c r="BQ15" s="98" t="s">
        <v>107</v>
      </c>
      <c r="BR15" s="81" t="s">
        <v>105</v>
      </c>
      <c r="BS15" s="90"/>
      <c r="BT15" s="90"/>
      <c r="BU15" s="81">
        <v>291590</v>
      </c>
      <c r="BV15" s="91" t="s">
        <v>108</v>
      </c>
      <c r="BW15" s="99" t="s">
        <v>109</v>
      </c>
      <c r="BX15" s="81" t="s">
        <v>101</v>
      </c>
      <c r="BY15" s="92"/>
      <c r="BZ15" s="93"/>
      <c r="CA15" s="94"/>
      <c r="CB15" s="95"/>
      <c r="CC15" s="96"/>
      <c r="CD15" s="96"/>
      <c r="CG15" s="97" t="str">
        <f t="shared" si="0"/>
        <v/>
      </c>
      <c r="CH15" s="97" t="str">
        <f t="shared" si="1"/>
        <v/>
      </c>
    </row>
    <row r="16" spans="1:86" s="97" customFormat="1" ht="37.5" customHeight="1" x14ac:dyDescent="0.3">
      <c r="A16" s="81"/>
      <c r="B16" s="82"/>
      <c r="C16" s="83"/>
      <c r="D16" s="83"/>
      <c r="E16" s="83"/>
      <c r="F16" s="83"/>
      <c r="G16" s="88"/>
      <c r="H16" s="82"/>
      <c r="I16" s="82"/>
      <c r="J16" s="82"/>
      <c r="K16" s="82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68">
        <v>20</v>
      </c>
      <c r="BQ16" s="89" t="s">
        <v>110</v>
      </c>
      <c r="BR16" s="81" t="s">
        <v>91</v>
      </c>
      <c r="BS16" s="90"/>
      <c r="BT16" s="90"/>
      <c r="BU16" s="81">
        <v>291589</v>
      </c>
      <c r="BV16" s="89" t="s">
        <v>111</v>
      </c>
      <c r="BW16" s="81">
        <v>540</v>
      </c>
      <c r="BX16" s="81" t="s">
        <v>101</v>
      </c>
      <c r="BY16" s="92"/>
      <c r="BZ16" s="93"/>
      <c r="CA16" s="94"/>
      <c r="CB16" s="95"/>
      <c r="CC16" s="96"/>
      <c r="CD16" s="96"/>
      <c r="CG16" s="97" t="str">
        <f t="shared" si="0"/>
        <v/>
      </c>
      <c r="CH16" s="97" t="str">
        <f t="shared" si="1"/>
        <v/>
      </c>
    </row>
    <row r="17" spans="1:86" s="97" customFormat="1" ht="69" x14ac:dyDescent="0.3">
      <c r="A17" s="81"/>
      <c r="B17" s="82"/>
      <c r="C17" s="83"/>
      <c r="D17" s="83"/>
      <c r="E17" s="83"/>
      <c r="F17" s="83"/>
      <c r="G17" s="84"/>
      <c r="H17" s="64"/>
      <c r="I17" s="85"/>
      <c r="J17" s="85"/>
      <c r="K17" s="85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67"/>
      <c r="BP17" s="68">
        <v>20</v>
      </c>
      <c r="BQ17" s="100" t="s">
        <v>112</v>
      </c>
      <c r="BR17" s="101" t="s">
        <v>113</v>
      </c>
      <c r="BS17" s="102" t="s">
        <v>92</v>
      </c>
      <c r="BT17" s="102" t="s">
        <v>114</v>
      </c>
      <c r="BU17" s="103">
        <v>290817</v>
      </c>
      <c r="BV17" s="103" t="s">
        <v>100</v>
      </c>
      <c r="BW17" s="104">
        <v>1</v>
      </c>
      <c r="BX17" s="105" t="s">
        <v>115</v>
      </c>
      <c r="BY17" s="106"/>
      <c r="BZ17" s="106"/>
      <c r="CA17" s="107"/>
      <c r="CB17" s="95"/>
      <c r="CC17" s="96"/>
      <c r="CD17" s="96"/>
      <c r="CG17" s="97" t="str">
        <f t="shared" si="0"/>
        <v/>
      </c>
      <c r="CH17" s="97" t="str">
        <f t="shared" si="1"/>
        <v/>
      </c>
    </row>
    <row r="18" spans="1:86" s="97" customFormat="1" ht="69" x14ac:dyDescent="0.3">
      <c r="A18" s="81"/>
      <c r="B18" s="82"/>
      <c r="C18" s="83"/>
      <c r="D18" s="83"/>
      <c r="E18" s="83"/>
      <c r="F18" s="83"/>
      <c r="G18" s="84"/>
      <c r="H18" s="64"/>
      <c r="I18" s="85"/>
      <c r="J18" s="85"/>
      <c r="K18" s="85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67"/>
      <c r="BP18" s="68">
        <v>20</v>
      </c>
      <c r="BQ18" s="100" t="s">
        <v>116</v>
      </c>
      <c r="BR18" s="101" t="s">
        <v>113</v>
      </c>
      <c r="BS18" s="102" t="s">
        <v>92</v>
      </c>
      <c r="BT18" s="102" t="s">
        <v>117</v>
      </c>
      <c r="BU18" s="103">
        <v>290952</v>
      </c>
      <c r="BV18" s="103" t="s">
        <v>100</v>
      </c>
      <c r="BW18" s="104">
        <v>1</v>
      </c>
      <c r="BX18" s="105" t="s">
        <v>115</v>
      </c>
      <c r="BY18" s="106"/>
      <c r="BZ18" s="106"/>
      <c r="CA18" s="107"/>
      <c r="CB18" s="95"/>
      <c r="CC18" s="96"/>
      <c r="CD18" s="96"/>
      <c r="CG18" s="97" t="str">
        <f t="shared" si="0"/>
        <v/>
      </c>
      <c r="CH18" s="97" t="str">
        <f t="shared" si="1"/>
        <v/>
      </c>
    </row>
    <row r="19" spans="1:86" s="97" customFormat="1" ht="69" x14ac:dyDescent="0.3">
      <c r="A19" s="81"/>
      <c r="B19" s="82"/>
      <c r="C19" s="83"/>
      <c r="D19" s="83"/>
      <c r="E19" s="83"/>
      <c r="F19" s="83"/>
      <c r="G19" s="84"/>
      <c r="H19" s="64"/>
      <c r="I19" s="85"/>
      <c r="J19" s="85"/>
      <c r="K19" s="85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67"/>
      <c r="BP19" s="68">
        <v>20</v>
      </c>
      <c r="BQ19" s="100" t="s">
        <v>183</v>
      </c>
      <c r="BR19" s="101" t="s">
        <v>113</v>
      </c>
      <c r="BS19" s="102" t="s">
        <v>184</v>
      </c>
      <c r="BT19" s="102" t="s">
        <v>114</v>
      </c>
      <c r="BU19" s="103">
        <v>291817</v>
      </c>
      <c r="BV19" s="103" t="s">
        <v>100</v>
      </c>
      <c r="BW19" s="104">
        <v>1</v>
      </c>
      <c r="BX19" s="105" t="s">
        <v>115</v>
      </c>
      <c r="BY19" s="106"/>
      <c r="BZ19" s="106"/>
      <c r="CA19" s="107"/>
      <c r="CB19" s="95"/>
      <c r="CC19" s="96"/>
      <c r="CD19" s="96"/>
      <c r="CG19" s="97" t="str">
        <f t="shared" si="0"/>
        <v/>
      </c>
      <c r="CH19" s="97" t="str">
        <f t="shared" si="1"/>
        <v/>
      </c>
    </row>
    <row r="20" spans="1:86" s="97" customFormat="1" ht="69" x14ac:dyDescent="0.3">
      <c r="A20" s="81"/>
      <c r="B20" s="82"/>
      <c r="C20" s="83"/>
      <c r="D20" s="83"/>
      <c r="E20" s="83"/>
      <c r="F20" s="83"/>
      <c r="G20" s="84"/>
      <c r="H20" s="64"/>
      <c r="I20" s="85"/>
      <c r="J20" s="85"/>
      <c r="K20" s="85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67"/>
      <c r="BP20" s="68">
        <v>20</v>
      </c>
      <c r="BQ20" s="89" t="s">
        <v>118</v>
      </c>
      <c r="BR20" s="81" t="s">
        <v>113</v>
      </c>
      <c r="BS20" s="90"/>
      <c r="BT20" s="90" t="s">
        <v>119</v>
      </c>
      <c r="BU20" s="81">
        <v>290954</v>
      </c>
      <c r="BV20" s="81" t="s">
        <v>100</v>
      </c>
      <c r="BW20" s="81">
        <v>2</v>
      </c>
      <c r="BX20" s="81" t="s">
        <v>115</v>
      </c>
      <c r="BY20" s="92"/>
      <c r="BZ20" s="108"/>
      <c r="CA20" s="94"/>
      <c r="CB20" s="95"/>
      <c r="CC20" s="96"/>
      <c r="CD20" s="96"/>
      <c r="CG20" s="97" t="str">
        <f t="shared" si="0"/>
        <v/>
      </c>
      <c r="CH20" s="97" t="str">
        <f t="shared" si="1"/>
        <v/>
      </c>
    </row>
    <row r="21" spans="1:86" s="97" customFormat="1" ht="69" x14ac:dyDescent="0.3">
      <c r="A21" s="81"/>
      <c r="B21" s="82"/>
      <c r="C21" s="83"/>
      <c r="D21" s="83"/>
      <c r="E21" s="83"/>
      <c r="F21" s="83"/>
      <c r="G21" s="88"/>
      <c r="H21" s="82"/>
      <c r="I21" s="82"/>
      <c r="J21" s="82"/>
      <c r="K21" s="82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68">
        <v>20</v>
      </c>
      <c r="BQ21" s="89" t="s">
        <v>120</v>
      </c>
      <c r="BR21" s="81" t="s">
        <v>113</v>
      </c>
      <c r="BS21" s="90"/>
      <c r="BT21" s="90" t="s">
        <v>121</v>
      </c>
      <c r="BU21" s="81">
        <v>290818</v>
      </c>
      <c r="BV21" s="81" t="s">
        <v>100</v>
      </c>
      <c r="BW21" s="81">
        <v>2</v>
      </c>
      <c r="BX21" s="81" t="s">
        <v>115</v>
      </c>
      <c r="BY21" s="92"/>
      <c r="BZ21" s="108"/>
      <c r="CA21" s="94"/>
      <c r="CB21" s="95"/>
      <c r="CC21" s="96"/>
      <c r="CD21" s="96"/>
      <c r="CG21" s="97" t="str">
        <f t="shared" si="0"/>
        <v/>
      </c>
      <c r="CH21" s="97" t="str">
        <f t="shared" si="1"/>
        <v/>
      </c>
    </row>
    <row r="22" spans="1:86" s="97" customFormat="1" ht="20.25" customHeight="1" x14ac:dyDescent="0.3">
      <c r="A22" s="81"/>
      <c r="B22" s="82"/>
      <c r="C22" s="83"/>
      <c r="D22" s="83"/>
      <c r="E22" s="83"/>
      <c r="F22" s="83"/>
      <c r="G22" s="88"/>
      <c r="H22" s="82"/>
      <c r="I22" s="82"/>
      <c r="J22" s="82"/>
      <c r="K22" s="82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>
        <v>20</v>
      </c>
      <c r="BQ22" s="81" t="s">
        <v>122</v>
      </c>
      <c r="BR22" s="81" t="s">
        <v>123</v>
      </c>
      <c r="BS22" s="109"/>
      <c r="BT22" s="109"/>
      <c r="BU22" s="81">
        <v>290820</v>
      </c>
      <c r="BV22" s="81" t="s">
        <v>100</v>
      </c>
      <c r="BW22" s="81">
        <v>9</v>
      </c>
      <c r="BX22" s="81" t="s">
        <v>115</v>
      </c>
      <c r="BY22" s="92"/>
      <c r="BZ22" s="93"/>
      <c r="CA22" s="94"/>
      <c r="CB22" s="95"/>
      <c r="CC22" s="96"/>
      <c r="CD22" s="96"/>
      <c r="CG22" s="97" t="str">
        <f t="shared" si="0"/>
        <v/>
      </c>
      <c r="CH22" s="97" t="str">
        <f t="shared" si="1"/>
        <v/>
      </c>
    </row>
    <row r="23" spans="1:86" s="97" customFormat="1" ht="20.25" customHeight="1" x14ac:dyDescent="0.3">
      <c r="A23" s="81"/>
      <c r="B23" s="82"/>
      <c r="C23" s="83"/>
      <c r="D23" s="83"/>
      <c r="E23" s="83"/>
      <c r="F23" s="83"/>
      <c r="G23" s="88"/>
      <c r="H23" s="82"/>
      <c r="I23" s="82"/>
      <c r="J23" s="82"/>
      <c r="K23" s="82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>
        <v>20</v>
      </c>
      <c r="BQ23" s="81" t="s">
        <v>124</v>
      </c>
      <c r="BR23" s="81" t="s">
        <v>123</v>
      </c>
      <c r="BS23" s="109"/>
      <c r="BT23" s="109"/>
      <c r="BU23" s="81">
        <v>290821</v>
      </c>
      <c r="BV23" s="81" t="s">
        <v>100</v>
      </c>
      <c r="BW23" s="81">
        <v>9</v>
      </c>
      <c r="BX23" s="81" t="s">
        <v>115</v>
      </c>
      <c r="BY23" s="92"/>
      <c r="BZ23" s="93"/>
      <c r="CA23" s="94"/>
      <c r="CB23" s="95"/>
      <c r="CC23" s="96"/>
      <c r="CD23" s="96"/>
      <c r="CG23" s="97" t="str">
        <f t="shared" si="0"/>
        <v/>
      </c>
      <c r="CH23" s="97" t="str">
        <f t="shared" si="1"/>
        <v/>
      </c>
    </row>
    <row r="24" spans="1:86" s="97" customFormat="1" ht="20.25" customHeight="1" x14ac:dyDescent="0.3">
      <c r="A24" s="103"/>
      <c r="B24" s="101"/>
      <c r="C24" s="110"/>
      <c r="D24" s="110"/>
      <c r="E24" s="110"/>
      <c r="F24" s="110"/>
      <c r="G24" s="111"/>
      <c r="H24" s="101"/>
      <c r="I24" s="101"/>
      <c r="J24" s="101"/>
      <c r="K24" s="10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112"/>
      <c r="BP24" s="112">
        <v>20</v>
      </c>
      <c r="BQ24" s="81" t="s">
        <v>125</v>
      </c>
      <c r="BR24" s="81" t="s">
        <v>123</v>
      </c>
      <c r="BS24" s="109"/>
      <c r="BT24" s="109"/>
      <c r="BU24" s="81">
        <v>290822</v>
      </c>
      <c r="BV24" s="81" t="s">
        <v>100</v>
      </c>
      <c r="BW24" s="81">
        <v>9</v>
      </c>
      <c r="BX24" s="81" t="s">
        <v>115</v>
      </c>
      <c r="BY24" s="92"/>
      <c r="BZ24" s="113"/>
      <c r="CA24" s="94"/>
      <c r="CB24" s="95"/>
      <c r="CC24" s="96"/>
      <c r="CD24" s="96"/>
      <c r="CG24" s="97" t="str">
        <f t="shared" si="0"/>
        <v/>
      </c>
      <c r="CH24" s="97" t="str">
        <f t="shared" si="1"/>
        <v/>
      </c>
    </row>
    <row r="25" spans="1:86" s="87" customFormat="1" ht="20.25" customHeight="1" x14ac:dyDescent="0.3">
      <c r="A25" s="103"/>
      <c r="B25" s="101"/>
      <c r="C25" s="110"/>
      <c r="D25" s="110"/>
      <c r="E25" s="110"/>
      <c r="F25" s="110"/>
      <c r="G25" s="111"/>
      <c r="H25" s="101"/>
      <c r="I25" s="101"/>
      <c r="J25" s="101"/>
      <c r="K25" s="101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112"/>
      <c r="BP25" s="112">
        <v>20</v>
      </c>
      <c r="BQ25" s="81" t="s">
        <v>126</v>
      </c>
      <c r="BR25" s="81" t="s">
        <v>123</v>
      </c>
      <c r="BS25" s="109"/>
      <c r="BT25" s="109"/>
      <c r="BU25" s="81">
        <v>290823</v>
      </c>
      <c r="BV25" s="81" t="s">
        <v>100</v>
      </c>
      <c r="BW25" s="81">
        <v>9</v>
      </c>
      <c r="BX25" s="81" t="s">
        <v>115</v>
      </c>
      <c r="BY25" s="92"/>
      <c r="BZ25" s="113"/>
      <c r="CA25" s="94"/>
      <c r="CB25" s="95"/>
      <c r="CC25" s="96"/>
      <c r="CD25" s="96"/>
      <c r="CG25" s="87" t="str">
        <f t="shared" si="0"/>
        <v/>
      </c>
      <c r="CH25" s="87" t="str">
        <f t="shared" si="1"/>
        <v/>
      </c>
    </row>
    <row r="26" spans="1:86" s="87" customFormat="1" ht="20.25" customHeight="1" x14ac:dyDescent="0.3">
      <c r="A26" s="103"/>
      <c r="B26" s="101"/>
      <c r="C26" s="110"/>
      <c r="D26" s="110"/>
      <c r="E26" s="110"/>
      <c r="F26" s="110"/>
      <c r="G26" s="111"/>
      <c r="H26" s="101"/>
      <c r="I26" s="101"/>
      <c r="J26" s="101"/>
      <c r="K26" s="101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>
        <v>20</v>
      </c>
      <c r="BQ26" s="81" t="s">
        <v>127</v>
      </c>
      <c r="BR26" s="81" t="s">
        <v>113</v>
      </c>
      <c r="BS26" s="109"/>
      <c r="BT26" s="109"/>
      <c r="BU26" s="81">
        <v>290824</v>
      </c>
      <c r="BV26" s="81" t="s">
        <v>100</v>
      </c>
      <c r="BW26" s="81">
        <v>0.39</v>
      </c>
      <c r="BX26" s="81" t="s">
        <v>95</v>
      </c>
      <c r="BY26" s="92"/>
      <c r="BZ26" s="113"/>
      <c r="CA26" s="94"/>
      <c r="CB26" s="95"/>
      <c r="CC26" s="96"/>
      <c r="CD26" s="96"/>
      <c r="CG26" s="87" t="str">
        <f t="shared" si="0"/>
        <v/>
      </c>
      <c r="CH26" s="87" t="str">
        <f t="shared" si="1"/>
        <v/>
      </c>
    </row>
    <row r="27" spans="1:86" s="87" customFormat="1" ht="20.25" customHeight="1" x14ac:dyDescent="0.3">
      <c r="A27" s="81"/>
      <c r="B27" s="82"/>
      <c r="C27" s="83"/>
      <c r="D27" s="83"/>
      <c r="E27" s="83"/>
      <c r="F27" s="83"/>
      <c r="G27" s="88"/>
      <c r="H27" s="82"/>
      <c r="I27" s="82"/>
      <c r="J27" s="82"/>
      <c r="K27" s="82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86"/>
      <c r="BP27" s="86">
        <v>20</v>
      </c>
      <c r="BQ27" s="81" t="s">
        <v>128</v>
      </c>
      <c r="BR27" s="81" t="s">
        <v>113</v>
      </c>
      <c r="BS27" s="109"/>
      <c r="BT27" s="109"/>
      <c r="BU27" s="81">
        <v>290825</v>
      </c>
      <c r="BV27" s="81" t="s">
        <v>100</v>
      </c>
      <c r="BW27" s="81">
        <v>0.03</v>
      </c>
      <c r="BX27" s="81" t="s">
        <v>95</v>
      </c>
      <c r="BY27" s="92"/>
      <c r="BZ27" s="113"/>
      <c r="CA27" s="94"/>
      <c r="CB27" s="95"/>
      <c r="CC27" s="96"/>
      <c r="CD27" s="96"/>
      <c r="CG27" s="87" t="str">
        <f t="shared" si="0"/>
        <v/>
      </c>
      <c r="CH27" s="87" t="str">
        <f t="shared" si="1"/>
        <v/>
      </c>
    </row>
    <row r="28" spans="1:86" s="97" customFormat="1" ht="20.25" customHeight="1" x14ac:dyDescent="0.3">
      <c r="A28" s="81"/>
      <c r="B28" s="82"/>
      <c r="C28" s="83"/>
      <c r="D28" s="83"/>
      <c r="E28" s="83"/>
      <c r="F28" s="83"/>
      <c r="G28" s="88"/>
      <c r="H28" s="82"/>
      <c r="I28" s="82"/>
      <c r="J28" s="82"/>
      <c r="K28" s="82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86"/>
      <c r="BP28" s="86">
        <v>20</v>
      </c>
      <c r="BQ28" s="81" t="s">
        <v>129</v>
      </c>
      <c r="BR28" s="81" t="s">
        <v>130</v>
      </c>
      <c r="BS28" s="109"/>
      <c r="BT28" s="109"/>
      <c r="BU28" s="81">
        <v>290826</v>
      </c>
      <c r="BV28" s="81" t="s">
        <v>131</v>
      </c>
      <c r="BW28" s="81">
        <v>2.8</v>
      </c>
      <c r="BX28" s="81" t="s">
        <v>95</v>
      </c>
      <c r="BY28" s="106"/>
      <c r="BZ28" s="108" t="s">
        <v>102</v>
      </c>
      <c r="CA28" s="94"/>
      <c r="CB28" s="95"/>
      <c r="CC28" s="96"/>
      <c r="CD28" s="96"/>
      <c r="CG28" s="97" t="str">
        <f t="shared" si="0"/>
        <v/>
      </c>
      <c r="CH28" s="97" t="str">
        <f t="shared" si="1"/>
        <v/>
      </c>
    </row>
    <row r="29" spans="1:86" s="97" customFormat="1" ht="17.25" x14ac:dyDescent="0.3">
      <c r="A29" s="81"/>
      <c r="B29" s="82"/>
      <c r="C29" s="83"/>
      <c r="D29" s="83"/>
      <c r="E29" s="83"/>
      <c r="F29" s="83"/>
      <c r="G29" s="88"/>
      <c r="H29" s="82"/>
      <c r="I29" s="82"/>
      <c r="J29" s="82"/>
      <c r="K29" s="82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>
        <v>20</v>
      </c>
      <c r="BQ29" s="103" t="s">
        <v>132</v>
      </c>
      <c r="BR29" s="103" t="s">
        <v>133</v>
      </c>
      <c r="BS29" s="114"/>
      <c r="BT29" s="114"/>
      <c r="BU29" s="103">
        <v>257439</v>
      </c>
      <c r="BV29" s="103" t="s">
        <v>134</v>
      </c>
      <c r="BW29" s="115">
        <v>0.47</v>
      </c>
      <c r="BX29" s="81" t="s">
        <v>95</v>
      </c>
      <c r="BY29" s="106"/>
      <c r="BZ29" s="108" t="s">
        <v>102</v>
      </c>
      <c r="CA29" s="94"/>
      <c r="CB29" s="95"/>
      <c r="CC29" s="96"/>
      <c r="CD29" s="96"/>
      <c r="CG29" s="97" t="str">
        <f t="shared" si="0"/>
        <v/>
      </c>
      <c r="CH29" s="97" t="str">
        <f t="shared" si="1"/>
        <v/>
      </c>
    </row>
    <row r="30" spans="1:86" s="97" customFormat="1" ht="20.25" customHeight="1" x14ac:dyDescent="0.3">
      <c r="A30" s="81"/>
      <c r="B30" s="82"/>
      <c r="C30" s="83"/>
      <c r="D30" s="83"/>
      <c r="E30" s="83"/>
      <c r="F30" s="83"/>
      <c r="G30" s="88"/>
      <c r="H30" s="82"/>
      <c r="I30" s="82"/>
      <c r="J30" s="82"/>
      <c r="K30" s="82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>
        <v>20</v>
      </c>
      <c r="BQ30" s="81" t="s">
        <v>135</v>
      </c>
      <c r="BR30" s="81" t="s">
        <v>136</v>
      </c>
      <c r="BS30" s="109"/>
      <c r="BT30" s="109"/>
      <c r="BU30" s="81">
        <v>290829</v>
      </c>
      <c r="BV30" s="81" t="s">
        <v>100</v>
      </c>
      <c r="BW30" s="116">
        <v>2</v>
      </c>
      <c r="BX30" s="81" t="s">
        <v>115</v>
      </c>
      <c r="BY30" s="92"/>
      <c r="BZ30" s="113"/>
      <c r="CA30" s="94"/>
      <c r="CB30" s="95"/>
      <c r="CC30" s="96"/>
      <c r="CD30" s="96"/>
      <c r="CG30" s="97" t="str">
        <f t="shared" si="0"/>
        <v/>
      </c>
      <c r="CH30" s="97" t="str">
        <f t="shared" si="1"/>
        <v/>
      </c>
    </row>
    <row r="31" spans="1:86" s="97" customFormat="1" ht="20.25" customHeight="1" x14ac:dyDescent="0.3">
      <c r="A31" s="81"/>
      <c r="B31" s="82"/>
      <c r="C31" s="83"/>
      <c r="D31" s="83"/>
      <c r="E31" s="83"/>
      <c r="F31" s="83"/>
      <c r="G31" s="88"/>
      <c r="H31" s="82"/>
      <c r="I31" s="82"/>
      <c r="J31" s="82"/>
      <c r="K31" s="82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>
        <v>20</v>
      </c>
      <c r="BQ31" s="103" t="s">
        <v>137</v>
      </c>
      <c r="BR31" s="81" t="s">
        <v>138</v>
      </c>
      <c r="BS31" s="109"/>
      <c r="BT31" s="109"/>
      <c r="BU31" s="103">
        <v>290827</v>
      </c>
      <c r="BV31" s="103" t="s">
        <v>134</v>
      </c>
      <c r="BW31" s="104">
        <v>1</v>
      </c>
      <c r="BX31" s="105" t="s">
        <v>115</v>
      </c>
      <c r="BY31" s="92"/>
      <c r="BZ31" s="113"/>
      <c r="CA31" s="94"/>
      <c r="CB31" s="95"/>
      <c r="CC31" s="96"/>
      <c r="CD31" s="96"/>
      <c r="CG31" s="97" t="str">
        <f t="shared" si="0"/>
        <v/>
      </c>
      <c r="CH31" s="97" t="str">
        <f t="shared" si="1"/>
        <v/>
      </c>
    </row>
    <row r="32" spans="1:86" s="97" customFormat="1" ht="20.25" customHeight="1" x14ac:dyDescent="0.3">
      <c r="A32" s="81"/>
      <c r="B32" s="82"/>
      <c r="C32" s="83"/>
      <c r="D32" s="83"/>
      <c r="E32" s="83"/>
      <c r="F32" s="83"/>
      <c r="G32" s="88"/>
      <c r="H32" s="82"/>
      <c r="I32" s="82"/>
      <c r="J32" s="82"/>
      <c r="K32" s="82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>
        <v>20</v>
      </c>
      <c r="BQ32" s="81" t="s">
        <v>139</v>
      </c>
      <c r="BR32" s="81" t="s">
        <v>136</v>
      </c>
      <c r="BS32" s="109"/>
      <c r="BT32" s="109"/>
      <c r="BU32" s="81">
        <v>290828</v>
      </c>
      <c r="BV32" s="103" t="s">
        <v>134</v>
      </c>
      <c r="BW32" s="81">
        <v>1</v>
      </c>
      <c r="BX32" s="81" t="s">
        <v>115</v>
      </c>
      <c r="BY32" s="92"/>
      <c r="BZ32" s="113" t="s">
        <v>194</v>
      </c>
      <c r="CA32" s="94"/>
      <c r="CB32" s="95"/>
      <c r="CC32" s="96"/>
      <c r="CD32" s="96"/>
      <c r="CG32" s="97" t="str">
        <f t="shared" si="0"/>
        <v/>
      </c>
      <c r="CH32" s="97" t="str">
        <f t="shared" si="1"/>
        <v/>
      </c>
    </row>
    <row r="33" spans="1:86" s="97" customFormat="1" ht="20.25" customHeight="1" x14ac:dyDescent="0.3">
      <c r="A33" s="81"/>
      <c r="B33" s="82"/>
      <c r="C33" s="83"/>
      <c r="D33" s="83"/>
      <c r="E33" s="83"/>
      <c r="F33" s="83"/>
      <c r="G33" s="88"/>
      <c r="H33" s="82"/>
      <c r="I33" s="82"/>
      <c r="J33" s="82"/>
      <c r="K33" s="82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>
        <v>20</v>
      </c>
      <c r="BQ33" s="81" t="s">
        <v>140</v>
      </c>
      <c r="BR33" s="81" t="s">
        <v>136</v>
      </c>
      <c r="BS33" s="109"/>
      <c r="BT33" s="109"/>
      <c r="BU33" s="81">
        <v>290832</v>
      </c>
      <c r="BV33" s="81" t="s">
        <v>134</v>
      </c>
      <c r="BW33" s="81">
        <v>1</v>
      </c>
      <c r="BX33" s="81" t="s">
        <v>115</v>
      </c>
      <c r="BY33" s="92"/>
      <c r="BZ33" s="113" t="s">
        <v>141</v>
      </c>
      <c r="CA33" s="94"/>
      <c r="CB33" s="95"/>
      <c r="CC33" s="96"/>
      <c r="CD33" s="96"/>
      <c r="CG33" s="97" t="str">
        <f t="shared" si="0"/>
        <v/>
      </c>
      <c r="CH33" s="97" t="str">
        <f t="shared" si="1"/>
        <v/>
      </c>
    </row>
    <row r="34" spans="1:86" s="122" customFormat="1" ht="20.25" customHeight="1" x14ac:dyDescent="0.3">
      <c r="A34" s="117"/>
      <c r="B34" s="118"/>
      <c r="C34" s="119"/>
      <c r="D34" s="119"/>
      <c r="E34" s="119"/>
      <c r="F34" s="119"/>
      <c r="G34" s="120"/>
      <c r="H34" s="118"/>
      <c r="I34" s="118"/>
      <c r="J34" s="118"/>
      <c r="K34" s="118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121"/>
      <c r="BP34" s="121">
        <v>20</v>
      </c>
      <c r="BQ34" s="81" t="s">
        <v>142</v>
      </c>
      <c r="BR34" s="81" t="s">
        <v>136</v>
      </c>
      <c r="BS34" s="109"/>
      <c r="BT34" s="109"/>
      <c r="BU34" s="81">
        <v>290833</v>
      </c>
      <c r="BV34" s="81" t="s">
        <v>134</v>
      </c>
      <c r="BW34" s="81">
        <v>1</v>
      </c>
      <c r="BX34" s="81" t="s">
        <v>115</v>
      </c>
      <c r="BY34" s="92"/>
      <c r="BZ34" s="108"/>
      <c r="CA34" s="94"/>
      <c r="CB34" s="95"/>
      <c r="CC34" s="96"/>
      <c r="CD34" s="96"/>
      <c r="CG34" s="122" t="str">
        <f t="shared" si="0"/>
        <v/>
      </c>
      <c r="CH34" s="122" t="str">
        <f t="shared" si="1"/>
        <v/>
      </c>
    </row>
    <row r="35" spans="1:86" s="122" customFormat="1" ht="20.25" customHeight="1" x14ac:dyDescent="0.3">
      <c r="A35" s="117"/>
      <c r="B35" s="118"/>
      <c r="C35" s="119"/>
      <c r="D35" s="119"/>
      <c r="E35" s="119"/>
      <c r="F35" s="119"/>
      <c r="G35" s="120"/>
      <c r="H35" s="118"/>
      <c r="I35" s="118"/>
      <c r="J35" s="118"/>
      <c r="K35" s="118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121"/>
      <c r="BP35" s="121">
        <v>20</v>
      </c>
      <c r="BQ35" s="117" t="s">
        <v>202</v>
      </c>
      <c r="BR35" s="117" t="s">
        <v>136</v>
      </c>
      <c r="BS35" s="127" t="s">
        <v>92</v>
      </c>
      <c r="BT35" s="127">
        <v>32</v>
      </c>
      <c r="BU35" s="162">
        <v>290830</v>
      </c>
      <c r="BV35" s="163" t="s">
        <v>134</v>
      </c>
      <c r="BW35" s="117">
        <v>1</v>
      </c>
      <c r="BX35" s="117" t="s">
        <v>115</v>
      </c>
      <c r="BY35" s="92"/>
      <c r="BZ35" s="108"/>
      <c r="CA35" s="94"/>
      <c r="CB35" s="95"/>
      <c r="CC35" s="96"/>
      <c r="CD35" s="96"/>
      <c r="CG35" s="122" t="str">
        <f t="shared" si="0"/>
        <v/>
      </c>
      <c r="CH35" s="122" t="str">
        <f t="shared" si="1"/>
        <v/>
      </c>
    </row>
    <row r="36" spans="1:86" s="122" customFormat="1" ht="20.25" customHeight="1" x14ac:dyDescent="0.3">
      <c r="A36" s="117"/>
      <c r="B36" s="118"/>
      <c r="C36" s="119"/>
      <c r="D36" s="119"/>
      <c r="E36" s="119"/>
      <c r="F36" s="119"/>
      <c r="G36" s="120"/>
      <c r="H36" s="118"/>
      <c r="I36" s="118"/>
      <c r="J36" s="118"/>
      <c r="K36" s="118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121"/>
      <c r="BP36" s="121">
        <v>20</v>
      </c>
      <c r="BQ36" s="117" t="s">
        <v>203</v>
      </c>
      <c r="BR36" s="117" t="s">
        <v>136</v>
      </c>
      <c r="BS36" s="127" t="s">
        <v>92</v>
      </c>
      <c r="BT36" s="127">
        <v>34</v>
      </c>
      <c r="BU36" s="162">
        <v>290955</v>
      </c>
      <c r="BV36" s="163" t="s">
        <v>134</v>
      </c>
      <c r="BW36" s="117">
        <v>1</v>
      </c>
      <c r="BX36" s="117" t="s">
        <v>115</v>
      </c>
      <c r="BY36" s="92"/>
      <c r="BZ36" s="108"/>
      <c r="CA36" s="94"/>
      <c r="CB36" s="95"/>
      <c r="CC36" s="96"/>
      <c r="CD36" s="96"/>
      <c r="CG36" s="122" t="str">
        <f t="shared" si="0"/>
        <v/>
      </c>
      <c r="CH36" s="122" t="str">
        <f t="shared" si="1"/>
        <v/>
      </c>
    </row>
    <row r="37" spans="1:86" s="122" customFormat="1" ht="20.25" customHeight="1" x14ac:dyDescent="0.3">
      <c r="A37" s="117"/>
      <c r="B37" s="118"/>
      <c r="C37" s="119"/>
      <c r="D37" s="119"/>
      <c r="E37" s="119"/>
      <c r="F37" s="119"/>
      <c r="G37" s="120"/>
      <c r="H37" s="118"/>
      <c r="I37" s="118"/>
      <c r="J37" s="118"/>
      <c r="K37" s="118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121"/>
      <c r="BP37" s="121">
        <v>20</v>
      </c>
      <c r="BQ37" s="81" t="s">
        <v>204</v>
      </c>
      <c r="BR37" s="81" t="s">
        <v>136</v>
      </c>
      <c r="BS37" s="109" t="s">
        <v>92</v>
      </c>
      <c r="BT37" s="109">
        <v>36</v>
      </c>
      <c r="BU37" s="123">
        <v>290956</v>
      </c>
      <c r="BV37" s="103" t="s">
        <v>134</v>
      </c>
      <c r="BW37" s="81">
        <v>1</v>
      </c>
      <c r="BX37" s="81" t="s">
        <v>115</v>
      </c>
      <c r="BY37" s="92"/>
      <c r="BZ37" s="108"/>
      <c r="CA37" s="94"/>
      <c r="CB37" s="95"/>
      <c r="CC37" s="96"/>
      <c r="CD37" s="96"/>
      <c r="CG37" s="122" t="str">
        <f t="shared" si="0"/>
        <v/>
      </c>
      <c r="CH37" s="122" t="str">
        <f t="shared" si="1"/>
        <v/>
      </c>
    </row>
    <row r="38" spans="1:86" s="122" customFormat="1" ht="20.25" customHeight="1" x14ac:dyDescent="0.3">
      <c r="A38" s="117"/>
      <c r="B38" s="118"/>
      <c r="C38" s="119"/>
      <c r="D38" s="119"/>
      <c r="E38" s="119"/>
      <c r="F38" s="119"/>
      <c r="G38" s="120"/>
      <c r="H38" s="118"/>
      <c r="I38" s="118"/>
      <c r="J38" s="118"/>
      <c r="K38" s="118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121"/>
      <c r="BP38" s="121">
        <v>20</v>
      </c>
      <c r="BQ38" s="81" t="s">
        <v>143</v>
      </c>
      <c r="BR38" s="81" t="s">
        <v>136</v>
      </c>
      <c r="BS38" s="109" t="s">
        <v>92</v>
      </c>
      <c r="BT38" s="109">
        <v>38</v>
      </c>
      <c r="BU38" s="123">
        <v>290957</v>
      </c>
      <c r="BV38" s="81" t="s">
        <v>134</v>
      </c>
      <c r="BW38" s="81">
        <v>1</v>
      </c>
      <c r="BX38" s="81" t="s">
        <v>115</v>
      </c>
      <c r="BY38" s="92"/>
      <c r="BZ38" s="108"/>
      <c r="CA38" s="94"/>
      <c r="CB38" s="95"/>
      <c r="CC38" s="96"/>
      <c r="CD38" s="96"/>
      <c r="CG38" s="122" t="str">
        <f t="shared" si="0"/>
        <v/>
      </c>
      <c r="CH38" s="122" t="str">
        <f t="shared" si="1"/>
        <v/>
      </c>
    </row>
    <row r="39" spans="1:86" s="122" customFormat="1" ht="20.25" customHeight="1" x14ac:dyDescent="0.3">
      <c r="A39" s="117"/>
      <c r="B39" s="118"/>
      <c r="C39" s="119"/>
      <c r="D39" s="119"/>
      <c r="E39" s="119"/>
      <c r="F39" s="119"/>
      <c r="G39" s="120"/>
      <c r="H39" s="118"/>
      <c r="I39" s="118"/>
      <c r="J39" s="118"/>
      <c r="K39" s="118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121"/>
      <c r="BP39" s="121">
        <v>20</v>
      </c>
      <c r="BQ39" s="123" t="s">
        <v>144</v>
      </c>
      <c r="BR39" s="123" t="s">
        <v>136</v>
      </c>
      <c r="BS39" s="109" t="s">
        <v>92</v>
      </c>
      <c r="BT39" s="124">
        <v>40</v>
      </c>
      <c r="BU39" s="123">
        <v>290958</v>
      </c>
      <c r="BV39" s="103" t="s">
        <v>134</v>
      </c>
      <c r="BW39" s="123">
        <v>1</v>
      </c>
      <c r="BX39" s="123" t="s">
        <v>115</v>
      </c>
      <c r="BY39" s="92"/>
      <c r="BZ39" s="108"/>
      <c r="CA39" s="94"/>
      <c r="CB39" s="95"/>
      <c r="CC39" s="96"/>
      <c r="CD39" s="96"/>
      <c r="CG39" s="122" t="str">
        <f t="shared" si="0"/>
        <v/>
      </c>
      <c r="CH39" s="122" t="str">
        <f t="shared" si="1"/>
        <v/>
      </c>
    </row>
    <row r="40" spans="1:86" s="122" customFormat="1" ht="20.25" customHeight="1" x14ac:dyDescent="0.3">
      <c r="A40" s="117"/>
      <c r="B40" s="118"/>
      <c r="C40" s="119"/>
      <c r="D40" s="119"/>
      <c r="E40" s="119"/>
      <c r="F40" s="119"/>
      <c r="G40" s="120"/>
      <c r="H40" s="118"/>
      <c r="I40" s="118"/>
      <c r="J40" s="118"/>
      <c r="K40" s="118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>
        <v>20</v>
      </c>
      <c r="BQ40" s="123" t="s">
        <v>145</v>
      </c>
      <c r="BR40" s="123" t="s">
        <v>136</v>
      </c>
      <c r="BS40" s="109" t="s">
        <v>92</v>
      </c>
      <c r="BT40" s="124">
        <v>42</v>
      </c>
      <c r="BU40" s="123">
        <v>290959</v>
      </c>
      <c r="BV40" s="103" t="s">
        <v>134</v>
      </c>
      <c r="BW40" s="123">
        <v>1</v>
      </c>
      <c r="BX40" s="123" t="s">
        <v>115</v>
      </c>
      <c r="BY40" s="92"/>
      <c r="BZ40" s="108"/>
      <c r="CA40" s="94"/>
      <c r="CB40" s="95"/>
      <c r="CC40" s="96"/>
      <c r="CD40" s="96"/>
      <c r="CG40" s="122" t="str">
        <f t="shared" ref="CG40:CG71" si="3">IF(BP40=10,IF(BU40&lt;&gt;BU39,1,CG39+1),"")</f>
        <v/>
      </c>
      <c r="CH40" s="122" t="str">
        <f t="shared" ref="CH40:CH71" si="4">IF(CG40&lt;&gt;"",BU40&amp;CG40,"")</f>
        <v/>
      </c>
    </row>
    <row r="41" spans="1:86" s="97" customFormat="1" ht="20.25" customHeight="1" x14ac:dyDescent="0.3">
      <c r="A41" s="81"/>
      <c r="B41" s="82"/>
      <c r="C41" s="83"/>
      <c r="D41" s="83"/>
      <c r="E41" s="83"/>
      <c r="F41" s="83"/>
      <c r="G41" s="88"/>
      <c r="H41" s="82"/>
      <c r="I41" s="82"/>
      <c r="J41" s="82"/>
      <c r="K41" s="82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86"/>
      <c r="BP41" s="121">
        <v>20</v>
      </c>
      <c r="BQ41" s="123" t="s">
        <v>146</v>
      </c>
      <c r="BR41" s="123" t="s">
        <v>136</v>
      </c>
      <c r="BS41" s="124" t="s">
        <v>92</v>
      </c>
      <c r="BT41" s="124">
        <v>44</v>
      </c>
      <c r="BU41" s="123">
        <v>290960</v>
      </c>
      <c r="BV41" s="103" t="s">
        <v>134</v>
      </c>
      <c r="BW41" s="123">
        <v>1</v>
      </c>
      <c r="BX41" s="123" t="s">
        <v>115</v>
      </c>
      <c r="BY41" s="92"/>
      <c r="BZ41" s="113"/>
      <c r="CA41" s="94"/>
      <c r="CB41" s="95"/>
      <c r="CC41" s="96"/>
      <c r="CD41" s="96"/>
      <c r="CG41" s="97" t="str">
        <f t="shared" si="3"/>
        <v/>
      </c>
      <c r="CH41" s="97" t="str">
        <f t="shared" si="4"/>
        <v/>
      </c>
    </row>
    <row r="42" spans="1:86" s="97" customFormat="1" ht="20.25" customHeight="1" x14ac:dyDescent="0.3">
      <c r="A42" s="81"/>
      <c r="B42" s="82"/>
      <c r="C42" s="83"/>
      <c r="D42" s="83"/>
      <c r="E42" s="83"/>
      <c r="F42" s="83"/>
      <c r="G42" s="88"/>
      <c r="H42" s="82"/>
      <c r="I42" s="82"/>
      <c r="J42" s="82"/>
      <c r="K42" s="82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86"/>
      <c r="BP42" s="121">
        <v>20</v>
      </c>
      <c r="BQ42" s="123" t="s">
        <v>147</v>
      </c>
      <c r="BR42" s="123" t="s">
        <v>136</v>
      </c>
      <c r="BS42" s="124" t="s">
        <v>92</v>
      </c>
      <c r="BT42" s="124">
        <v>46</v>
      </c>
      <c r="BU42" s="123">
        <v>290961</v>
      </c>
      <c r="BV42" s="103" t="s">
        <v>134</v>
      </c>
      <c r="BW42" s="123">
        <v>1</v>
      </c>
      <c r="BX42" s="123" t="s">
        <v>115</v>
      </c>
      <c r="BY42" s="92"/>
      <c r="BZ42" s="113"/>
      <c r="CA42" s="94"/>
      <c r="CB42" s="95"/>
      <c r="CC42" s="96"/>
      <c r="CD42" s="96"/>
      <c r="CG42" s="97" t="str">
        <f t="shared" si="3"/>
        <v/>
      </c>
      <c r="CH42" s="97" t="str">
        <f t="shared" si="4"/>
        <v/>
      </c>
    </row>
    <row r="43" spans="1:86" s="97" customFormat="1" ht="20.25" customHeight="1" x14ac:dyDescent="0.3">
      <c r="A43" s="81"/>
      <c r="B43" s="82"/>
      <c r="C43" s="83"/>
      <c r="D43" s="83"/>
      <c r="E43" s="83"/>
      <c r="F43" s="83"/>
      <c r="G43" s="88"/>
      <c r="H43" s="82"/>
      <c r="I43" s="82"/>
      <c r="J43" s="82"/>
      <c r="K43" s="82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86"/>
      <c r="BP43" s="121">
        <v>20</v>
      </c>
      <c r="BQ43" s="123" t="s">
        <v>148</v>
      </c>
      <c r="BR43" s="123" t="s">
        <v>136</v>
      </c>
      <c r="BS43" s="124" t="s">
        <v>92</v>
      </c>
      <c r="BT43" s="124">
        <v>48</v>
      </c>
      <c r="BU43" s="123">
        <v>290962</v>
      </c>
      <c r="BV43" s="103" t="s">
        <v>134</v>
      </c>
      <c r="BW43" s="123">
        <v>1</v>
      </c>
      <c r="BX43" s="123" t="s">
        <v>115</v>
      </c>
      <c r="BY43" s="92"/>
      <c r="BZ43" s="113"/>
      <c r="CA43" s="94"/>
      <c r="CB43" s="95"/>
      <c r="CC43" s="96"/>
      <c r="CD43" s="96"/>
      <c r="CG43" s="97" t="str">
        <f t="shared" si="3"/>
        <v/>
      </c>
      <c r="CH43" s="97" t="str">
        <f t="shared" si="4"/>
        <v/>
      </c>
    </row>
    <row r="44" spans="1:86" s="97" customFormat="1" ht="20.25" customHeight="1" x14ac:dyDescent="0.3">
      <c r="A44" s="81"/>
      <c r="B44" s="82"/>
      <c r="C44" s="83"/>
      <c r="D44" s="83"/>
      <c r="E44" s="83"/>
      <c r="F44" s="83"/>
      <c r="G44" s="88"/>
      <c r="H44" s="82"/>
      <c r="I44" s="82"/>
      <c r="J44" s="82"/>
      <c r="K44" s="82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86"/>
      <c r="BP44" s="121">
        <v>20</v>
      </c>
      <c r="BQ44" s="123" t="s">
        <v>149</v>
      </c>
      <c r="BR44" s="123" t="s">
        <v>136</v>
      </c>
      <c r="BS44" s="124" t="s">
        <v>92</v>
      </c>
      <c r="BT44" s="124">
        <v>50</v>
      </c>
      <c r="BU44" s="123">
        <v>290963</v>
      </c>
      <c r="BV44" s="103" t="s">
        <v>134</v>
      </c>
      <c r="BW44" s="123">
        <v>1</v>
      </c>
      <c r="BX44" s="123" t="s">
        <v>115</v>
      </c>
      <c r="BY44" s="92"/>
      <c r="BZ44" s="113"/>
      <c r="CA44" s="94"/>
      <c r="CB44" s="95"/>
      <c r="CC44" s="96"/>
      <c r="CD44" s="96"/>
      <c r="CG44" s="97" t="str">
        <f t="shared" si="3"/>
        <v/>
      </c>
      <c r="CH44" s="97" t="str">
        <f t="shared" si="4"/>
        <v/>
      </c>
    </row>
    <row r="45" spans="1:86" s="97" customFormat="1" ht="20.25" customHeight="1" x14ac:dyDescent="0.3">
      <c r="A45" s="81"/>
      <c r="B45" s="82"/>
      <c r="C45" s="83"/>
      <c r="D45" s="83"/>
      <c r="E45" s="83"/>
      <c r="F45" s="83"/>
      <c r="G45" s="88"/>
      <c r="H45" s="82"/>
      <c r="I45" s="82"/>
      <c r="J45" s="82"/>
      <c r="K45" s="82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86"/>
      <c r="BP45" s="121">
        <v>20</v>
      </c>
      <c r="BQ45" s="123" t="s">
        <v>150</v>
      </c>
      <c r="BR45" s="123" t="s">
        <v>136</v>
      </c>
      <c r="BS45" s="124" t="s">
        <v>92</v>
      </c>
      <c r="BT45" s="124">
        <v>52</v>
      </c>
      <c r="BU45" s="123">
        <v>290964</v>
      </c>
      <c r="BV45" s="103" t="s">
        <v>134</v>
      </c>
      <c r="BW45" s="123">
        <v>1</v>
      </c>
      <c r="BX45" s="123" t="s">
        <v>115</v>
      </c>
      <c r="BY45" s="92"/>
      <c r="BZ45" s="113"/>
      <c r="CA45" s="94"/>
      <c r="CB45" s="95"/>
      <c r="CC45" s="96"/>
      <c r="CD45" s="96"/>
      <c r="CG45" s="97" t="str">
        <f t="shared" si="3"/>
        <v/>
      </c>
      <c r="CH45" s="97" t="str">
        <f t="shared" si="4"/>
        <v/>
      </c>
    </row>
    <row r="46" spans="1:86" s="97" customFormat="1" ht="20.25" customHeight="1" x14ac:dyDescent="0.3">
      <c r="A46" s="81"/>
      <c r="B46" s="82"/>
      <c r="C46" s="83"/>
      <c r="D46" s="83"/>
      <c r="E46" s="83"/>
      <c r="F46" s="83"/>
      <c r="G46" s="88"/>
      <c r="H46" s="82"/>
      <c r="I46" s="82"/>
      <c r="J46" s="82"/>
      <c r="K46" s="82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86"/>
      <c r="BP46" s="121">
        <v>20</v>
      </c>
      <c r="BQ46" s="123" t="s">
        <v>151</v>
      </c>
      <c r="BR46" s="123" t="s">
        <v>136</v>
      </c>
      <c r="BS46" s="124" t="s">
        <v>92</v>
      </c>
      <c r="BT46" s="124">
        <v>54</v>
      </c>
      <c r="BU46" s="123">
        <v>290965</v>
      </c>
      <c r="BV46" s="103" t="s">
        <v>134</v>
      </c>
      <c r="BW46" s="123">
        <v>1</v>
      </c>
      <c r="BX46" s="123" t="s">
        <v>115</v>
      </c>
      <c r="BY46" s="92"/>
      <c r="BZ46" s="113"/>
      <c r="CA46" s="94"/>
      <c r="CB46" s="95"/>
      <c r="CC46" s="96"/>
      <c r="CD46" s="96"/>
      <c r="CG46" s="97" t="str">
        <f t="shared" si="3"/>
        <v/>
      </c>
      <c r="CH46" s="97" t="str">
        <f t="shared" si="4"/>
        <v/>
      </c>
    </row>
    <row r="47" spans="1:86" s="97" customFormat="1" ht="20.25" customHeight="1" x14ac:dyDescent="0.3">
      <c r="A47" s="81"/>
      <c r="B47" s="82"/>
      <c r="C47" s="83"/>
      <c r="D47" s="83"/>
      <c r="E47" s="83"/>
      <c r="F47" s="83"/>
      <c r="G47" s="88"/>
      <c r="H47" s="82"/>
      <c r="I47" s="82"/>
      <c r="J47" s="82"/>
      <c r="K47" s="82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86"/>
      <c r="BP47" s="121">
        <v>20</v>
      </c>
      <c r="BQ47" s="123" t="s">
        <v>196</v>
      </c>
      <c r="BR47" s="123" t="s">
        <v>136</v>
      </c>
      <c r="BS47" s="124" t="s">
        <v>92</v>
      </c>
      <c r="BT47" s="124">
        <v>58</v>
      </c>
      <c r="BU47" s="123">
        <v>290967</v>
      </c>
      <c r="BV47" s="103" t="s">
        <v>134</v>
      </c>
      <c r="BW47" s="123">
        <v>1</v>
      </c>
      <c r="BX47" s="123" t="s">
        <v>115</v>
      </c>
      <c r="BY47" s="92"/>
      <c r="BZ47" s="113"/>
      <c r="CA47" s="94"/>
      <c r="CB47" s="95"/>
      <c r="CC47" s="96"/>
      <c r="CD47" s="96"/>
      <c r="CG47" s="97" t="str">
        <f t="shared" si="3"/>
        <v/>
      </c>
      <c r="CH47" s="97" t="str">
        <f t="shared" si="4"/>
        <v/>
      </c>
    </row>
    <row r="48" spans="1:86" s="97" customFormat="1" ht="20.25" customHeight="1" x14ac:dyDescent="0.3">
      <c r="A48" s="81"/>
      <c r="B48" s="82"/>
      <c r="C48" s="83"/>
      <c r="D48" s="83"/>
      <c r="E48" s="83"/>
      <c r="F48" s="83"/>
      <c r="G48" s="88"/>
      <c r="H48" s="82"/>
      <c r="I48" s="82"/>
      <c r="J48" s="82"/>
      <c r="K48" s="82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86"/>
      <c r="BP48" s="121">
        <v>20</v>
      </c>
      <c r="BQ48" s="81" t="s">
        <v>195</v>
      </c>
      <c r="BR48" s="123" t="s">
        <v>136</v>
      </c>
      <c r="BS48" s="124" t="s">
        <v>184</v>
      </c>
      <c r="BT48" s="124">
        <v>32</v>
      </c>
      <c r="BU48" s="81">
        <v>291591</v>
      </c>
      <c r="BV48" s="103" t="s">
        <v>134</v>
      </c>
      <c r="BW48" s="123">
        <v>1</v>
      </c>
      <c r="BX48" s="123" t="s">
        <v>115</v>
      </c>
      <c r="BY48" s="92"/>
      <c r="BZ48" s="113"/>
      <c r="CA48" s="94"/>
      <c r="CB48" s="95"/>
      <c r="CC48" s="96"/>
      <c r="CD48" s="96"/>
      <c r="CG48" s="97" t="str">
        <f t="shared" si="3"/>
        <v/>
      </c>
      <c r="CH48" s="97" t="str">
        <f t="shared" si="4"/>
        <v/>
      </c>
    </row>
    <row r="49" spans="1:86" s="97" customFormat="1" ht="20.25" customHeight="1" x14ac:dyDescent="0.3">
      <c r="A49" s="81"/>
      <c r="B49" s="82"/>
      <c r="C49" s="83"/>
      <c r="D49" s="83"/>
      <c r="E49" s="83"/>
      <c r="F49" s="83"/>
      <c r="G49" s="88"/>
      <c r="H49" s="82"/>
      <c r="I49" s="82"/>
      <c r="J49" s="82"/>
      <c r="K49" s="82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86"/>
      <c r="BP49" s="121">
        <v>20</v>
      </c>
      <c r="BQ49" s="81" t="s">
        <v>185</v>
      </c>
      <c r="BR49" s="123" t="s">
        <v>136</v>
      </c>
      <c r="BS49" s="124" t="s">
        <v>184</v>
      </c>
      <c r="BT49" s="124">
        <v>34</v>
      </c>
      <c r="BU49" s="81">
        <v>291592</v>
      </c>
      <c r="BV49" s="103" t="s">
        <v>134</v>
      </c>
      <c r="BW49" s="123">
        <v>1</v>
      </c>
      <c r="BX49" s="123" t="s">
        <v>115</v>
      </c>
      <c r="BY49" s="92"/>
      <c r="BZ49" s="113"/>
      <c r="CA49" s="94"/>
      <c r="CB49" s="95"/>
      <c r="CC49" s="96"/>
      <c r="CD49" s="96"/>
      <c r="CG49" s="97" t="str">
        <f t="shared" si="3"/>
        <v/>
      </c>
      <c r="CH49" s="97" t="str">
        <f t="shared" si="4"/>
        <v/>
      </c>
    </row>
    <row r="50" spans="1:86" s="97" customFormat="1" ht="20.25" customHeight="1" x14ac:dyDescent="0.3">
      <c r="A50" s="81"/>
      <c r="B50" s="82"/>
      <c r="C50" s="83"/>
      <c r="D50" s="83"/>
      <c r="E50" s="83"/>
      <c r="F50" s="83"/>
      <c r="G50" s="88"/>
      <c r="H50" s="82"/>
      <c r="I50" s="82"/>
      <c r="J50" s="82"/>
      <c r="K50" s="82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86"/>
      <c r="BP50" s="121">
        <v>20</v>
      </c>
      <c r="BQ50" s="81" t="s">
        <v>186</v>
      </c>
      <c r="BR50" s="123" t="s">
        <v>136</v>
      </c>
      <c r="BS50" s="124" t="s">
        <v>184</v>
      </c>
      <c r="BT50" s="124">
        <v>36</v>
      </c>
      <c r="BU50" s="81">
        <v>291593</v>
      </c>
      <c r="BV50" s="103" t="s">
        <v>134</v>
      </c>
      <c r="BW50" s="123">
        <v>1</v>
      </c>
      <c r="BX50" s="123" t="s">
        <v>115</v>
      </c>
      <c r="BY50" s="92"/>
      <c r="BZ50" s="113"/>
      <c r="CA50" s="94"/>
      <c r="CB50" s="95"/>
      <c r="CC50" s="96"/>
      <c r="CD50" s="96"/>
      <c r="CG50" s="97" t="str">
        <f t="shared" si="3"/>
        <v/>
      </c>
      <c r="CH50" s="97" t="str">
        <f t="shared" si="4"/>
        <v/>
      </c>
    </row>
    <row r="51" spans="1:86" s="125" customFormat="1" ht="20.25" customHeight="1" x14ac:dyDescent="0.3">
      <c r="A51" s="81"/>
      <c r="B51" s="82"/>
      <c r="C51" s="83"/>
      <c r="D51" s="83"/>
      <c r="E51" s="83"/>
      <c r="F51" s="83"/>
      <c r="G51" s="88"/>
      <c r="H51" s="82"/>
      <c r="I51" s="82"/>
      <c r="J51" s="82"/>
      <c r="K51" s="82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86"/>
      <c r="BP51" s="86">
        <v>50</v>
      </c>
      <c r="BQ51" s="81" t="s">
        <v>152</v>
      </c>
      <c r="BR51" s="81" t="s">
        <v>153</v>
      </c>
      <c r="BS51" s="109"/>
      <c r="BT51" s="109"/>
      <c r="BU51" s="123">
        <v>290831</v>
      </c>
      <c r="BV51" s="81" t="s">
        <v>100</v>
      </c>
      <c r="BW51" s="81">
        <v>1</v>
      </c>
      <c r="BX51" s="81" t="s">
        <v>115</v>
      </c>
      <c r="BY51" s="92"/>
      <c r="BZ51" s="113"/>
      <c r="CA51" s="94"/>
      <c r="CB51" s="95"/>
      <c r="CC51" s="96"/>
      <c r="CD51" s="96"/>
      <c r="CG51" s="125" t="str">
        <f t="shared" si="3"/>
        <v/>
      </c>
      <c r="CH51" s="125" t="str">
        <f t="shared" si="4"/>
        <v/>
      </c>
    </row>
    <row r="52" spans="1:86" s="97" customFormat="1" ht="20.25" customHeight="1" x14ac:dyDescent="0.3">
      <c r="A52" s="81"/>
      <c r="B52" s="82"/>
      <c r="C52" s="83"/>
      <c r="D52" s="83"/>
      <c r="E52" s="83"/>
      <c r="F52" s="83"/>
      <c r="G52" s="88"/>
      <c r="H52" s="82"/>
      <c r="I52" s="82"/>
      <c r="J52" s="82"/>
      <c r="K52" s="82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>
        <v>50</v>
      </c>
      <c r="BQ52" s="126" t="s">
        <v>154</v>
      </c>
      <c r="BR52" s="81" t="s">
        <v>155</v>
      </c>
      <c r="BS52" s="109"/>
      <c r="BT52" s="109"/>
      <c r="BU52" s="123">
        <v>290834</v>
      </c>
      <c r="BV52" s="81" t="s">
        <v>134</v>
      </c>
      <c r="BW52" s="116">
        <v>1</v>
      </c>
      <c r="BX52" s="81" t="s">
        <v>115</v>
      </c>
      <c r="BY52" s="92"/>
      <c r="BZ52" s="108"/>
      <c r="CA52" s="94"/>
      <c r="CB52" s="95"/>
      <c r="CC52" s="96"/>
      <c r="CD52" s="96"/>
      <c r="CG52" s="97" t="str">
        <f t="shared" si="3"/>
        <v/>
      </c>
      <c r="CH52" s="97" t="str">
        <f t="shared" si="4"/>
        <v/>
      </c>
    </row>
    <row r="53" spans="1:86" s="133" customFormat="1" ht="20.25" customHeight="1" x14ac:dyDescent="0.3">
      <c r="A53" s="81"/>
      <c r="B53" s="82"/>
      <c r="C53" s="83"/>
      <c r="D53" s="83"/>
      <c r="E53" s="83"/>
      <c r="F53" s="83"/>
      <c r="G53" s="88"/>
      <c r="H53" s="82"/>
      <c r="I53" s="82"/>
      <c r="J53" s="82"/>
      <c r="K53" s="82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>
        <v>50</v>
      </c>
      <c r="BQ53" s="117" t="s">
        <v>156</v>
      </c>
      <c r="BR53" s="117"/>
      <c r="BS53" s="127"/>
      <c r="BT53" s="127"/>
      <c r="BU53" s="123">
        <v>290946</v>
      </c>
      <c r="BV53" s="117"/>
      <c r="BW53" s="117">
        <v>1</v>
      </c>
      <c r="BX53" s="117" t="s">
        <v>115</v>
      </c>
      <c r="BY53" s="128"/>
      <c r="BZ53" s="129"/>
      <c r="CA53" s="130"/>
      <c r="CB53" s="131"/>
      <c r="CC53" s="132"/>
      <c r="CD53" s="132"/>
      <c r="CG53" s="133" t="str">
        <f t="shared" si="3"/>
        <v/>
      </c>
      <c r="CH53" s="133" t="str">
        <f t="shared" si="4"/>
        <v/>
      </c>
    </row>
    <row r="54" spans="1:86" s="134" customFormat="1" ht="17.25" customHeight="1" x14ac:dyDescent="0.3">
      <c r="A54" s="81"/>
      <c r="B54" s="82"/>
      <c r="C54" s="83"/>
      <c r="D54" s="83"/>
      <c r="E54" s="83"/>
      <c r="F54" s="83"/>
      <c r="G54" s="88"/>
      <c r="H54" s="82"/>
      <c r="I54" s="82"/>
      <c r="J54" s="82"/>
      <c r="K54" s="82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>
        <v>10</v>
      </c>
      <c r="BQ54" s="103" t="s">
        <v>157</v>
      </c>
      <c r="BR54" s="81" t="s">
        <v>158</v>
      </c>
      <c r="BS54" s="109"/>
      <c r="BT54" s="109"/>
      <c r="BU54" s="123">
        <v>290835</v>
      </c>
      <c r="BV54" s="81" t="s">
        <v>100</v>
      </c>
      <c r="BW54" s="81">
        <v>6.0000000000000001E-3</v>
      </c>
      <c r="BX54" s="81" t="s">
        <v>95</v>
      </c>
      <c r="BY54" s="92"/>
      <c r="BZ54" s="108"/>
      <c r="CA54" s="94"/>
      <c r="CB54" s="95"/>
      <c r="CC54" s="96"/>
      <c r="CD54" s="96"/>
      <c r="CG54" s="134">
        <f t="shared" si="3"/>
        <v>1</v>
      </c>
      <c r="CH54" s="134" t="str">
        <f t="shared" si="4"/>
        <v>2908351</v>
      </c>
    </row>
    <row r="55" spans="1:86" s="134" customFormat="1" ht="17.25" customHeight="1" x14ac:dyDescent="0.3">
      <c r="A55" s="81"/>
      <c r="B55" s="82"/>
      <c r="C55" s="83"/>
      <c r="D55" s="83"/>
      <c r="E55" s="83"/>
      <c r="F55" s="83"/>
      <c r="G55" s="88"/>
      <c r="H55" s="82"/>
      <c r="I55" s="82"/>
      <c r="J55" s="82"/>
      <c r="K55" s="82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>
        <v>20</v>
      </c>
      <c r="BQ55" s="103" t="s">
        <v>159</v>
      </c>
      <c r="BR55" s="81" t="s">
        <v>160</v>
      </c>
      <c r="BS55" s="109"/>
      <c r="BT55" s="109"/>
      <c r="BU55" s="123">
        <v>290836</v>
      </c>
      <c r="BV55" s="81" t="s">
        <v>100</v>
      </c>
      <c r="BW55" s="81">
        <v>1</v>
      </c>
      <c r="BX55" s="81" t="s">
        <v>115</v>
      </c>
      <c r="BY55" s="92"/>
      <c r="BZ55" s="108"/>
      <c r="CA55" s="94"/>
      <c r="CB55" s="95"/>
      <c r="CC55" s="96"/>
      <c r="CD55" s="96"/>
      <c r="CG55" s="134" t="str">
        <f t="shared" si="3"/>
        <v/>
      </c>
      <c r="CH55" s="134" t="str">
        <f t="shared" si="4"/>
        <v/>
      </c>
    </row>
    <row r="56" spans="1:86" s="58" customFormat="1" ht="17.25" x14ac:dyDescent="0.3">
      <c r="A56" s="81"/>
      <c r="B56" s="82"/>
      <c r="C56" s="83"/>
      <c r="D56" s="83"/>
      <c r="E56" s="83"/>
      <c r="F56" s="83"/>
      <c r="G56" s="88"/>
      <c r="H56" s="82"/>
      <c r="I56" s="82"/>
      <c r="J56" s="82"/>
      <c r="K56" s="82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>
        <v>20</v>
      </c>
      <c r="BQ56" s="81" t="s">
        <v>161</v>
      </c>
      <c r="BR56" s="81" t="s">
        <v>130</v>
      </c>
      <c r="BS56" s="109"/>
      <c r="BT56" s="109"/>
      <c r="BU56" s="123">
        <v>290837</v>
      </c>
      <c r="BV56" s="81" t="s">
        <v>100</v>
      </c>
      <c r="BW56" s="81">
        <v>1</v>
      </c>
      <c r="BX56" s="81" t="s">
        <v>115</v>
      </c>
      <c r="BY56" s="92"/>
      <c r="BZ56" s="108"/>
      <c r="CA56" s="94"/>
      <c r="CB56" s="95"/>
      <c r="CC56" s="96"/>
      <c r="CD56" s="96"/>
      <c r="CG56" s="58" t="str">
        <f t="shared" si="3"/>
        <v/>
      </c>
      <c r="CH56" s="58" t="str">
        <f t="shared" si="4"/>
        <v/>
      </c>
    </row>
    <row r="57" spans="1:86" s="80" customFormat="1" ht="20.25" customHeight="1" x14ac:dyDescent="0.3">
      <c r="A57" s="81"/>
      <c r="B57" s="82"/>
      <c r="C57" s="83"/>
      <c r="D57" s="83"/>
      <c r="E57" s="83"/>
      <c r="F57" s="83"/>
      <c r="G57" s="88"/>
      <c r="H57" s="82"/>
      <c r="I57" s="82"/>
      <c r="J57" s="82"/>
      <c r="K57" s="82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>
        <v>50</v>
      </c>
      <c r="BQ57" s="81" t="s">
        <v>162</v>
      </c>
      <c r="BR57" s="81"/>
      <c r="BS57" s="109"/>
      <c r="BT57" s="109"/>
      <c r="BU57" s="123">
        <v>290838</v>
      </c>
      <c r="BV57" s="81"/>
      <c r="BW57" s="81">
        <v>1</v>
      </c>
      <c r="BX57" s="81" t="s">
        <v>115</v>
      </c>
      <c r="BY57" s="92"/>
      <c r="BZ57" s="108"/>
      <c r="CA57" s="94"/>
      <c r="CB57" s="95"/>
      <c r="CC57" s="96"/>
      <c r="CD57" s="96"/>
      <c r="CG57" s="80" t="str">
        <f t="shared" si="3"/>
        <v/>
      </c>
      <c r="CH57" s="80" t="str">
        <f t="shared" si="4"/>
        <v/>
      </c>
    </row>
    <row r="58" spans="1:86" s="80" customFormat="1" ht="20.25" customHeight="1" x14ac:dyDescent="0.3">
      <c r="A58" s="81"/>
      <c r="B58" s="82"/>
      <c r="C58" s="83"/>
      <c r="D58" s="83"/>
      <c r="E58" s="83"/>
      <c r="F58" s="83"/>
      <c r="G58" s="88"/>
      <c r="H58" s="82"/>
      <c r="I58" s="82"/>
      <c r="J58" s="82"/>
      <c r="K58" s="82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>
        <v>50</v>
      </c>
      <c r="BQ58" s="162" t="s">
        <v>199</v>
      </c>
      <c r="BR58" s="162" t="s">
        <v>155</v>
      </c>
      <c r="BS58" s="127" t="s">
        <v>92</v>
      </c>
      <c r="BT58" s="127">
        <v>32</v>
      </c>
      <c r="BU58" s="162">
        <v>290839</v>
      </c>
      <c r="BV58" s="117" t="s">
        <v>134</v>
      </c>
      <c r="BW58" s="162">
        <v>1</v>
      </c>
      <c r="BX58" s="162" t="s">
        <v>115</v>
      </c>
      <c r="BY58" s="92"/>
      <c r="BZ58" s="108"/>
      <c r="CA58" s="94"/>
      <c r="CB58" s="95"/>
      <c r="CC58" s="96"/>
      <c r="CD58" s="96"/>
      <c r="CG58" s="80" t="str">
        <f t="shared" si="3"/>
        <v/>
      </c>
      <c r="CH58" s="80" t="str">
        <f t="shared" si="4"/>
        <v/>
      </c>
    </row>
    <row r="59" spans="1:86" s="80" customFormat="1" ht="20.25" customHeight="1" x14ac:dyDescent="0.3">
      <c r="A59" s="81"/>
      <c r="B59" s="82"/>
      <c r="C59" s="83"/>
      <c r="D59" s="83"/>
      <c r="E59" s="83"/>
      <c r="F59" s="83"/>
      <c r="G59" s="88"/>
      <c r="H59" s="82"/>
      <c r="I59" s="82"/>
      <c r="J59" s="82"/>
      <c r="K59" s="82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>
        <v>50</v>
      </c>
      <c r="BQ59" s="123" t="s">
        <v>200</v>
      </c>
      <c r="BR59" s="123" t="s">
        <v>155</v>
      </c>
      <c r="BS59" s="109" t="s">
        <v>92</v>
      </c>
      <c r="BT59" s="109">
        <v>34</v>
      </c>
      <c r="BU59" s="123">
        <v>290969</v>
      </c>
      <c r="BV59" s="81" t="s">
        <v>134</v>
      </c>
      <c r="BW59" s="123">
        <v>1</v>
      </c>
      <c r="BX59" s="123" t="s">
        <v>115</v>
      </c>
      <c r="BY59" s="92"/>
      <c r="BZ59" s="108"/>
      <c r="CA59" s="94"/>
      <c r="CB59" s="95"/>
      <c r="CC59" s="96"/>
      <c r="CD59" s="96"/>
      <c r="CG59" s="80" t="str">
        <f t="shared" si="3"/>
        <v/>
      </c>
      <c r="CH59" s="80" t="str">
        <f t="shared" si="4"/>
        <v/>
      </c>
    </row>
    <row r="60" spans="1:86" s="80" customFormat="1" ht="20.25" customHeight="1" x14ac:dyDescent="0.3">
      <c r="A60" s="81"/>
      <c r="B60" s="82"/>
      <c r="C60" s="83"/>
      <c r="D60" s="83"/>
      <c r="E60" s="83"/>
      <c r="F60" s="83"/>
      <c r="G60" s="88"/>
      <c r="H60" s="82"/>
      <c r="I60" s="82"/>
      <c r="J60" s="82"/>
      <c r="K60" s="82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>
        <v>50</v>
      </c>
      <c r="BQ60" s="123" t="s">
        <v>201</v>
      </c>
      <c r="BR60" s="123" t="s">
        <v>155</v>
      </c>
      <c r="BS60" s="109" t="s">
        <v>92</v>
      </c>
      <c r="BT60" s="109">
        <v>36</v>
      </c>
      <c r="BU60" s="123">
        <v>290970</v>
      </c>
      <c r="BV60" s="81" t="s">
        <v>134</v>
      </c>
      <c r="BW60" s="123">
        <v>1</v>
      </c>
      <c r="BX60" s="123" t="s">
        <v>115</v>
      </c>
      <c r="BY60" s="92"/>
      <c r="BZ60" s="108"/>
      <c r="CA60" s="94"/>
      <c r="CB60" s="95"/>
      <c r="CC60" s="96"/>
      <c r="CD60" s="96"/>
      <c r="CG60" s="80" t="str">
        <f t="shared" si="3"/>
        <v/>
      </c>
      <c r="CH60" s="80" t="str">
        <f t="shared" si="4"/>
        <v/>
      </c>
    </row>
    <row r="61" spans="1:86" s="80" customFormat="1" ht="20.25" customHeight="1" x14ac:dyDescent="0.3">
      <c r="A61" s="81"/>
      <c r="B61" s="82"/>
      <c r="C61" s="83"/>
      <c r="D61" s="83"/>
      <c r="E61" s="83"/>
      <c r="F61" s="83"/>
      <c r="G61" s="88"/>
      <c r="H61" s="82"/>
      <c r="I61" s="82"/>
      <c r="J61" s="82"/>
      <c r="K61" s="82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>
        <v>50</v>
      </c>
      <c r="BQ61" s="81" t="s">
        <v>163</v>
      </c>
      <c r="BR61" s="81" t="s">
        <v>155</v>
      </c>
      <c r="BS61" s="109" t="s">
        <v>92</v>
      </c>
      <c r="BT61" s="109">
        <v>38</v>
      </c>
      <c r="BU61" s="123">
        <v>290971</v>
      </c>
      <c r="BV61" s="81" t="s">
        <v>134</v>
      </c>
      <c r="BW61" s="81">
        <v>1</v>
      </c>
      <c r="BX61" s="81" t="s">
        <v>115</v>
      </c>
      <c r="BY61" s="92"/>
      <c r="BZ61" s="108"/>
      <c r="CA61" s="94"/>
      <c r="CB61" s="95"/>
      <c r="CC61" s="96"/>
      <c r="CD61" s="96"/>
      <c r="CG61" s="80" t="str">
        <f t="shared" si="3"/>
        <v/>
      </c>
      <c r="CH61" s="80" t="str">
        <f t="shared" si="4"/>
        <v/>
      </c>
    </row>
    <row r="62" spans="1:86" s="80" customFormat="1" ht="20.25" customHeight="1" x14ac:dyDescent="0.3">
      <c r="A62" s="81"/>
      <c r="B62" s="82"/>
      <c r="C62" s="83"/>
      <c r="D62" s="83"/>
      <c r="E62" s="83"/>
      <c r="F62" s="83"/>
      <c r="G62" s="88"/>
      <c r="H62" s="82"/>
      <c r="I62" s="82"/>
      <c r="J62" s="82"/>
      <c r="K62" s="82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>
        <v>50</v>
      </c>
      <c r="BQ62" s="123" t="s">
        <v>164</v>
      </c>
      <c r="BR62" s="123" t="s">
        <v>155</v>
      </c>
      <c r="BS62" s="109" t="s">
        <v>92</v>
      </c>
      <c r="BT62" s="124">
        <v>40</v>
      </c>
      <c r="BU62" s="123">
        <v>290972</v>
      </c>
      <c r="BV62" s="81" t="s">
        <v>134</v>
      </c>
      <c r="BW62" s="123">
        <v>1</v>
      </c>
      <c r="BX62" s="123" t="s">
        <v>115</v>
      </c>
      <c r="BY62" s="92"/>
      <c r="BZ62" s="108"/>
      <c r="CA62" s="94"/>
      <c r="CB62" s="95"/>
      <c r="CC62" s="96"/>
      <c r="CD62" s="96"/>
      <c r="CG62" s="80" t="str">
        <f t="shared" si="3"/>
        <v/>
      </c>
      <c r="CH62" s="80" t="str">
        <f t="shared" si="4"/>
        <v/>
      </c>
    </row>
    <row r="63" spans="1:86" s="80" customFormat="1" ht="20.25" customHeight="1" x14ac:dyDescent="0.3">
      <c r="A63" s="81"/>
      <c r="B63" s="82"/>
      <c r="C63" s="83"/>
      <c r="D63" s="83"/>
      <c r="E63" s="83"/>
      <c r="F63" s="83"/>
      <c r="G63" s="88"/>
      <c r="H63" s="82"/>
      <c r="I63" s="82"/>
      <c r="J63" s="82"/>
      <c r="K63" s="82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>
        <v>50</v>
      </c>
      <c r="BQ63" s="123" t="s">
        <v>165</v>
      </c>
      <c r="BR63" s="123" t="s">
        <v>155</v>
      </c>
      <c r="BS63" s="109" t="s">
        <v>92</v>
      </c>
      <c r="BT63" s="124">
        <v>42</v>
      </c>
      <c r="BU63" s="123">
        <v>290973</v>
      </c>
      <c r="BV63" s="81" t="s">
        <v>134</v>
      </c>
      <c r="BW63" s="123">
        <v>1</v>
      </c>
      <c r="BX63" s="123" t="s">
        <v>115</v>
      </c>
      <c r="BY63" s="92"/>
      <c r="BZ63" s="108"/>
      <c r="CA63" s="94"/>
      <c r="CB63" s="95"/>
      <c r="CC63" s="96"/>
      <c r="CD63" s="96"/>
      <c r="CG63" s="80" t="str">
        <f t="shared" si="3"/>
        <v/>
      </c>
      <c r="CH63" s="80" t="str">
        <f t="shared" si="4"/>
        <v/>
      </c>
    </row>
    <row r="64" spans="1:86" s="80" customFormat="1" ht="20.25" customHeight="1" x14ac:dyDescent="0.3">
      <c r="A64" s="81"/>
      <c r="B64" s="82"/>
      <c r="C64" s="83"/>
      <c r="D64" s="83"/>
      <c r="E64" s="83"/>
      <c r="F64" s="83"/>
      <c r="G64" s="88"/>
      <c r="H64" s="82"/>
      <c r="I64" s="82"/>
      <c r="J64" s="82"/>
      <c r="K64" s="82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>
        <v>50</v>
      </c>
      <c r="BQ64" s="123" t="s">
        <v>166</v>
      </c>
      <c r="BR64" s="123" t="s">
        <v>155</v>
      </c>
      <c r="BS64" s="109" t="s">
        <v>92</v>
      </c>
      <c r="BT64" s="124">
        <v>44</v>
      </c>
      <c r="BU64" s="123">
        <v>290974</v>
      </c>
      <c r="BV64" s="81" t="s">
        <v>134</v>
      </c>
      <c r="BW64" s="123">
        <v>1</v>
      </c>
      <c r="BX64" s="123" t="s">
        <v>115</v>
      </c>
      <c r="BY64" s="92"/>
      <c r="BZ64" s="108"/>
      <c r="CA64" s="94"/>
      <c r="CB64" s="95"/>
      <c r="CC64" s="96"/>
      <c r="CD64" s="96"/>
      <c r="CG64" s="80" t="str">
        <f t="shared" si="3"/>
        <v/>
      </c>
      <c r="CH64" s="80" t="str">
        <f t="shared" si="4"/>
        <v/>
      </c>
    </row>
    <row r="65" spans="1:86" s="80" customFormat="1" ht="20.25" customHeight="1" x14ac:dyDescent="0.3">
      <c r="A65" s="81"/>
      <c r="B65" s="82"/>
      <c r="C65" s="83"/>
      <c r="D65" s="83"/>
      <c r="E65" s="83"/>
      <c r="F65" s="83"/>
      <c r="G65" s="88"/>
      <c r="H65" s="82"/>
      <c r="I65" s="82"/>
      <c r="J65" s="82"/>
      <c r="K65" s="82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>
        <v>50</v>
      </c>
      <c r="BQ65" s="123" t="s">
        <v>167</v>
      </c>
      <c r="BR65" s="123" t="s">
        <v>155</v>
      </c>
      <c r="BS65" s="109" t="s">
        <v>92</v>
      </c>
      <c r="BT65" s="124">
        <v>46</v>
      </c>
      <c r="BU65" s="123">
        <v>290975</v>
      </c>
      <c r="BV65" s="81" t="s">
        <v>134</v>
      </c>
      <c r="BW65" s="123">
        <v>1</v>
      </c>
      <c r="BX65" s="123" t="s">
        <v>115</v>
      </c>
      <c r="BY65" s="92"/>
      <c r="BZ65" s="108"/>
      <c r="CA65" s="94"/>
      <c r="CB65" s="95"/>
      <c r="CC65" s="96"/>
      <c r="CD65" s="96"/>
      <c r="CG65" s="80" t="str">
        <f t="shared" si="3"/>
        <v/>
      </c>
      <c r="CH65" s="80" t="str">
        <f t="shared" si="4"/>
        <v/>
      </c>
    </row>
    <row r="66" spans="1:86" s="80" customFormat="1" ht="20.25" customHeight="1" x14ac:dyDescent="0.3">
      <c r="A66" s="81"/>
      <c r="B66" s="82"/>
      <c r="C66" s="83"/>
      <c r="D66" s="83"/>
      <c r="E66" s="83"/>
      <c r="F66" s="83"/>
      <c r="G66" s="88"/>
      <c r="H66" s="82"/>
      <c r="I66" s="82"/>
      <c r="J66" s="82"/>
      <c r="K66" s="82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>
        <v>50</v>
      </c>
      <c r="BQ66" s="123" t="s">
        <v>168</v>
      </c>
      <c r="BR66" s="123" t="s">
        <v>155</v>
      </c>
      <c r="BS66" s="109" t="s">
        <v>92</v>
      </c>
      <c r="BT66" s="124">
        <v>48</v>
      </c>
      <c r="BU66" s="123">
        <v>290976</v>
      </c>
      <c r="BV66" s="81" t="s">
        <v>134</v>
      </c>
      <c r="BW66" s="123">
        <v>1</v>
      </c>
      <c r="BX66" s="123" t="s">
        <v>115</v>
      </c>
      <c r="BY66" s="92"/>
      <c r="BZ66" s="108"/>
      <c r="CA66" s="94"/>
      <c r="CB66" s="95"/>
      <c r="CC66" s="96"/>
      <c r="CD66" s="96"/>
      <c r="CG66" s="80" t="str">
        <f t="shared" si="3"/>
        <v/>
      </c>
      <c r="CH66" s="80" t="str">
        <f t="shared" si="4"/>
        <v/>
      </c>
    </row>
    <row r="67" spans="1:86" s="80" customFormat="1" ht="20.25" customHeight="1" x14ac:dyDescent="0.3">
      <c r="A67" s="81"/>
      <c r="B67" s="82"/>
      <c r="C67" s="83"/>
      <c r="D67" s="83"/>
      <c r="E67" s="83"/>
      <c r="F67" s="83"/>
      <c r="G67" s="88"/>
      <c r="H67" s="82"/>
      <c r="I67" s="82"/>
      <c r="J67" s="82"/>
      <c r="K67" s="82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>
        <v>50</v>
      </c>
      <c r="BQ67" s="123" t="s">
        <v>169</v>
      </c>
      <c r="BR67" s="123" t="s">
        <v>155</v>
      </c>
      <c r="BS67" s="109" t="s">
        <v>92</v>
      </c>
      <c r="BT67" s="124">
        <v>50</v>
      </c>
      <c r="BU67" s="123">
        <v>290977</v>
      </c>
      <c r="BV67" s="81" t="s">
        <v>134</v>
      </c>
      <c r="BW67" s="123">
        <v>1</v>
      </c>
      <c r="BX67" s="123" t="s">
        <v>115</v>
      </c>
      <c r="BY67" s="92"/>
      <c r="BZ67" s="108"/>
      <c r="CA67" s="94"/>
      <c r="CB67" s="95"/>
      <c r="CC67" s="96"/>
      <c r="CD67" s="96"/>
      <c r="CG67" s="80" t="str">
        <f t="shared" si="3"/>
        <v/>
      </c>
      <c r="CH67" s="80" t="str">
        <f t="shared" si="4"/>
        <v/>
      </c>
    </row>
    <row r="68" spans="1:86" s="80" customFormat="1" ht="20.25" customHeight="1" x14ac:dyDescent="0.3">
      <c r="A68" s="81"/>
      <c r="B68" s="82"/>
      <c r="C68" s="83"/>
      <c r="D68" s="83"/>
      <c r="E68" s="83"/>
      <c r="F68" s="83"/>
      <c r="G68" s="88"/>
      <c r="H68" s="82"/>
      <c r="I68" s="82"/>
      <c r="J68" s="82"/>
      <c r="K68" s="82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>
        <v>50</v>
      </c>
      <c r="BQ68" s="123" t="s">
        <v>170</v>
      </c>
      <c r="BR68" s="123" t="s">
        <v>155</v>
      </c>
      <c r="BS68" s="109" t="s">
        <v>92</v>
      </c>
      <c r="BT68" s="124">
        <v>52</v>
      </c>
      <c r="BU68" s="123">
        <v>290978</v>
      </c>
      <c r="BV68" s="81" t="s">
        <v>134</v>
      </c>
      <c r="BW68" s="123">
        <v>1</v>
      </c>
      <c r="BX68" s="123" t="s">
        <v>115</v>
      </c>
      <c r="BY68" s="92"/>
      <c r="BZ68" s="108"/>
      <c r="CA68" s="94"/>
      <c r="CB68" s="95"/>
      <c r="CC68" s="96"/>
      <c r="CD68" s="96"/>
      <c r="CG68" s="80" t="str">
        <f t="shared" si="3"/>
        <v/>
      </c>
      <c r="CH68" s="80" t="str">
        <f t="shared" si="4"/>
        <v/>
      </c>
    </row>
    <row r="69" spans="1:86" s="80" customFormat="1" ht="20.25" customHeight="1" x14ac:dyDescent="0.3">
      <c r="A69" s="81"/>
      <c r="B69" s="82"/>
      <c r="C69" s="83"/>
      <c r="D69" s="83"/>
      <c r="E69" s="83"/>
      <c r="F69" s="83"/>
      <c r="G69" s="88"/>
      <c r="H69" s="82"/>
      <c r="I69" s="82"/>
      <c r="J69" s="82"/>
      <c r="K69" s="82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>
        <v>50</v>
      </c>
      <c r="BQ69" s="123" t="s">
        <v>171</v>
      </c>
      <c r="BR69" s="123" t="s">
        <v>155</v>
      </c>
      <c r="BS69" s="109" t="s">
        <v>92</v>
      </c>
      <c r="BT69" s="124">
        <v>54</v>
      </c>
      <c r="BU69" s="123">
        <v>290979</v>
      </c>
      <c r="BV69" s="81" t="s">
        <v>134</v>
      </c>
      <c r="BW69" s="123">
        <v>1</v>
      </c>
      <c r="BX69" s="123" t="s">
        <v>115</v>
      </c>
      <c r="BY69" s="92"/>
      <c r="BZ69" s="108"/>
      <c r="CA69" s="94"/>
      <c r="CB69" s="95"/>
      <c r="CC69" s="96"/>
      <c r="CD69" s="96"/>
      <c r="CG69" s="80" t="str">
        <f t="shared" si="3"/>
        <v/>
      </c>
      <c r="CH69" s="80" t="str">
        <f t="shared" si="4"/>
        <v/>
      </c>
    </row>
    <row r="70" spans="1:86" s="80" customFormat="1" ht="20.25" customHeight="1" x14ac:dyDescent="0.3">
      <c r="A70" s="81"/>
      <c r="B70" s="82"/>
      <c r="C70" s="83"/>
      <c r="D70" s="83"/>
      <c r="E70" s="83"/>
      <c r="F70" s="83"/>
      <c r="G70" s="88"/>
      <c r="H70" s="82"/>
      <c r="I70" s="82"/>
      <c r="J70" s="82"/>
      <c r="K70" s="82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>
        <v>50</v>
      </c>
      <c r="BQ70" s="123" t="s">
        <v>198</v>
      </c>
      <c r="BR70" s="123" t="s">
        <v>155</v>
      </c>
      <c r="BS70" s="109" t="s">
        <v>92</v>
      </c>
      <c r="BT70" s="124">
        <v>58</v>
      </c>
      <c r="BU70" s="123">
        <v>290981</v>
      </c>
      <c r="BV70" s="81" t="s">
        <v>134</v>
      </c>
      <c r="BW70" s="123">
        <v>1</v>
      </c>
      <c r="BX70" s="123" t="s">
        <v>115</v>
      </c>
      <c r="BY70" s="92"/>
      <c r="BZ70" s="108"/>
      <c r="CA70" s="94"/>
      <c r="CB70" s="95"/>
      <c r="CC70" s="96"/>
      <c r="CD70" s="96"/>
      <c r="CG70" s="80" t="str">
        <f t="shared" si="3"/>
        <v/>
      </c>
      <c r="CH70" s="80" t="str">
        <f t="shared" si="4"/>
        <v/>
      </c>
    </row>
    <row r="71" spans="1:86" s="80" customFormat="1" ht="20.25" customHeight="1" x14ac:dyDescent="0.3">
      <c r="A71" s="81"/>
      <c r="B71" s="82"/>
      <c r="C71" s="83"/>
      <c r="D71" s="83"/>
      <c r="E71" s="83"/>
      <c r="F71" s="83"/>
      <c r="G71" s="88"/>
      <c r="H71" s="82"/>
      <c r="I71" s="82"/>
      <c r="J71" s="82"/>
      <c r="K71" s="82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>
        <v>50</v>
      </c>
      <c r="BQ71" s="81" t="s">
        <v>197</v>
      </c>
      <c r="BR71" s="81" t="s">
        <v>155</v>
      </c>
      <c r="BS71" s="109" t="s">
        <v>184</v>
      </c>
      <c r="BT71" s="124">
        <v>32</v>
      </c>
      <c r="BU71" s="81">
        <v>291601</v>
      </c>
      <c r="BV71" s="81" t="s">
        <v>134</v>
      </c>
      <c r="BW71" s="123">
        <v>1</v>
      </c>
      <c r="BX71" s="123" t="s">
        <v>115</v>
      </c>
      <c r="BY71" s="92"/>
      <c r="BZ71" s="108"/>
      <c r="CA71" s="94"/>
      <c r="CB71" s="95"/>
      <c r="CC71" s="96"/>
      <c r="CD71" s="96"/>
      <c r="CG71" s="80" t="str">
        <f t="shared" si="3"/>
        <v/>
      </c>
      <c r="CH71" s="80" t="str">
        <f t="shared" si="4"/>
        <v/>
      </c>
    </row>
    <row r="72" spans="1:86" s="80" customFormat="1" ht="20.25" customHeight="1" x14ac:dyDescent="0.3">
      <c r="A72" s="81"/>
      <c r="B72" s="82"/>
      <c r="C72" s="83"/>
      <c r="D72" s="83"/>
      <c r="E72" s="83"/>
      <c r="F72" s="83"/>
      <c r="G72" s="88"/>
      <c r="H72" s="82"/>
      <c r="I72" s="82"/>
      <c r="J72" s="82"/>
      <c r="K72" s="82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>
        <v>50</v>
      </c>
      <c r="BQ72" s="81" t="s">
        <v>187</v>
      </c>
      <c r="BR72" s="81" t="s">
        <v>155</v>
      </c>
      <c r="BS72" s="109" t="s">
        <v>184</v>
      </c>
      <c r="BT72" s="124">
        <v>34</v>
      </c>
      <c r="BU72" s="81">
        <v>291602</v>
      </c>
      <c r="BV72" s="81" t="s">
        <v>134</v>
      </c>
      <c r="BW72" s="123">
        <v>1</v>
      </c>
      <c r="BX72" s="123" t="s">
        <v>115</v>
      </c>
      <c r="BY72" s="92"/>
      <c r="BZ72" s="108"/>
      <c r="CA72" s="94"/>
      <c r="CB72" s="95"/>
      <c r="CC72" s="96"/>
      <c r="CD72" s="96"/>
      <c r="CG72" s="80" t="str">
        <f t="shared" ref="CG72:CG79" si="5">IF(BP72=10,IF(BU72&lt;&gt;BU71,1,CG71+1),"")</f>
        <v/>
      </c>
      <c r="CH72" s="80" t="str">
        <f t="shared" ref="CH72:CH103" si="6">IF(CG72&lt;&gt;"",BU72&amp;CG72,"")</f>
        <v/>
      </c>
    </row>
    <row r="73" spans="1:86" s="80" customFormat="1" ht="20.25" customHeight="1" x14ac:dyDescent="0.3">
      <c r="A73" s="81"/>
      <c r="B73" s="82"/>
      <c r="C73" s="83"/>
      <c r="D73" s="83"/>
      <c r="E73" s="83"/>
      <c r="F73" s="83"/>
      <c r="G73" s="88"/>
      <c r="H73" s="82"/>
      <c r="I73" s="82"/>
      <c r="J73" s="82"/>
      <c r="K73" s="82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>
        <v>50</v>
      </c>
      <c r="BQ73" s="81" t="s">
        <v>188</v>
      </c>
      <c r="BR73" s="81" t="s">
        <v>155</v>
      </c>
      <c r="BS73" s="109" t="s">
        <v>184</v>
      </c>
      <c r="BT73" s="124">
        <v>36</v>
      </c>
      <c r="BU73" s="81">
        <v>291603</v>
      </c>
      <c r="BV73" s="81" t="s">
        <v>134</v>
      </c>
      <c r="BW73" s="123">
        <v>1</v>
      </c>
      <c r="BX73" s="123" t="s">
        <v>115</v>
      </c>
      <c r="BY73" s="92"/>
      <c r="BZ73" s="108"/>
      <c r="CA73" s="94"/>
      <c r="CB73" s="95"/>
      <c r="CC73" s="96"/>
      <c r="CD73" s="96"/>
      <c r="CG73" s="80" t="str">
        <f t="shared" si="5"/>
        <v/>
      </c>
      <c r="CH73" s="80" t="str">
        <f t="shared" si="6"/>
        <v/>
      </c>
    </row>
    <row r="74" spans="1:86" s="87" customFormat="1" ht="33.75" customHeight="1" x14ac:dyDescent="0.3">
      <c r="A74" s="117"/>
      <c r="B74" s="118"/>
      <c r="C74" s="119"/>
      <c r="D74" s="119"/>
      <c r="E74" s="119"/>
      <c r="F74" s="119"/>
      <c r="G74" s="120"/>
      <c r="H74" s="118"/>
      <c r="I74" s="118"/>
      <c r="J74" s="118"/>
      <c r="K74" s="118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121"/>
      <c r="BP74" s="121">
        <v>50</v>
      </c>
      <c r="BQ74" s="89" t="s">
        <v>172</v>
      </c>
      <c r="BR74" s="81" t="s">
        <v>173</v>
      </c>
      <c r="BS74" s="109"/>
      <c r="BT74" s="109"/>
      <c r="BU74" s="123">
        <v>290840</v>
      </c>
      <c r="BV74" s="81" t="s">
        <v>134</v>
      </c>
      <c r="BW74" s="81">
        <v>0.54</v>
      </c>
      <c r="BX74" s="81" t="s">
        <v>101</v>
      </c>
      <c r="BY74" s="92"/>
      <c r="BZ74" s="108"/>
      <c r="CA74" s="94"/>
      <c r="CB74" s="95"/>
      <c r="CC74" s="96"/>
      <c r="CD74" s="96"/>
      <c r="CG74" s="87" t="str">
        <f t="shared" si="5"/>
        <v/>
      </c>
      <c r="CH74" s="87" t="str">
        <f t="shared" si="6"/>
        <v/>
      </c>
    </row>
    <row r="75" spans="1:86" s="136" customFormat="1" ht="17.25" x14ac:dyDescent="0.3">
      <c r="A75" s="81"/>
      <c r="B75" s="82"/>
      <c r="C75" s="83"/>
      <c r="D75" s="83"/>
      <c r="E75" s="83"/>
      <c r="F75" s="83"/>
      <c r="G75" s="88"/>
      <c r="H75" s="82"/>
      <c r="I75" s="82"/>
      <c r="J75" s="82"/>
      <c r="K75" s="82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>
        <v>50</v>
      </c>
      <c r="BQ75" s="135" t="s">
        <v>174</v>
      </c>
      <c r="BR75" s="117"/>
      <c r="BS75" s="127"/>
      <c r="BT75" s="127"/>
      <c r="BU75" s="123">
        <v>79280</v>
      </c>
      <c r="BV75" s="117"/>
      <c r="BW75" s="117">
        <v>0.05</v>
      </c>
      <c r="BX75" s="117" t="s">
        <v>101</v>
      </c>
      <c r="BY75" s="128"/>
      <c r="BZ75" s="129"/>
      <c r="CA75" s="130"/>
      <c r="CB75" s="131"/>
      <c r="CC75" s="132"/>
      <c r="CD75" s="132"/>
      <c r="CG75" s="136" t="str">
        <f t="shared" si="5"/>
        <v/>
      </c>
      <c r="CH75" s="136" t="str">
        <f t="shared" si="6"/>
        <v/>
      </c>
    </row>
    <row r="76" spans="1:86" s="97" customFormat="1" ht="20.25" customHeight="1" x14ac:dyDescent="0.3">
      <c r="A76" s="81"/>
      <c r="B76" s="82"/>
      <c r="C76" s="83"/>
      <c r="D76" s="83"/>
      <c r="E76" s="83"/>
      <c r="F76" s="83"/>
      <c r="G76" s="88"/>
      <c r="H76" s="82"/>
      <c r="I76" s="82"/>
      <c r="J76" s="82"/>
      <c r="K76" s="82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>
        <v>50</v>
      </c>
      <c r="BQ76" s="123" t="s">
        <v>175</v>
      </c>
      <c r="BR76" s="123" t="s">
        <v>176</v>
      </c>
      <c r="BS76" s="124"/>
      <c r="BT76" s="124"/>
      <c r="BU76" s="123">
        <v>291304</v>
      </c>
      <c r="BV76" s="81" t="s">
        <v>134</v>
      </c>
      <c r="BW76" s="123">
        <v>0.4</v>
      </c>
      <c r="BX76" s="123" t="s">
        <v>115</v>
      </c>
      <c r="BY76" s="137"/>
      <c r="BZ76" s="138" t="s">
        <v>177</v>
      </c>
      <c r="CA76" s="94"/>
      <c r="CB76" s="95"/>
      <c r="CC76" s="96"/>
      <c r="CD76" s="96"/>
      <c r="CG76" s="97" t="str">
        <f t="shared" si="5"/>
        <v/>
      </c>
      <c r="CH76" s="97" t="str">
        <f t="shared" si="6"/>
        <v/>
      </c>
    </row>
    <row r="77" spans="1:86" s="97" customFormat="1" ht="33.75" customHeight="1" x14ac:dyDescent="0.3">
      <c r="A77" s="81"/>
      <c r="B77" s="82"/>
      <c r="C77" s="83"/>
      <c r="D77" s="83"/>
      <c r="E77" s="83"/>
      <c r="F77" s="83"/>
      <c r="G77" s="88"/>
      <c r="H77" s="82"/>
      <c r="I77" s="82"/>
      <c r="J77" s="82"/>
      <c r="K77" s="82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86"/>
      <c r="BP77" s="86">
        <v>50</v>
      </c>
      <c r="BQ77" s="89" t="s">
        <v>178</v>
      </c>
      <c r="BR77" s="81" t="s">
        <v>155</v>
      </c>
      <c r="BS77" s="109"/>
      <c r="BT77" s="109"/>
      <c r="BU77" s="123">
        <v>290842</v>
      </c>
      <c r="BV77" s="81"/>
      <c r="BW77" s="81">
        <v>0.1</v>
      </c>
      <c r="BX77" s="81" t="s">
        <v>115</v>
      </c>
      <c r="BY77" s="92"/>
      <c r="BZ77" s="108"/>
      <c r="CA77" s="94"/>
      <c r="CB77" s="95"/>
      <c r="CC77" s="96"/>
      <c r="CD77" s="96"/>
      <c r="CG77" s="97" t="str">
        <f t="shared" si="5"/>
        <v/>
      </c>
      <c r="CH77" s="97" t="str">
        <f t="shared" si="6"/>
        <v/>
      </c>
    </row>
    <row r="78" spans="1:86" s="97" customFormat="1" ht="20.25" customHeight="1" x14ac:dyDescent="0.3">
      <c r="A78" s="81"/>
      <c r="B78" s="82"/>
      <c r="C78" s="83"/>
      <c r="D78" s="83"/>
      <c r="E78" s="83"/>
      <c r="F78" s="83"/>
      <c r="G78" s="88"/>
      <c r="H78" s="82"/>
      <c r="I78" s="82"/>
      <c r="J78" s="82"/>
      <c r="K78" s="82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1"/>
      <c r="BR78" s="81"/>
      <c r="BS78" s="109"/>
      <c r="BT78" s="109"/>
      <c r="BU78" s="81"/>
      <c r="BV78" s="81"/>
      <c r="BW78" s="81"/>
      <c r="BX78" s="81"/>
      <c r="BY78" s="92"/>
      <c r="BZ78" s="108"/>
      <c r="CA78" s="94"/>
      <c r="CB78" s="95"/>
      <c r="CC78" s="96"/>
      <c r="CD78" s="96"/>
      <c r="CG78" s="97" t="str">
        <f t="shared" si="5"/>
        <v/>
      </c>
      <c r="CH78" s="97" t="str">
        <f t="shared" si="6"/>
        <v/>
      </c>
    </row>
    <row r="79" spans="1:86" s="97" customFormat="1" ht="20.25" customHeight="1" x14ac:dyDescent="0.3">
      <c r="A79" s="165" t="s">
        <v>179</v>
      </c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F79" s="166"/>
      <c r="BG79" s="166"/>
      <c r="BH79" s="166"/>
      <c r="BI79" s="166"/>
      <c r="BJ79" s="166"/>
      <c r="BK79" s="166"/>
      <c r="BL79" s="166"/>
      <c r="BM79" s="166"/>
      <c r="BN79" s="167"/>
      <c r="BO79" s="139">
        <f>SUM(BO8:BO52)</f>
        <v>600</v>
      </c>
      <c r="BP79" s="139"/>
      <c r="BQ79" s="140"/>
      <c r="BR79" s="140"/>
      <c r="BS79" s="141"/>
      <c r="BT79" s="141"/>
      <c r="BU79" s="140"/>
      <c r="BV79" s="140"/>
      <c r="BW79" s="140"/>
      <c r="BX79" s="140"/>
      <c r="BY79" s="142"/>
      <c r="BZ79" s="142"/>
      <c r="CA79" s="142"/>
      <c r="CB79" s="142"/>
      <c r="CC79" s="142"/>
      <c r="CD79" s="142"/>
      <c r="CG79" s="97" t="str">
        <f t="shared" si="5"/>
        <v/>
      </c>
      <c r="CH79" s="97" t="str">
        <f t="shared" si="6"/>
        <v/>
      </c>
    </row>
    <row r="80" spans="1:86" s="97" customFormat="1" ht="20.25" customHeight="1" x14ac:dyDescent="0.3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4"/>
      <c r="BA80" s="144"/>
      <c r="BB80" s="58"/>
      <c r="BC80" s="58"/>
      <c r="BD80" s="58"/>
      <c r="BE80" s="58"/>
      <c r="BF80" s="58"/>
      <c r="BG80" s="58"/>
      <c r="BH80" s="58"/>
      <c r="BI80" s="58"/>
      <c r="BJ80" s="80"/>
      <c r="BK80" s="80"/>
      <c r="BL80" s="80"/>
      <c r="BM80" s="80"/>
      <c r="BN80" s="80"/>
      <c r="BO80" s="80"/>
    </row>
    <row r="81" spans="1:82" s="87" customFormat="1" ht="20.25" customHeight="1" x14ac:dyDescent="0.3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4"/>
      <c r="BA81" s="144"/>
      <c r="BB81" s="80"/>
      <c r="BC81" s="80"/>
      <c r="BD81" s="145"/>
      <c r="BE81" s="145"/>
      <c r="BF81" s="80"/>
      <c r="BG81" s="80"/>
      <c r="BH81" s="80"/>
      <c r="BI81" s="80"/>
    </row>
    <row r="82" spans="1:82" s="87" customFormat="1" ht="20.25" customHeight="1" x14ac:dyDescent="0.3">
      <c r="A82" s="57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D82" s="146"/>
      <c r="BE82" s="146"/>
      <c r="BJ82" s="97"/>
      <c r="BK82" s="97"/>
      <c r="BL82" s="97"/>
      <c r="BM82" s="97"/>
      <c r="BN82" s="97"/>
      <c r="BO82" s="97"/>
    </row>
    <row r="83" spans="1:82" s="87" customFormat="1" ht="20.25" customHeight="1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97"/>
      <c r="BC83" s="97"/>
      <c r="BD83" s="145"/>
      <c r="BE83" s="145"/>
      <c r="BF83" s="97"/>
      <c r="BG83" s="97"/>
      <c r="BH83" s="97"/>
      <c r="BI83" s="97"/>
      <c r="BJ83" s="97"/>
      <c r="BK83" s="97"/>
      <c r="BL83" s="97"/>
      <c r="BM83" s="97"/>
      <c r="BN83" s="97"/>
      <c r="BO83" s="97"/>
    </row>
    <row r="84" spans="1:82" s="97" customFormat="1" ht="20.25" customHeight="1" x14ac:dyDescent="0.3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D84" s="145"/>
      <c r="BE84" s="145"/>
    </row>
    <row r="85" spans="1:82" s="97" customFormat="1" ht="20.25" customHeight="1" x14ac:dyDescent="0.3">
      <c r="BD85" s="145"/>
      <c r="BE85" s="145"/>
    </row>
    <row r="86" spans="1:82" s="97" customFormat="1" ht="20.25" customHeight="1" x14ac:dyDescent="0.3">
      <c r="BD86" s="145"/>
      <c r="BE86" s="145"/>
    </row>
    <row r="87" spans="1:82" s="97" customFormat="1" ht="20.25" customHeight="1" x14ac:dyDescent="0.3">
      <c r="BD87" s="145"/>
      <c r="BE87" s="145"/>
      <c r="BJ87" s="87"/>
      <c r="BK87" s="87"/>
      <c r="BL87" s="87"/>
      <c r="BM87" s="87"/>
      <c r="BN87" s="87"/>
      <c r="BO87" s="87"/>
    </row>
    <row r="88" spans="1:82" s="97" customFormat="1" ht="20.25" customHeight="1" x14ac:dyDescent="0.3">
      <c r="BB88" s="87"/>
      <c r="BC88" s="87"/>
      <c r="BD88" s="146"/>
      <c r="BE88" s="146"/>
      <c r="BF88" s="87"/>
      <c r="BG88" s="87"/>
      <c r="BH88" s="87"/>
      <c r="BI88" s="87"/>
      <c r="BJ88" s="87"/>
      <c r="BK88" s="87"/>
      <c r="BL88" s="87"/>
      <c r="BM88" s="87"/>
      <c r="BN88" s="87"/>
      <c r="BO88" s="87"/>
    </row>
    <row r="89" spans="1:82" s="125" customFormat="1" ht="20.25" customHeight="1" x14ac:dyDescent="0.3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87"/>
      <c r="BC89" s="87"/>
      <c r="BD89" s="146"/>
      <c r="BE89" s="146"/>
      <c r="BF89" s="87"/>
      <c r="BG89" s="87"/>
      <c r="BH89" s="87"/>
      <c r="BI89" s="87"/>
      <c r="BJ89" s="87"/>
      <c r="BK89" s="87"/>
      <c r="BL89" s="87"/>
      <c r="BM89" s="87"/>
      <c r="BN89" s="87"/>
      <c r="BO89" s="87"/>
    </row>
    <row r="90" spans="1:82" s="97" customFormat="1" ht="20.25" customHeight="1" x14ac:dyDescent="0.3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146"/>
      <c r="BE90" s="146"/>
      <c r="BF90" s="87"/>
      <c r="BG90" s="87"/>
      <c r="BH90" s="87"/>
      <c r="BI90" s="87"/>
    </row>
    <row r="91" spans="1:82" s="97" customFormat="1" ht="20.25" customHeight="1" x14ac:dyDescent="0.3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D91" s="145"/>
      <c r="BE91" s="145"/>
    </row>
    <row r="92" spans="1:82" s="122" customFormat="1" ht="20.25" customHeight="1" x14ac:dyDescent="0.3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97"/>
      <c r="BC92" s="97"/>
      <c r="BD92" s="145"/>
      <c r="BE92" s="145"/>
      <c r="BF92" s="97"/>
      <c r="BG92" s="97"/>
      <c r="BH92" s="97"/>
      <c r="BI92" s="97"/>
      <c r="BJ92" s="97"/>
      <c r="BK92" s="97"/>
      <c r="BL92" s="97"/>
      <c r="BM92" s="97"/>
      <c r="BN92" s="97"/>
      <c r="BO92" s="97"/>
    </row>
    <row r="93" spans="1:82" ht="17.25" x14ac:dyDescent="0.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145"/>
      <c r="BE93" s="145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147"/>
      <c r="BS93" s="147"/>
      <c r="BT93" s="147"/>
      <c r="BY93" s="147"/>
      <c r="BZ93" s="147"/>
      <c r="CA93" s="147"/>
      <c r="CB93" s="147"/>
      <c r="CC93" s="147"/>
      <c r="CD93" s="147"/>
    </row>
    <row r="94" spans="1:82" ht="17.25" x14ac:dyDescent="0.3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145"/>
      <c r="BE94" s="145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147"/>
      <c r="BS94" s="147"/>
      <c r="BT94" s="147"/>
      <c r="BY94" s="147"/>
      <c r="BZ94" s="147"/>
      <c r="CA94" s="147"/>
      <c r="CB94" s="147"/>
      <c r="CC94" s="147"/>
      <c r="CD94" s="147"/>
    </row>
    <row r="95" spans="1:82" s="58" customFormat="1" ht="17.25" x14ac:dyDescent="0.3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145"/>
      <c r="BE95" s="145"/>
      <c r="BF95" s="97"/>
      <c r="BG95" s="97"/>
      <c r="BH95" s="97"/>
      <c r="BI95" s="97"/>
      <c r="BJ95" s="125"/>
      <c r="BK95" s="125"/>
      <c r="BL95" s="125"/>
      <c r="BM95" s="125"/>
      <c r="BN95" s="125"/>
      <c r="BO95" s="125"/>
    </row>
    <row r="96" spans="1:82" s="125" customFormat="1" ht="20.25" customHeight="1" x14ac:dyDescent="0.3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D96" s="146"/>
      <c r="BE96" s="146"/>
      <c r="BJ96" s="97"/>
      <c r="BK96" s="97"/>
      <c r="BL96" s="97"/>
      <c r="BM96" s="97"/>
      <c r="BN96" s="97"/>
      <c r="BO96" s="97"/>
    </row>
    <row r="97" spans="1:82" s="87" customFormat="1" ht="20.25" customHeight="1" x14ac:dyDescent="0.3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145"/>
      <c r="BE97" s="145"/>
      <c r="BF97" s="97"/>
      <c r="BG97" s="97"/>
      <c r="BH97" s="97"/>
      <c r="BI97" s="97"/>
      <c r="BJ97" s="97"/>
      <c r="BK97" s="97"/>
      <c r="BL97" s="97"/>
      <c r="BM97" s="97"/>
      <c r="BN97" s="97"/>
      <c r="BO97" s="97"/>
    </row>
    <row r="98" spans="1:82" s="87" customFormat="1" ht="20.25" customHeight="1" x14ac:dyDescent="0.3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43"/>
      <c r="BA98" s="143"/>
      <c r="BB98" s="143"/>
      <c r="BC98" s="143"/>
      <c r="BD98" s="143"/>
      <c r="BE98" s="143"/>
      <c r="BF98" s="143"/>
      <c r="BG98" s="143"/>
      <c r="BH98" s="143"/>
      <c r="BI98" s="143"/>
      <c r="BJ98" s="143"/>
      <c r="BK98" s="143"/>
      <c r="BL98" s="143"/>
      <c r="BM98" s="143"/>
      <c r="BN98" s="143"/>
      <c r="BO98" s="125"/>
      <c r="BP98" s="125"/>
      <c r="BQ98" s="97"/>
      <c r="BR98" s="97"/>
      <c r="BS98" s="145"/>
      <c r="BT98" s="145"/>
      <c r="BU98" s="97"/>
      <c r="BV98" s="97"/>
      <c r="BW98" s="97"/>
      <c r="BX98" s="97"/>
      <c r="BY98" s="122"/>
      <c r="BZ98" s="122"/>
      <c r="CA98" s="122"/>
      <c r="CB98" s="122"/>
      <c r="CC98" s="122"/>
      <c r="CD98" s="122"/>
    </row>
    <row r="99" spans="1:82" s="87" customFormat="1" ht="20.25" customHeight="1" x14ac:dyDescent="0.3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143"/>
      <c r="BA99" s="143"/>
      <c r="BB99" s="143"/>
      <c r="BC99" s="143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97"/>
      <c r="BP99" s="97"/>
      <c r="BQ99" s="122"/>
      <c r="BR99" s="122"/>
      <c r="BS99" s="148"/>
      <c r="BT99" s="148"/>
      <c r="BU99" s="122"/>
      <c r="BV99" s="122"/>
      <c r="BW99" s="122"/>
      <c r="BX99" s="122"/>
      <c r="BY99" s="147"/>
      <c r="BZ99" s="147"/>
      <c r="CA99" s="147"/>
      <c r="CB99" s="147"/>
      <c r="CC99" s="147"/>
      <c r="CD99" s="147"/>
    </row>
    <row r="100" spans="1:82" s="87" customFormat="1" ht="20.25" customHeight="1" x14ac:dyDescent="0.3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97"/>
      <c r="BP100" s="97"/>
      <c r="BQ100" s="147"/>
      <c r="BR100" s="147"/>
      <c r="BS100" s="149"/>
      <c r="BT100" s="149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</row>
    <row r="101" spans="1:82" s="87" customFormat="1" ht="20.25" customHeight="1" x14ac:dyDescent="0.3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122"/>
      <c r="BP101" s="122"/>
      <c r="BQ101" s="147"/>
      <c r="BR101" s="147"/>
      <c r="BS101" s="149"/>
      <c r="BT101" s="149"/>
      <c r="BU101" s="147"/>
      <c r="BV101" s="147"/>
      <c r="BW101" s="147"/>
      <c r="BX101" s="147"/>
      <c r="BY101" s="58"/>
      <c r="BZ101" s="58"/>
      <c r="CA101" s="58"/>
      <c r="CB101" s="58"/>
      <c r="CC101" s="58"/>
      <c r="CD101" s="58"/>
    </row>
    <row r="102" spans="1:82" s="87" customFormat="1" ht="20.25" customHeight="1" x14ac:dyDescent="0.3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BO102" s="147"/>
      <c r="BP102" s="147"/>
      <c r="BQ102" s="58"/>
      <c r="BR102" s="58"/>
      <c r="BS102" s="58"/>
      <c r="BT102" s="58"/>
      <c r="BU102" s="58"/>
      <c r="BV102" s="58"/>
      <c r="BW102" s="58"/>
      <c r="BX102" s="58"/>
      <c r="BY102" s="125"/>
      <c r="BZ102" s="125"/>
      <c r="CA102" s="125"/>
      <c r="CB102" s="125"/>
      <c r="CC102" s="125"/>
      <c r="CD102" s="125"/>
    </row>
    <row r="103" spans="1:82" s="87" customFormat="1" ht="20.25" customHeight="1" x14ac:dyDescent="0.3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97"/>
      <c r="BM103" s="97"/>
      <c r="BN103" s="97"/>
      <c r="BO103" s="147"/>
      <c r="BP103" s="147"/>
      <c r="BQ103" s="125"/>
      <c r="BR103" s="125"/>
      <c r="BS103" s="146"/>
      <c r="BT103" s="146"/>
      <c r="BU103" s="125"/>
      <c r="BV103" s="125"/>
      <c r="BW103" s="125"/>
      <c r="BX103" s="125"/>
    </row>
    <row r="104" spans="1:82" s="87" customFormat="1" ht="20.25" customHeight="1" x14ac:dyDescent="0.3">
      <c r="A104" s="57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97"/>
      <c r="BK104" s="97"/>
      <c r="BL104" s="97"/>
      <c r="BM104" s="97"/>
      <c r="BN104" s="97"/>
      <c r="BO104" s="58"/>
      <c r="BP104" s="58"/>
      <c r="BS104" s="146"/>
      <c r="BT104" s="146"/>
    </row>
    <row r="105" spans="1:82" s="87" customFormat="1" ht="20.25" customHeight="1" x14ac:dyDescent="0.3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5"/>
      <c r="AY105" s="125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97"/>
      <c r="BK105" s="97"/>
      <c r="BL105" s="97"/>
      <c r="BM105" s="97"/>
      <c r="BN105" s="97"/>
      <c r="BO105" s="125"/>
      <c r="BP105" s="125"/>
      <c r="BS105" s="146"/>
      <c r="BT105" s="146"/>
    </row>
    <row r="106" spans="1:82" s="87" customFormat="1" ht="20.25" customHeight="1" x14ac:dyDescent="0.3"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S106" s="146"/>
      <c r="BT106" s="146"/>
    </row>
    <row r="107" spans="1:82" s="87" customFormat="1" ht="20.25" customHeight="1" x14ac:dyDescent="0.3"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97"/>
      <c r="BK107" s="97"/>
      <c r="BL107" s="97"/>
      <c r="BM107" s="97"/>
      <c r="BN107" s="97"/>
      <c r="BS107" s="146"/>
      <c r="BT107" s="146"/>
    </row>
    <row r="108" spans="1:82" s="87" customFormat="1" ht="20.25" customHeight="1" x14ac:dyDescent="0.3">
      <c r="BS108" s="146"/>
      <c r="BT108" s="146"/>
    </row>
    <row r="109" spans="1:82" s="87" customFormat="1" ht="20.25" customHeight="1" x14ac:dyDescent="0.3">
      <c r="BS109" s="146"/>
      <c r="BT109" s="146"/>
    </row>
    <row r="110" spans="1:82" s="87" customFormat="1" ht="20.25" customHeight="1" x14ac:dyDescent="0.3">
      <c r="BS110" s="146"/>
      <c r="BT110" s="146"/>
    </row>
    <row r="111" spans="1:82" s="125" customFormat="1" ht="20.25" customHeight="1" x14ac:dyDescent="0.3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97"/>
      <c r="BK111" s="97"/>
      <c r="BL111" s="97"/>
      <c r="BM111" s="97"/>
      <c r="BN111" s="97"/>
      <c r="BO111" s="87"/>
      <c r="BP111" s="87"/>
      <c r="BQ111" s="87"/>
      <c r="BR111" s="87"/>
      <c r="BS111" s="146"/>
      <c r="BT111" s="146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</row>
    <row r="112" spans="1:82" s="87" customFormat="1" ht="20.25" customHeight="1" x14ac:dyDescent="0.3"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97"/>
      <c r="BK112" s="97"/>
      <c r="BL112" s="97"/>
      <c r="BM112" s="97"/>
      <c r="BN112" s="97"/>
      <c r="BS112" s="146"/>
      <c r="BT112" s="146"/>
    </row>
    <row r="113" spans="1:82" s="87" customFormat="1" ht="20.25" customHeight="1" x14ac:dyDescent="0.3"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97"/>
      <c r="BK113" s="97"/>
      <c r="BL113" s="97"/>
      <c r="BM113" s="97"/>
      <c r="BN113" s="97"/>
      <c r="BS113" s="146"/>
      <c r="BT113" s="146"/>
    </row>
    <row r="114" spans="1:82" s="150" customFormat="1" ht="20.25" customHeight="1" x14ac:dyDescent="0.3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87"/>
      <c r="BP114" s="87"/>
      <c r="BQ114" s="87"/>
      <c r="BR114" s="87"/>
      <c r="BS114" s="146"/>
      <c r="BT114" s="146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</row>
    <row r="115" spans="1:82" s="151" customFormat="1" ht="17.25" x14ac:dyDescent="0.3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  <c r="BL115" s="97"/>
      <c r="BM115" s="97"/>
      <c r="BN115" s="97"/>
      <c r="BO115" s="87"/>
      <c r="BP115" s="87"/>
      <c r="BQ115" s="87"/>
      <c r="BR115" s="87"/>
      <c r="BS115" s="146"/>
      <c r="BT115" s="146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</row>
    <row r="116" spans="1:82" s="151" customFormat="1" ht="17.25" x14ac:dyDescent="0.3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125"/>
      <c r="BA116" s="125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25"/>
      <c r="BO116" s="87"/>
      <c r="BP116" s="87"/>
      <c r="BQ116" s="87"/>
      <c r="BR116" s="87"/>
      <c r="BS116" s="146"/>
      <c r="BT116" s="146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</row>
    <row r="117" spans="1:82" s="151" customFormat="1" ht="17.25" x14ac:dyDescent="0.3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97"/>
      <c r="BK117" s="97"/>
      <c r="BL117" s="97"/>
      <c r="BM117" s="97"/>
      <c r="BN117" s="97"/>
      <c r="BO117" s="87"/>
      <c r="BP117" s="87"/>
      <c r="BQ117" s="87"/>
      <c r="BR117" s="87"/>
      <c r="BS117" s="146"/>
      <c r="BT117" s="146"/>
      <c r="BU117" s="87"/>
      <c r="BV117" s="87"/>
      <c r="BW117" s="87"/>
      <c r="BX117" s="87"/>
      <c r="BY117" s="125"/>
      <c r="BZ117" s="125"/>
      <c r="CA117" s="125"/>
      <c r="CB117" s="125"/>
      <c r="CC117" s="125"/>
      <c r="CD117" s="125"/>
    </row>
    <row r="118" spans="1:82" s="151" customFormat="1" ht="17.25" x14ac:dyDescent="0.3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97"/>
      <c r="BK118" s="97"/>
      <c r="BL118" s="97"/>
      <c r="BM118" s="97"/>
      <c r="BN118" s="97"/>
      <c r="BO118" s="87"/>
      <c r="BP118" s="87"/>
      <c r="BQ118" s="125"/>
      <c r="BR118" s="125"/>
      <c r="BS118" s="146"/>
      <c r="BT118" s="146"/>
      <c r="BU118" s="125"/>
      <c r="BV118" s="125"/>
      <c r="BW118" s="125"/>
      <c r="BX118" s="125"/>
      <c r="BY118" s="87"/>
      <c r="BZ118" s="87"/>
      <c r="CA118" s="87"/>
      <c r="CB118" s="87"/>
      <c r="CC118" s="87"/>
      <c r="CD118" s="87"/>
    </row>
    <row r="119" spans="1:82" s="151" customFormat="1" ht="17.25" x14ac:dyDescent="0.3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122"/>
      <c r="BA119" s="122"/>
      <c r="BB119" s="122"/>
      <c r="BC119" s="122"/>
      <c r="BD119" s="122"/>
      <c r="BE119" s="122"/>
      <c r="BF119" s="122"/>
      <c r="BG119" s="122"/>
      <c r="BH119" s="122"/>
      <c r="BI119" s="122"/>
      <c r="BJ119" s="122"/>
      <c r="BK119" s="122"/>
      <c r="BL119" s="122"/>
      <c r="BM119" s="122"/>
      <c r="BN119" s="122"/>
      <c r="BO119" s="87"/>
      <c r="BP119" s="87"/>
      <c r="BQ119" s="87"/>
      <c r="BR119" s="87"/>
      <c r="BS119" s="146"/>
      <c r="BT119" s="146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</row>
    <row r="120" spans="1:82" s="151" customFormat="1" ht="17.25" x14ac:dyDescent="0.3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47"/>
      <c r="BA120" s="147"/>
      <c r="BB120" s="147"/>
      <c r="BC120" s="147"/>
      <c r="BD120" s="147"/>
      <c r="BE120" s="147"/>
      <c r="BF120" s="147"/>
      <c r="BG120" s="147"/>
      <c r="BH120" s="147"/>
      <c r="BI120" s="147"/>
      <c r="BJ120" s="147"/>
      <c r="BK120" s="147"/>
      <c r="BL120" s="147"/>
      <c r="BM120" s="147"/>
      <c r="BN120" s="147"/>
      <c r="BO120" s="125"/>
      <c r="BP120" s="125"/>
      <c r="BQ120" s="87"/>
      <c r="BR120" s="87"/>
      <c r="BS120" s="146"/>
      <c r="BT120" s="146"/>
      <c r="BU120" s="87"/>
      <c r="BV120" s="87"/>
      <c r="BW120" s="87"/>
      <c r="BX120" s="87"/>
      <c r="BY120" s="150"/>
      <c r="BZ120" s="150"/>
      <c r="CA120" s="150"/>
      <c r="CB120" s="150"/>
      <c r="CC120" s="150"/>
      <c r="CD120" s="150"/>
    </row>
    <row r="121" spans="1:82" s="151" customFormat="1" ht="17.25" x14ac:dyDescent="0.3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147"/>
      <c r="BA121" s="147"/>
      <c r="BB121" s="147"/>
      <c r="BC121" s="147"/>
      <c r="BD121" s="147"/>
      <c r="BE121" s="147"/>
      <c r="BF121" s="147"/>
      <c r="BG121" s="147"/>
      <c r="BH121" s="147"/>
      <c r="BI121" s="147"/>
      <c r="BJ121" s="147"/>
      <c r="BK121" s="147"/>
      <c r="BL121" s="147"/>
      <c r="BM121" s="147"/>
      <c r="BN121" s="147"/>
      <c r="BO121" s="87"/>
      <c r="BP121" s="87"/>
      <c r="BQ121" s="150"/>
      <c r="BR121" s="150"/>
      <c r="BS121" s="152"/>
      <c r="BT121" s="152"/>
      <c r="BU121" s="150"/>
      <c r="BV121" s="150"/>
      <c r="BW121" s="150"/>
      <c r="BX121" s="150"/>
    </row>
    <row r="122" spans="1:82" s="151" customFormat="1" ht="17.25" x14ac:dyDescent="0.3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87"/>
      <c r="BP122" s="87"/>
      <c r="BS122" s="153"/>
      <c r="BT122" s="153"/>
    </row>
    <row r="123" spans="1:82" s="151" customFormat="1" ht="17.25" x14ac:dyDescent="0.3">
      <c r="A123" s="150"/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25"/>
      <c r="BA123" s="125"/>
      <c r="BB123" s="125"/>
      <c r="BC123" s="125"/>
      <c r="BD123" s="125"/>
      <c r="BE123" s="125"/>
      <c r="BF123" s="125"/>
      <c r="BG123" s="125"/>
      <c r="BH123" s="125"/>
      <c r="BI123" s="125"/>
      <c r="BJ123" s="125"/>
      <c r="BK123" s="125"/>
      <c r="BL123" s="125"/>
      <c r="BM123" s="125"/>
      <c r="BN123" s="125"/>
      <c r="BO123" s="150"/>
      <c r="BP123" s="150"/>
      <c r="BS123" s="153"/>
      <c r="BT123" s="153"/>
    </row>
    <row r="124" spans="1:82" s="151" customFormat="1" ht="17.25" x14ac:dyDescent="0.3"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S124" s="153"/>
      <c r="BT124" s="153"/>
    </row>
    <row r="125" spans="1:82" s="151" customFormat="1" ht="17.25" x14ac:dyDescent="0.3"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S125" s="153"/>
      <c r="BT125" s="153"/>
    </row>
    <row r="126" spans="1:82" s="151" customFormat="1" ht="17.25" x14ac:dyDescent="0.3"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S126" s="153"/>
      <c r="BT126" s="153"/>
    </row>
    <row r="127" spans="1:82" s="151" customFormat="1" ht="17.25" x14ac:dyDescent="0.3"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S127" s="153"/>
      <c r="BT127" s="153"/>
    </row>
    <row r="128" spans="1:82" s="151" customFormat="1" ht="17.25" x14ac:dyDescent="0.3"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S128" s="153"/>
      <c r="BT128" s="153"/>
    </row>
    <row r="129" spans="1:82" s="151" customFormat="1" ht="17.25" x14ac:dyDescent="0.3"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S129" s="153"/>
      <c r="BT129" s="153"/>
    </row>
    <row r="130" spans="1:82" s="151" customFormat="1" ht="17.25" x14ac:dyDescent="0.3"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S130" s="153"/>
      <c r="BT130" s="153"/>
    </row>
    <row r="131" spans="1:82" ht="17.25" x14ac:dyDescent="0.3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151"/>
      <c r="BP131" s="151"/>
      <c r="BQ131" s="151"/>
      <c r="BR131" s="151"/>
      <c r="BS131" s="153"/>
      <c r="BT131" s="153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</row>
    <row r="132" spans="1:82" ht="17.25" x14ac:dyDescent="0.3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151"/>
      <c r="BP132" s="151"/>
      <c r="BQ132" s="151"/>
      <c r="BR132" s="151"/>
      <c r="BS132" s="153"/>
      <c r="BT132" s="153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</row>
    <row r="133" spans="1:82" ht="17.25" x14ac:dyDescent="0.3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  <c r="AY133" s="151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151"/>
      <c r="BP133" s="151"/>
      <c r="BQ133" s="151"/>
      <c r="BR133" s="151"/>
      <c r="BS133" s="153"/>
      <c r="BT133" s="153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</row>
    <row r="134" spans="1:82" ht="17.25" x14ac:dyDescent="0.3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51"/>
      <c r="AU134" s="151"/>
      <c r="AV134" s="151"/>
      <c r="AW134" s="151"/>
      <c r="AX134" s="151"/>
      <c r="AY134" s="151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151"/>
      <c r="BP134" s="151"/>
      <c r="BQ134" s="151"/>
      <c r="BR134" s="151"/>
      <c r="BS134" s="153"/>
      <c r="BT134" s="153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</row>
    <row r="135" spans="1:82" ht="17.25" x14ac:dyDescent="0.3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151"/>
      <c r="BP135" s="151"/>
      <c r="BQ135" s="151"/>
      <c r="BR135" s="151"/>
      <c r="BS135" s="153"/>
      <c r="BT135" s="153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</row>
    <row r="136" spans="1:82" ht="17.25" x14ac:dyDescent="0.3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  <c r="AU136" s="151"/>
      <c r="AV136" s="151"/>
      <c r="AW136" s="151"/>
      <c r="AX136" s="151"/>
      <c r="AY136" s="151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151"/>
      <c r="BP136" s="151"/>
      <c r="BQ136" s="151"/>
      <c r="BR136" s="151"/>
      <c r="BS136" s="153"/>
      <c r="BT136" s="153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</row>
    <row r="137" spans="1:82" ht="17.25" x14ac:dyDescent="0.3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  <c r="AW137" s="151"/>
      <c r="AX137" s="151"/>
      <c r="AY137" s="151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151"/>
      <c r="BP137" s="151"/>
      <c r="BQ137" s="151"/>
      <c r="BR137" s="151"/>
      <c r="BS137" s="153"/>
      <c r="BT137" s="153"/>
      <c r="BU137" s="151"/>
      <c r="BV137" s="151"/>
      <c r="BW137" s="151"/>
      <c r="BX137" s="151"/>
      <c r="BY137" s="147"/>
      <c r="BZ137" s="147"/>
      <c r="CA137" s="147"/>
      <c r="CB137" s="147"/>
      <c r="CC137" s="147"/>
      <c r="CD137" s="147"/>
    </row>
    <row r="138" spans="1:82" ht="17.25" x14ac:dyDescent="0.25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1"/>
      <c r="AV138" s="151"/>
      <c r="AW138" s="151"/>
      <c r="AX138" s="151"/>
      <c r="AY138" s="151"/>
      <c r="AZ138" s="125"/>
      <c r="BA138" s="125"/>
      <c r="BB138" s="125"/>
      <c r="BC138" s="125"/>
      <c r="BD138" s="125"/>
      <c r="BE138" s="125"/>
      <c r="BF138" s="125"/>
      <c r="BG138" s="125"/>
      <c r="BH138" s="125"/>
      <c r="BI138" s="125"/>
      <c r="BJ138" s="125"/>
      <c r="BK138" s="125"/>
      <c r="BL138" s="125"/>
      <c r="BM138" s="125"/>
      <c r="BN138" s="125"/>
      <c r="BO138" s="151"/>
      <c r="BP138" s="151"/>
      <c r="BY138" s="147"/>
      <c r="BZ138" s="147"/>
      <c r="CA138" s="147"/>
      <c r="CB138" s="147"/>
      <c r="CC138" s="147"/>
      <c r="CD138" s="147"/>
    </row>
    <row r="139" spans="1:82" ht="17.25" x14ac:dyDescent="0.3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151"/>
      <c r="BP139" s="151"/>
    </row>
    <row r="140" spans="1:82" ht="17.25" x14ac:dyDescent="0.3">
      <c r="G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  <c r="AO140" s="147"/>
      <c r="AP140" s="147"/>
      <c r="AQ140" s="147"/>
      <c r="AR140" s="147"/>
      <c r="AS140" s="147"/>
      <c r="AT140" s="147"/>
      <c r="AU140" s="147"/>
      <c r="AV140" s="147"/>
      <c r="AW140" s="147"/>
      <c r="AX140" s="147"/>
      <c r="AY140" s="14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147"/>
      <c r="BP140" s="147"/>
    </row>
    <row r="141" spans="1:82" ht="17.25" x14ac:dyDescent="0.3">
      <c r="G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  <c r="AO141" s="147"/>
      <c r="AP141" s="147"/>
      <c r="AQ141" s="147"/>
      <c r="AR141" s="147"/>
      <c r="AS141" s="147"/>
      <c r="AT141" s="147"/>
      <c r="AU141" s="147"/>
      <c r="AV141" s="147"/>
      <c r="AW141" s="147"/>
      <c r="AX141" s="147"/>
      <c r="AY141" s="147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  <c r="BM141" s="150"/>
      <c r="BN141" s="150"/>
      <c r="BO141" s="147"/>
      <c r="BP141" s="147"/>
    </row>
    <row r="142" spans="1:82" x14ac:dyDescent="0.25"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</row>
    <row r="143" spans="1:82" x14ac:dyDescent="0.25"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</row>
    <row r="144" spans="1:82" x14ac:dyDescent="0.25"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</row>
    <row r="145" spans="52:66" x14ac:dyDescent="0.25">
      <c r="AZ145" s="151"/>
      <c r="BA145" s="151"/>
      <c r="BB145" s="151"/>
      <c r="BC145" s="151"/>
      <c r="BD145" s="151"/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</row>
    <row r="146" spans="52:66" x14ac:dyDescent="0.25">
      <c r="AZ146" s="151"/>
      <c r="BA146" s="151"/>
      <c r="BB146" s="151"/>
      <c r="BC146" s="151"/>
      <c r="BD146" s="151"/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</row>
    <row r="147" spans="52:66" x14ac:dyDescent="0.25"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</row>
    <row r="148" spans="52:66" x14ac:dyDescent="0.25"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</row>
    <row r="149" spans="52:66" x14ac:dyDescent="0.25"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</row>
    <row r="150" spans="52:66" x14ac:dyDescent="0.25"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</row>
    <row r="151" spans="52:66" x14ac:dyDescent="0.25"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</row>
    <row r="152" spans="52:66" x14ac:dyDescent="0.25"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</row>
    <row r="153" spans="52:66" x14ac:dyDescent="0.25"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</row>
    <row r="154" spans="52:66" x14ac:dyDescent="0.25">
      <c r="AZ154" s="151"/>
      <c r="BA154" s="151"/>
      <c r="BB154" s="151"/>
      <c r="BC154" s="151"/>
      <c r="BD154" s="151"/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</row>
    <row r="155" spans="52:66" x14ac:dyDescent="0.25">
      <c r="AZ155" s="151"/>
      <c r="BA155" s="151"/>
      <c r="BB155" s="151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</row>
    <row r="156" spans="52:66" x14ac:dyDescent="0.25">
      <c r="AZ156" s="151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</row>
    <row r="157" spans="52:66" x14ac:dyDescent="0.25">
      <c r="AZ157" s="151"/>
      <c r="BA157" s="151"/>
      <c r="BB157" s="151"/>
      <c r="BC157" s="151"/>
      <c r="BD157" s="151"/>
      <c r="BE157" s="151"/>
      <c r="BF157" s="151"/>
      <c r="BG157" s="151"/>
      <c r="BH157" s="151"/>
      <c r="BI157" s="151"/>
      <c r="BJ157" s="151"/>
      <c r="BK157" s="151"/>
      <c r="BL157" s="151"/>
      <c r="BM157" s="151"/>
      <c r="BN157" s="151"/>
    </row>
    <row r="158" spans="52:66" x14ac:dyDescent="0.25">
      <c r="AZ158" s="147"/>
      <c r="BA158" s="147"/>
      <c r="BB158" s="147"/>
      <c r="BC158" s="147"/>
      <c r="BD158" s="147"/>
      <c r="BE158" s="147"/>
      <c r="BF158" s="147"/>
      <c r="BG158" s="147"/>
      <c r="BH158" s="147"/>
      <c r="BI158" s="147"/>
      <c r="BJ158" s="147"/>
      <c r="BK158" s="147"/>
      <c r="BL158" s="147"/>
      <c r="BM158" s="147"/>
      <c r="BN158" s="147"/>
    </row>
    <row r="159" spans="52:66" x14ac:dyDescent="0.25">
      <c r="AZ159" s="147"/>
      <c r="BA159" s="147"/>
      <c r="BB159" s="147"/>
      <c r="BC159" s="147"/>
      <c r="BD159" s="147"/>
      <c r="BE159" s="147"/>
      <c r="BF159" s="147"/>
      <c r="BG159" s="147"/>
      <c r="BH159" s="147"/>
      <c r="BI159" s="147"/>
      <c r="BJ159" s="147"/>
      <c r="BK159" s="147"/>
      <c r="BL159" s="147"/>
      <c r="BM159" s="147"/>
      <c r="BN159" s="147"/>
    </row>
  </sheetData>
  <mergeCells count="2">
    <mergeCell ref="BW7:BX7"/>
    <mergeCell ref="A79:BN7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user</cp:lastModifiedBy>
  <dcterms:created xsi:type="dcterms:W3CDTF">2023-12-01T02:20:02Z</dcterms:created>
  <dcterms:modified xsi:type="dcterms:W3CDTF">2024-01-17T06:59:55Z</dcterms:modified>
</cp:coreProperties>
</file>